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EMPOF\PAVIMENTAÇÃO QUALIFICAÇÃO\"/>
    </mc:Choice>
  </mc:AlternateContent>
  <bookViews>
    <workbookView xWindow="0" yWindow="0" windowWidth="23040" windowHeight="9192" tabRatio="930" firstSheet="1" activeTab="7"/>
  </bookViews>
  <sheets>
    <sheet name="DADOS DA OBRA" sheetId="1" state="hidden" r:id="rId1"/>
    <sheet name="ORÇAMENTO  DESONERAÇÃO" sheetId="15" r:id="rId2"/>
    <sheet name="1.MOB." sheetId="38" r:id="rId3"/>
    <sheet name="2.SER.PREL." sheetId="4" r:id="rId4"/>
    <sheet name="3. REV PRI" sheetId="46" state="hidden" r:id="rId5"/>
    <sheet name="3.PAV." sheetId="35" state="hidden" r:id="rId6"/>
    <sheet name="5.DREN." sheetId="37" state="hidden" r:id="rId7"/>
    <sheet name="CPU 01- MOBILIZAÇÃO" sheetId="39" r:id="rId8"/>
    <sheet name="CPU 03- SER.TOPOGR." sheetId="33" state="hidden" r:id="rId9"/>
    <sheet name="CPU 05-Placa Esmaltada" sheetId="42" state="hidden" r:id="rId10"/>
    <sheet name="CPU 02 E 03 - PAV" sheetId="47" r:id="rId11"/>
    <sheet name="CPU 02- Sinal.Hor." sheetId="43" state="hidden" r:id="rId12"/>
    <sheet name="CFF Desonerado" sheetId="17" r:id="rId13"/>
    <sheet name="B.D.I" sheetId="13" r:id="rId14"/>
    <sheet name="Enc.Sociais" sheetId="44" r:id="rId15"/>
  </sheets>
  <externalReferences>
    <externalReference r:id="rId16"/>
  </externalReferences>
  <definedNames>
    <definedName name="_xlnm.Print_Area" localSheetId="2">'1.MOB.'!$A$1:$M$63</definedName>
    <definedName name="_xlnm.Print_Area" localSheetId="3">'2.SER.PREL.'!$A$1:$G$28</definedName>
    <definedName name="_xlnm.Print_Area" localSheetId="4">'3. REV PRI'!$A$1:$J$123</definedName>
    <definedName name="_xlnm.Print_Area" localSheetId="5">'3.PAV.'!$A$1:$K$135</definedName>
    <definedName name="_xlnm.Print_Area" localSheetId="6">'5.DREN.'!$A$1:$L$166</definedName>
    <definedName name="_xlnm.Print_Area" localSheetId="13">B.D.I!$A$1:$I$42</definedName>
    <definedName name="_xlnm.Print_Area" localSheetId="12">'CFF Desonerado'!$A$1:$J$36</definedName>
    <definedName name="_xlnm.Print_Area" localSheetId="7">'CPU 01- MOBILIZAÇÃO'!$A$1:$M$28</definedName>
    <definedName name="_xlnm.Print_Area" localSheetId="10">'CPU 02 E 03 - PAV'!$A$1:$L$52</definedName>
    <definedName name="_xlnm.Print_Area" localSheetId="11">'CPU 02- Sinal.Hor.'!$A$1:$K$28</definedName>
    <definedName name="_xlnm.Print_Area" localSheetId="8">'CPU 03- SER.TOPOGR.'!$A$1:$K$28</definedName>
    <definedName name="_xlnm.Print_Area" localSheetId="9">'CPU 05-Placa Esmaltada'!$A$1:$K$29</definedName>
    <definedName name="_xlnm.Print_Area" localSheetId="0">'DADOS DA OBRA'!$A$1:$E$49</definedName>
    <definedName name="_xlnm.Print_Area" localSheetId="14">Enc.Sociais!$A$1:$D$57</definedName>
    <definedName name="_xlnm.Print_Area" localSheetId="1">'ORÇAMENTO  DESONERAÇÃO'!$A$1:$I$37</definedName>
    <definedName name="CPU" localSheetId="4" hidden="1">#REF!</definedName>
    <definedName name="CPU" localSheetId="10" hidden="1">#REF!</definedName>
    <definedName name="CPU" localSheetId="11" hidden="1">#REF!</definedName>
    <definedName name="CPU" hidden="1">#REF!</definedName>
    <definedName name="cpu.1" localSheetId="4" hidden="1">#REF!</definedName>
    <definedName name="cpu.1" localSheetId="10" hidden="1">#REF!</definedName>
    <definedName name="cpu.1" hidden="1">#REF!</definedName>
    <definedName name="ORÇAMENTO.BancoRef" localSheetId="4" hidden="1">#REF!</definedName>
    <definedName name="ORÇAMENTO.BancoRef" localSheetId="5" hidden="1">#REF!</definedName>
    <definedName name="ORÇAMENTO.BancoRef" localSheetId="6" hidden="1">#REF!</definedName>
    <definedName name="ORÇAMENTO.BancoRef" localSheetId="10" hidden="1">#REF!</definedName>
    <definedName name="ORÇAMENTO.BancoRef" localSheetId="11" hidden="1">#REF!</definedName>
    <definedName name="ORÇAMENTO.BancoRef" localSheetId="9" hidden="1">#REF!</definedName>
    <definedName name="ORÇAMENTO.BancoRef" localSheetId="1" hidden="1">'ORÇAMENTO  DESONERAÇÃO'!#REF!</definedName>
    <definedName name="ORÇAMENTO.BancoRef" hidden="1">#REF!</definedName>
    <definedName name="ORÇAMENTO.CustoUnitario" localSheetId="4" hidden="1">ROUND(#REF!,15-13*#REF!)</definedName>
    <definedName name="ORÇAMENTO.CustoUnitario" localSheetId="5" hidden="1">ROUND(#REF!,15-13*#REF!)</definedName>
    <definedName name="ORÇAMENTO.CustoUnitario" localSheetId="6" hidden="1">ROUND(#REF!,15-13*#REF!)</definedName>
    <definedName name="ORÇAMENTO.CustoUnitario" localSheetId="10" hidden="1">ROUND(#REF!,15-13*#REF!)</definedName>
    <definedName name="ORÇAMENTO.CustoUnitario" localSheetId="11" hidden="1">ROUND(#REF!,15-13*#REF!)</definedName>
    <definedName name="ORÇAMENTO.CustoUnitario" localSheetId="9" hidden="1">ROUND(#REF!,15-13*#REF!)</definedName>
    <definedName name="ORÇAMENTO.CustoUnitario" localSheetId="1" hidden="1">ROUND('ORÇAMENTO  DESONERAÇÃO'!$U1,15-13*'ORÇAMENTO  DESONERAÇÃO'!#REF!)</definedName>
    <definedName name="ORÇAMENTO.CustoUnitario" hidden="1">ROUND(#REF!,15-13*#REF!)</definedName>
    <definedName name="ORÇAMENTO.PrecoUnitarioLicitado" localSheetId="4" hidden="1">#REF!</definedName>
    <definedName name="ORÇAMENTO.PrecoUnitarioLicitado" localSheetId="5" hidden="1">#REF!</definedName>
    <definedName name="ORÇAMENTO.PrecoUnitarioLicitado" localSheetId="6" hidden="1">#REF!</definedName>
    <definedName name="ORÇAMENTO.PrecoUnitarioLicitado" localSheetId="10" hidden="1">#REF!</definedName>
    <definedName name="ORÇAMENTO.PrecoUnitarioLicitado" localSheetId="11" hidden="1">#REF!</definedName>
    <definedName name="ORÇAMENTO.PrecoUnitarioLicitado" localSheetId="9" hidden="1">#REF!</definedName>
    <definedName name="ORÇAMENTO.PrecoUnitarioLicitado" localSheetId="1" hidden="1">'ORÇAMENTO  DESONERAÇÃO'!$AL1</definedName>
    <definedName name="ORÇAMENTO.PrecoUnitarioLicitado" hidden="1">#REF!</definedName>
    <definedName name="REFERENCIA.Descricao" localSheetId="4" hidden="1">IF(ISNUMBER(#REF!),OFFSET(INDIRECT('3. REV PRI'!ORÇAMENTO.BancoRef),#REF!-1,3,1),#REF!)</definedName>
    <definedName name="REFERENCIA.Descricao" localSheetId="5" hidden="1">IF(ISNUMBER(#REF!),OFFSET(INDIRECT('3.PAV.'!ORÇAMENTO.BancoRef),#REF!-1,3,1),#REF!)</definedName>
    <definedName name="REFERENCIA.Descricao" localSheetId="6" hidden="1">IF(ISNUMBER(#REF!),OFFSET(INDIRECT('5.DREN.'!ORÇAMENTO.BancoRef),#REF!-1,3,1),#REF!)</definedName>
    <definedName name="REFERENCIA.Descricao" localSheetId="10" hidden="1">IF(ISNUMBER(#REF!),OFFSET(INDIRECT('CPU 02 E 03 - PAV'!ORÇAMENTO.BancoRef),#REF!-1,3,1),#REF!)</definedName>
    <definedName name="REFERENCIA.Descricao" localSheetId="11" hidden="1">IF(ISNUMBER(#REF!),OFFSET(INDIRECT('CPU 02- Sinal.Hor.'!ORÇAMENTO.BancoRef),#REF!-1,3,1),#REF!)</definedName>
    <definedName name="REFERENCIA.Descricao" localSheetId="9" hidden="1">IF(ISNUMBER(#REF!),OFFSET(INDIRECT('CPU 05-Placa Esmaltada'!ORÇAMENTO.BancoRef),#REF!-1,3,1),#REF!)</definedName>
    <definedName name="REFERENCIA.Descricao" localSheetId="1" hidden="1">IF(ISNUMBER('ORÇAMENTO  DESONERAÇÃO'!$AF1),OFFSET(INDIRECT('ORÇAMENTO  DESONERAÇÃO'!ORÇAMENTO.BancoRef),'ORÇAMENTO  DESONERAÇÃO'!$AF1-1,3,1),'ORÇAMENTO  DESONERAÇÃO'!$AF1)</definedName>
    <definedName name="REFERENCIA.Descricao" hidden="1">IF(ISNUMBER(#REF!),OFFSET(INDIRECT(ORÇAMENTO.BancoRef),#REF!-1,3,1),#REF!)</definedName>
    <definedName name="REFERENCIA.Unidade" localSheetId="4" hidden="1">IF(ISNUMBER(#REF!),OFFSET(INDIRECT('3. REV PRI'!ORÇAMENTO.BancoRef),#REF!-1,4,1),"-")</definedName>
    <definedName name="REFERENCIA.Unidade" localSheetId="5" hidden="1">IF(ISNUMBER(#REF!),OFFSET(INDIRECT('3.PAV.'!ORÇAMENTO.BancoRef),#REF!-1,4,1),"-")</definedName>
    <definedName name="REFERENCIA.Unidade" localSheetId="6" hidden="1">IF(ISNUMBER(#REF!),OFFSET(INDIRECT('5.DREN.'!ORÇAMENTO.BancoRef),#REF!-1,4,1),"-")</definedName>
    <definedName name="REFERENCIA.Unidade" localSheetId="10" hidden="1">IF(ISNUMBER(#REF!),OFFSET(INDIRECT('CPU 02 E 03 - PAV'!ORÇAMENTO.BancoRef),#REF!-1,4,1),"-")</definedName>
    <definedName name="REFERENCIA.Unidade" localSheetId="11" hidden="1">IF(ISNUMBER(#REF!),OFFSET(INDIRECT('CPU 02- Sinal.Hor.'!ORÇAMENTO.BancoRef),#REF!-1,4,1),"-")</definedName>
    <definedName name="REFERENCIA.Unidade" localSheetId="9" hidden="1">IF(ISNUMBER(#REF!),OFFSET(INDIRECT('CPU 05-Placa Esmaltada'!ORÇAMENTO.BancoRef),#REF!-1,4,1),"-")</definedName>
    <definedName name="REFERENCIA.Unidade" localSheetId="1" hidden="1">IF(ISNUMBER('ORÇAMENTO  DESONERAÇÃO'!$AF1),OFFSET(INDIRECT('ORÇAMENTO  DESONERAÇÃO'!ORÇAMENTO.BancoRef),'ORÇAMENTO  DESONERAÇÃO'!$AF1-1,4,1),"-")</definedName>
    <definedName name="REFERENCIA.Unidade" hidden="1">IF(ISNUMBER(#REF!),OFFSET(INDIRECT(ORÇAMENTO.BancoRef),#REF!-1,4,1),"-")</definedName>
    <definedName name="SomaAgrup" localSheetId="4" hidden="1">SUMIF(OFFSET(#REF!,1,0,#REF!),"S",OFFSET(#REF!,1,0,#REF!))</definedName>
    <definedName name="SomaAgrup" localSheetId="5" hidden="1">SUMIF(OFFSET(#REF!,1,0,#REF!),"S",OFFSET(#REF!,1,0,#REF!))</definedName>
    <definedName name="SomaAgrup" localSheetId="6" hidden="1">SUMIF(OFFSET(#REF!,1,0,#REF!),"S",OFFSET(#REF!,1,0,#REF!))</definedName>
    <definedName name="SomaAgrup" localSheetId="10" hidden="1">SUMIF(OFFSET(#REF!,1,0,#REF!),"S",OFFSET(#REF!,1,0,#REF!))</definedName>
    <definedName name="SomaAgrup" localSheetId="11" hidden="1">SUMIF(OFFSET(#REF!,1,0,#REF!),"S",OFFSET(#REF!,1,0,#REF!))</definedName>
    <definedName name="SomaAgrup" localSheetId="9" hidden="1">SUMIF(OFFSET(#REF!,1,0,#REF!),"S",OFFSET(#REF!,1,0,#REF!))</definedName>
    <definedName name="SomaAgrup" localSheetId="1" hidden="1">SUMIF(OFFSET('ORÇAMENTO  DESONERAÇÃO'!$D1,1,0,'ORÇAMENTO  DESONERAÇÃO'!$E1),"S",OFFSET('ORÇAMENTO  DESONERAÇÃO'!A1,1,0,'ORÇAMENTO  DESONERAÇÃO'!$E1))</definedName>
    <definedName name="SomaAgrup" hidden="1">SUMIF(OFFSET(#REF!,1,0,#REF!),"S",OFFSET(#REF!,1,0,#REF!))</definedName>
    <definedName name="TIPOORCAMENTO" hidden="1">IF(VALUE([1]MENU!$O$3)=2,"Licitado","Proposto")</definedName>
    <definedName name="VTOTAL1" localSheetId="4" hidden="1">ROUND(#REF!*#REF!,15-13*#REF!)</definedName>
    <definedName name="VTOTAL1" localSheetId="5" hidden="1">ROUND(#REF!*#REF!,15-13*#REF!)</definedName>
    <definedName name="VTOTAL1" localSheetId="6" hidden="1">ROUND(#REF!*#REF!,15-13*#REF!)</definedName>
    <definedName name="VTOTAL1" localSheetId="10" hidden="1">ROUND(#REF!*#REF!,15-13*#REF!)</definedName>
    <definedName name="VTOTAL1" localSheetId="11" hidden="1">ROUND(#REF!*#REF!,15-13*#REF!)</definedName>
    <definedName name="VTOTAL1" localSheetId="9" hidden="1">ROUND(#REF!*#REF!,15-13*#REF!)</definedName>
    <definedName name="VTOTAL1" localSheetId="1" hidden="1">ROUND('ORÇAMENTO  DESONERAÇÃO'!$T1*'ORÇAMENTO  DESONERAÇÃO'!$W1,15-13*'ORÇAMENTO  DESONERAÇÃO'!#REF!)</definedName>
    <definedName name="VTOTAL1" hidden="1">ROUND(#REF!*#REF!,15-13*#REF!)</definedName>
  </definedNames>
  <calcPr calcId="162913" fullPrecision="0"/>
</workbook>
</file>

<file path=xl/calcChain.xml><?xml version="1.0" encoding="utf-8"?>
<calcChain xmlns="http://schemas.openxmlformats.org/spreadsheetml/2006/main">
  <c r="I26" i="17" l="1"/>
  <c r="E26" i="17"/>
  <c r="F26" i="17"/>
  <c r="G26" i="17"/>
  <c r="H26" i="17"/>
  <c r="D26" i="17"/>
  <c r="G32" i="1"/>
  <c r="E37" i="1" l="1"/>
  <c r="B96" i="37"/>
  <c r="B77" i="37"/>
  <c r="A77" i="37"/>
  <c r="K102" i="37"/>
  <c r="K101" i="37"/>
  <c r="K100" i="37"/>
  <c r="K99" i="37"/>
  <c r="K98" i="37"/>
  <c r="K97" i="37"/>
  <c r="K96" i="37"/>
  <c r="K95" i="37"/>
  <c r="K94" i="37"/>
  <c r="K93" i="37"/>
  <c r="K92" i="37"/>
  <c r="K91" i="37"/>
  <c r="K90" i="37"/>
  <c r="K89" i="37"/>
  <c r="K88" i="37"/>
  <c r="K87" i="37"/>
  <c r="K86" i="37"/>
  <c r="K85" i="37"/>
  <c r="K84" i="37"/>
  <c r="K103" i="37" s="1"/>
  <c r="E106" i="37" s="1"/>
  <c r="B112" i="37"/>
  <c r="B46" i="37"/>
  <c r="G117" i="37"/>
  <c r="G118" i="37"/>
  <c r="G119" i="37"/>
  <c r="G120" i="37"/>
  <c r="G121" i="37"/>
  <c r="G122" i="37"/>
  <c r="G123" i="37"/>
  <c r="G124" i="37"/>
  <c r="G125" i="37"/>
  <c r="G126" i="37"/>
  <c r="G127" i="37"/>
  <c r="G128" i="37"/>
  <c r="G129" i="37"/>
  <c r="G130" i="37"/>
  <c r="G131" i="37"/>
  <c r="G132" i="37"/>
  <c r="G133" i="37"/>
  <c r="G134" i="37"/>
  <c r="K54" i="37"/>
  <c r="K55" i="37"/>
  <c r="K56" i="37"/>
  <c r="K57" i="37"/>
  <c r="K58" i="37"/>
  <c r="K59" i="37"/>
  <c r="K60" i="37"/>
  <c r="K61" i="37"/>
  <c r="K62" i="37"/>
  <c r="K63" i="37"/>
  <c r="K64" i="37"/>
  <c r="K65" i="37"/>
  <c r="K66" i="37"/>
  <c r="K67" i="37"/>
  <c r="K68" i="37"/>
  <c r="K69" i="37"/>
  <c r="K70" i="37"/>
  <c r="K71" i="37"/>
  <c r="E125" i="35"/>
  <c r="E108" i="35"/>
  <c r="E109" i="35"/>
  <c r="E110" i="35"/>
  <c r="E111" i="35"/>
  <c r="E112" i="35"/>
  <c r="E113" i="35"/>
  <c r="E114" i="35"/>
  <c r="E115" i="35"/>
  <c r="E116" i="35"/>
  <c r="E117" i="35"/>
  <c r="E118" i="35"/>
  <c r="E119" i="35"/>
  <c r="E120" i="35"/>
  <c r="E121" i="35"/>
  <c r="E122" i="35"/>
  <c r="E123" i="35"/>
  <c r="E124" i="35"/>
  <c r="A37" i="35"/>
  <c r="A65" i="35" s="1"/>
  <c r="B37" i="35"/>
  <c r="B65" i="35" s="1"/>
  <c r="C37" i="35"/>
  <c r="C65" i="35" s="1"/>
  <c r="E37" i="35"/>
  <c r="E65" i="35" s="1"/>
  <c r="A38" i="35"/>
  <c r="A66" i="35" s="1"/>
  <c r="B38" i="35"/>
  <c r="B66" i="35" s="1"/>
  <c r="C38" i="35"/>
  <c r="C66" i="35" s="1"/>
  <c r="E38" i="35"/>
  <c r="E66" i="35" s="1"/>
  <c r="A39" i="35"/>
  <c r="A67" i="35" s="1"/>
  <c r="B39" i="35"/>
  <c r="B67" i="35" s="1"/>
  <c r="C39" i="35"/>
  <c r="C67" i="35" s="1"/>
  <c r="E39" i="35"/>
  <c r="E67" i="35" s="1"/>
  <c r="A40" i="35"/>
  <c r="A68" i="35" s="1"/>
  <c r="B40" i="35"/>
  <c r="B68" i="35" s="1"/>
  <c r="C40" i="35"/>
  <c r="E40" i="35"/>
  <c r="E68" i="35" s="1"/>
  <c r="A22" i="35"/>
  <c r="B22" i="35"/>
  <c r="C22" i="35"/>
  <c r="E22" i="35"/>
  <c r="A23" i="35"/>
  <c r="B23" i="35"/>
  <c r="C23" i="35"/>
  <c r="E23" i="35"/>
  <c r="A24" i="35"/>
  <c r="A52" i="35" s="1"/>
  <c r="B24" i="35"/>
  <c r="B52" i="35" s="1"/>
  <c r="C24" i="35"/>
  <c r="C52" i="35" s="1"/>
  <c r="E24" i="35"/>
  <c r="E52" i="35" s="1"/>
  <c r="A25" i="35"/>
  <c r="A53" i="35" s="1"/>
  <c r="B25" i="35"/>
  <c r="B53" i="35" s="1"/>
  <c r="C25" i="35"/>
  <c r="C53" i="35" s="1"/>
  <c r="E25" i="35"/>
  <c r="E53" i="35" s="1"/>
  <c r="A26" i="35"/>
  <c r="A54" i="35" s="1"/>
  <c r="B26" i="35"/>
  <c r="B54" i="35" s="1"/>
  <c r="C26" i="35"/>
  <c r="C54" i="35" s="1"/>
  <c r="E26" i="35"/>
  <c r="E54" i="35" s="1"/>
  <c r="A27" i="35"/>
  <c r="A55" i="35" s="1"/>
  <c r="B27" i="35"/>
  <c r="B55" i="35" s="1"/>
  <c r="C27" i="35"/>
  <c r="C55" i="35" s="1"/>
  <c r="E27" i="35"/>
  <c r="E55" i="35" s="1"/>
  <c r="A28" i="35"/>
  <c r="A56" i="35" s="1"/>
  <c r="B28" i="35"/>
  <c r="B56" i="35" s="1"/>
  <c r="C28" i="35"/>
  <c r="C56" i="35" s="1"/>
  <c r="E28" i="35"/>
  <c r="E56" i="35" s="1"/>
  <c r="A29" i="35"/>
  <c r="A57" i="35" s="1"/>
  <c r="B29" i="35"/>
  <c r="B57" i="35" s="1"/>
  <c r="C29" i="35"/>
  <c r="C57" i="35" s="1"/>
  <c r="E29" i="35"/>
  <c r="E57" i="35" s="1"/>
  <c r="A30" i="35"/>
  <c r="A58" i="35" s="1"/>
  <c r="B30" i="35"/>
  <c r="B58" i="35" s="1"/>
  <c r="C30" i="35"/>
  <c r="C58" i="35" s="1"/>
  <c r="E30" i="35"/>
  <c r="E58" i="35" s="1"/>
  <c r="A31" i="35"/>
  <c r="A59" i="35" s="1"/>
  <c r="B31" i="35"/>
  <c r="B59" i="35" s="1"/>
  <c r="C31" i="35"/>
  <c r="C59" i="35" s="1"/>
  <c r="E31" i="35"/>
  <c r="E59" i="35" s="1"/>
  <c r="A32" i="35"/>
  <c r="A60" i="35" s="1"/>
  <c r="B32" i="35"/>
  <c r="B60" i="35" s="1"/>
  <c r="C32" i="35"/>
  <c r="E32" i="35"/>
  <c r="E60" i="35" s="1"/>
  <c r="A33" i="35"/>
  <c r="A61" i="35" s="1"/>
  <c r="B33" i="35"/>
  <c r="B61" i="35" s="1"/>
  <c r="C33" i="35"/>
  <c r="E33" i="35"/>
  <c r="E61" i="35" s="1"/>
  <c r="A34" i="35"/>
  <c r="A62" i="35" s="1"/>
  <c r="B34" i="35"/>
  <c r="B62" i="35" s="1"/>
  <c r="C34" i="35"/>
  <c r="C62" i="35" s="1"/>
  <c r="E34" i="35"/>
  <c r="A35" i="35"/>
  <c r="A63" i="35" s="1"/>
  <c r="B35" i="35"/>
  <c r="B63" i="35" s="1"/>
  <c r="E35" i="35"/>
  <c r="E63" i="35" s="1"/>
  <c r="A36" i="35"/>
  <c r="A64" i="35" s="1"/>
  <c r="B36" i="35"/>
  <c r="B64" i="35" s="1"/>
  <c r="C36" i="35"/>
  <c r="C64" i="35" s="1"/>
  <c r="E36" i="35"/>
  <c r="E64" i="35" s="1"/>
  <c r="A115" i="46"/>
  <c r="B115" i="46"/>
  <c r="E115" i="46"/>
  <c r="A116" i="46"/>
  <c r="B116" i="46"/>
  <c r="E116" i="46"/>
  <c r="A117" i="46"/>
  <c r="B117" i="46"/>
  <c r="E117" i="46"/>
  <c r="A118" i="46"/>
  <c r="B118" i="46"/>
  <c r="E118" i="46"/>
  <c r="A119" i="46"/>
  <c r="B119" i="46"/>
  <c r="E119" i="46"/>
  <c r="A114" i="46"/>
  <c r="B114" i="46"/>
  <c r="E114" i="46"/>
  <c r="A101" i="46"/>
  <c r="B101" i="46"/>
  <c r="E101" i="46"/>
  <c r="A102" i="46"/>
  <c r="B102" i="46"/>
  <c r="E102" i="46"/>
  <c r="A103" i="46"/>
  <c r="B103" i="46"/>
  <c r="E103" i="46"/>
  <c r="A104" i="46"/>
  <c r="B104" i="46"/>
  <c r="E104" i="46"/>
  <c r="A105" i="46"/>
  <c r="B105" i="46"/>
  <c r="E105" i="46"/>
  <c r="A106" i="46"/>
  <c r="B106" i="46"/>
  <c r="E106" i="46"/>
  <c r="A107" i="46"/>
  <c r="B107" i="46"/>
  <c r="E107" i="46"/>
  <c r="A108" i="46"/>
  <c r="B108" i="46"/>
  <c r="E108" i="46"/>
  <c r="A109" i="46"/>
  <c r="B109" i="46"/>
  <c r="E109" i="46"/>
  <c r="A110" i="46"/>
  <c r="B110" i="46"/>
  <c r="E110" i="46"/>
  <c r="A111" i="46"/>
  <c r="B111" i="46"/>
  <c r="E111" i="46"/>
  <c r="A112" i="46"/>
  <c r="B112" i="46"/>
  <c r="E112" i="46"/>
  <c r="A113" i="46"/>
  <c r="B113" i="46"/>
  <c r="E113" i="46"/>
  <c r="A88" i="46"/>
  <c r="B88" i="46"/>
  <c r="C88" i="46"/>
  <c r="E88" i="46"/>
  <c r="A89" i="46"/>
  <c r="B89" i="46"/>
  <c r="C89" i="46"/>
  <c r="E89" i="46"/>
  <c r="A90" i="46"/>
  <c r="B90" i="46"/>
  <c r="C90" i="46"/>
  <c r="E90" i="46"/>
  <c r="A91" i="46"/>
  <c r="B91" i="46"/>
  <c r="C91" i="46"/>
  <c r="E91" i="46"/>
  <c r="A73" i="46"/>
  <c r="B73" i="46"/>
  <c r="C73" i="46"/>
  <c r="A74" i="46"/>
  <c r="B74" i="46"/>
  <c r="C74" i="46"/>
  <c r="A75" i="46"/>
  <c r="B75" i="46"/>
  <c r="C75" i="46"/>
  <c r="A76" i="46"/>
  <c r="B76" i="46"/>
  <c r="C76" i="46"/>
  <c r="A77" i="46"/>
  <c r="B77" i="46"/>
  <c r="C77" i="46"/>
  <c r="A78" i="46"/>
  <c r="B78" i="46"/>
  <c r="C78" i="46"/>
  <c r="A79" i="46"/>
  <c r="B79" i="46"/>
  <c r="C79" i="46"/>
  <c r="A80" i="46"/>
  <c r="B80" i="46"/>
  <c r="C80" i="46"/>
  <c r="A81" i="46"/>
  <c r="B81" i="46"/>
  <c r="C81" i="46"/>
  <c r="A82" i="46"/>
  <c r="B82" i="46"/>
  <c r="C82" i="46"/>
  <c r="A83" i="46"/>
  <c r="B83" i="46"/>
  <c r="C83" i="46"/>
  <c r="A84" i="46"/>
  <c r="B84" i="46"/>
  <c r="C84" i="46"/>
  <c r="A85" i="46"/>
  <c r="B85" i="46"/>
  <c r="C85" i="46"/>
  <c r="A86" i="46"/>
  <c r="B86" i="46"/>
  <c r="A87" i="46"/>
  <c r="B87" i="46"/>
  <c r="C87" i="46"/>
  <c r="E49" i="46"/>
  <c r="E50" i="46"/>
  <c r="E51" i="46"/>
  <c r="E52" i="46"/>
  <c r="E53" i="46"/>
  <c r="E54" i="46"/>
  <c r="E55" i="46"/>
  <c r="E56" i="46"/>
  <c r="E57" i="46"/>
  <c r="E58" i="46"/>
  <c r="E59" i="46"/>
  <c r="E60" i="46"/>
  <c r="E61" i="46"/>
  <c r="E62" i="46"/>
  <c r="E63" i="46"/>
  <c r="A49" i="46"/>
  <c r="B49" i="46"/>
  <c r="C49" i="46"/>
  <c r="A50" i="46"/>
  <c r="B50" i="46"/>
  <c r="C50" i="46"/>
  <c r="A51" i="46"/>
  <c r="B51" i="46"/>
  <c r="C51" i="46"/>
  <c r="A52" i="46"/>
  <c r="B52" i="46"/>
  <c r="C52" i="46"/>
  <c r="A53" i="46"/>
  <c r="B53" i="46"/>
  <c r="C53" i="46"/>
  <c r="A54" i="46"/>
  <c r="B54" i="46"/>
  <c r="C54" i="46"/>
  <c r="A55" i="46"/>
  <c r="B55" i="46"/>
  <c r="C55" i="46"/>
  <c r="A56" i="46"/>
  <c r="B56" i="46"/>
  <c r="C56" i="46"/>
  <c r="A57" i="46"/>
  <c r="B57" i="46"/>
  <c r="C57" i="46"/>
  <c r="A58" i="46"/>
  <c r="B58" i="46"/>
  <c r="C58" i="46"/>
  <c r="A59" i="46"/>
  <c r="B59" i="46"/>
  <c r="C59" i="46"/>
  <c r="A60" i="46"/>
  <c r="B60" i="46"/>
  <c r="C60" i="46"/>
  <c r="A61" i="46"/>
  <c r="B61" i="46"/>
  <c r="C61" i="46"/>
  <c r="A62" i="46"/>
  <c r="B62" i="46"/>
  <c r="A22" i="46"/>
  <c r="B22" i="46"/>
  <c r="C22" i="46"/>
  <c r="A23" i="46"/>
  <c r="B23" i="46"/>
  <c r="C23" i="46"/>
  <c r="A24" i="46"/>
  <c r="B24" i="46"/>
  <c r="C24" i="46"/>
  <c r="A25" i="46"/>
  <c r="B25" i="46"/>
  <c r="C25" i="46"/>
  <c r="A26" i="46"/>
  <c r="B26" i="46"/>
  <c r="C26" i="46"/>
  <c r="A27" i="46"/>
  <c r="B27" i="46"/>
  <c r="C27" i="46"/>
  <c r="A28" i="46"/>
  <c r="B28" i="46"/>
  <c r="C28" i="46"/>
  <c r="A29" i="46"/>
  <c r="B29" i="46"/>
  <c r="C29" i="46"/>
  <c r="A30" i="46"/>
  <c r="B30" i="46"/>
  <c r="C30" i="46"/>
  <c r="A31" i="46"/>
  <c r="B31" i="46"/>
  <c r="C31" i="46"/>
  <c r="A32" i="46"/>
  <c r="B32" i="46"/>
  <c r="C32" i="46"/>
  <c r="A33" i="46"/>
  <c r="B33" i="46"/>
  <c r="C33" i="46"/>
  <c r="A34" i="46"/>
  <c r="B34" i="46"/>
  <c r="C34" i="46"/>
  <c r="A35" i="46"/>
  <c r="B35" i="46"/>
  <c r="A36" i="46"/>
  <c r="B36" i="46"/>
  <c r="C36" i="46"/>
  <c r="A37" i="46"/>
  <c r="B37" i="46"/>
  <c r="C37" i="46"/>
  <c r="A38" i="46"/>
  <c r="B38" i="46"/>
  <c r="C38" i="46"/>
  <c r="A39" i="46"/>
  <c r="B39" i="46"/>
  <c r="C39" i="46"/>
  <c r="E27" i="1"/>
  <c r="E107" i="35"/>
  <c r="E34" i="46"/>
  <c r="E35" i="46"/>
  <c r="E36" i="46"/>
  <c r="E37" i="46"/>
  <c r="E38" i="46"/>
  <c r="E39" i="46"/>
  <c r="E22" i="46"/>
  <c r="E23" i="46"/>
  <c r="E24" i="46"/>
  <c r="E25" i="46"/>
  <c r="E26" i="46"/>
  <c r="E27" i="46"/>
  <c r="E28" i="46"/>
  <c r="E29" i="46"/>
  <c r="E30" i="46"/>
  <c r="E31" i="46"/>
  <c r="E32" i="46"/>
  <c r="E33" i="46"/>
  <c r="A13" i="35"/>
  <c r="B139" i="37"/>
  <c r="A139" i="37"/>
  <c r="A112" i="37"/>
  <c r="K53" i="37"/>
  <c r="B54" i="37"/>
  <c r="B117" i="37" s="1"/>
  <c r="B144" i="37" s="1"/>
  <c r="B55" i="37"/>
  <c r="B118" i="37" s="1"/>
  <c r="B145" i="37" s="1"/>
  <c r="B56" i="37"/>
  <c r="B87" i="37" s="1"/>
  <c r="B57" i="37"/>
  <c r="B120" i="37" s="1"/>
  <c r="B147" i="37" s="1"/>
  <c r="B58" i="37"/>
  <c r="B121" i="37" s="1"/>
  <c r="B148" i="37" s="1"/>
  <c r="B59" i="37"/>
  <c r="B122" i="37" s="1"/>
  <c r="B149" i="37" s="1"/>
  <c r="B60" i="37"/>
  <c r="B91" i="37" s="1"/>
  <c r="B61" i="37"/>
  <c r="B124" i="37" s="1"/>
  <c r="B151" i="37" s="1"/>
  <c r="B62" i="37"/>
  <c r="B125" i="37" s="1"/>
  <c r="B152" i="37" s="1"/>
  <c r="B63" i="37"/>
  <c r="B126" i="37" s="1"/>
  <c r="B153" i="37" s="1"/>
  <c r="B64" i="37"/>
  <c r="B95" i="37" s="1"/>
  <c r="B65" i="37"/>
  <c r="B128" i="37" s="1"/>
  <c r="B155" i="37" s="1"/>
  <c r="B66" i="37"/>
  <c r="B129" i="37" s="1"/>
  <c r="B156" i="37" s="1"/>
  <c r="B67" i="37"/>
  <c r="B130" i="37" s="1"/>
  <c r="B157" i="37" s="1"/>
  <c r="B68" i="37"/>
  <c r="B99" i="37" s="1"/>
  <c r="B69" i="37"/>
  <c r="B132" i="37" s="1"/>
  <c r="B159" i="37" s="1"/>
  <c r="B70" i="37"/>
  <c r="B133" i="37" s="1"/>
  <c r="B160" i="37" s="1"/>
  <c r="B71" i="37"/>
  <c r="B134" i="37" s="1"/>
  <c r="B161" i="37" s="1"/>
  <c r="B53" i="37"/>
  <c r="B84" i="37" s="1"/>
  <c r="A46" i="37"/>
  <c r="B44" i="37"/>
  <c r="A44" i="37"/>
  <c r="G135" i="37"/>
  <c r="E137" i="37" s="1"/>
  <c r="G116" i="37"/>
  <c r="B123" i="37"/>
  <c r="B150" i="37" s="1"/>
  <c r="E21" i="37"/>
  <c r="H21" i="37" s="1"/>
  <c r="E22" i="37"/>
  <c r="H22" i="37" s="1"/>
  <c r="E23" i="37"/>
  <c r="H23" i="37" s="1"/>
  <c r="E24" i="37"/>
  <c r="H24" i="37" s="1"/>
  <c r="E25" i="37"/>
  <c r="H25" i="37" s="1"/>
  <c r="E26" i="37"/>
  <c r="H26" i="37" s="1"/>
  <c r="E27" i="37"/>
  <c r="H27" i="37" s="1"/>
  <c r="E28" i="37"/>
  <c r="H28" i="37" s="1"/>
  <c r="E29" i="37"/>
  <c r="H29" i="37" s="1"/>
  <c r="E30" i="37"/>
  <c r="H30" i="37" s="1"/>
  <c r="E31" i="37"/>
  <c r="H31" i="37" s="1"/>
  <c r="E32" i="37"/>
  <c r="H32" i="37" s="1"/>
  <c r="E34" i="37"/>
  <c r="H34" i="37" s="1"/>
  <c r="E35" i="37"/>
  <c r="H35" i="37" s="1"/>
  <c r="E36" i="37"/>
  <c r="H36" i="37" s="1"/>
  <c r="E37" i="37"/>
  <c r="H37" i="37" s="1"/>
  <c r="E38" i="37"/>
  <c r="H38" i="37" s="1"/>
  <c r="E20" i="37"/>
  <c r="B37" i="37"/>
  <c r="B38" i="37"/>
  <c r="B21" i="37"/>
  <c r="B22" i="37"/>
  <c r="B23" i="37"/>
  <c r="B24" i="37"/>
  <c r="B25" i="37"/>
  <c r="B26" i="37"/>
  <c r="B27" i="37"/>
  <c r="B28" i="37"/>
  <c r="B29" i="37"/>
  <c r="B30" i="37"/>
  <c r="B31" i="37"/>
  <c r="B32" i="37"/>
  <c r="B33" i="37"/>
  <c r="B34" i="37"/>
  <c r="B35" i="37"/>
  <c r="B36" i="37"/>
  <c r="B20" i="37"/>
  <c r="B13" i="37"/>
  <c r="B15" i="37"/>
  <c r="A15" i="37"/>
  <c r="A13" i="37"/>
  <c r="B11" i="37"/>
  <c r="A11" i="37"/>
  <c r="B127" i="37" l="1"/>
  <c r="B154" i="37" s="1"/>
  <c r="G32" i="46"/>
  <c r="A91" i="35"/>
  <c r="A120" i="35" s="1"/>
  <c r="B92" i="37"/>
  <c r="B116" i="37"/>
  <c r="B143" i="37" s="1"/>
  <c r="B131" i="37"/>
  <c r="B158" i="37" s="1"/>
  <c r="B88" i="37"/>
  <c r="B119" i="37"/>
  <c r="B146" i="37" s="1"/>
  <c r="B100" i="37"/>
  <c r="B102" i="37"/>
  <c r="B98" i="37"/>
  <c r="B94" i="37"/>
  <c r="B90" i="37"/>
  <c r="B86" i="37"/>
  <c r="G34" i="46"/>
  <c r="B95" i="35"/>
  <c r="B124" i="35" s="1"/>
  <c r="B101" i="37"/>
  <c r="B97" i="37"/>
  <c r="B93" i="37"/>
  <c r="B89" i="37"/>
  <c r="B85" i="37"/>
  <c r="I91" i="46"/>
  <c r="C119" i="46" s="1"/>
  <c r="G119" i="46" s="1"/>
  <c r="I90" i="46"/>
  <c r="C118" i="46" s="1"/>
  <c r="G118" i="46" s="1"/>
  <c r="I88" i="46"/>
  <c r="C116" i="46" s="1"/>
  <c r="G116" i="46" s="1"/>
  <c r="A94" i="35"/>
  <c r="A123" i="35" s="1"/>
  <c r="A88" i="35"/>
  <c r="A117" i="35" s="1"/>
  <c r="A93" i="35"/>
  <c r="A122" i="35" s="1"/>
  <c r="B84" i="35"/>
  <c r="B113" i="35" s="1"/>
  <c r="B92" i="35"/>
  <c r="B121" i="35" s="1"/>
  <c r="A83" i="35"/>
  <c r="A112" i="35" s="1"/>
  <c r="G33" i="35"/>
  <c r="G59" i="35"/>
  <c r="C87" i="35" s="1"/>
  <c r="G87" i="35" s="1"/>
  <c r="G55" i="35"/>
  <c r="C83" i="35" s="1"/>
  <c r="G83" i="35" s="1"/>
  <c r="G66" i="35"/>
  <c r="C94" i="35" s="1"/>
  <c r="G94" i="35" s="1"/>
  <c r="B96" i="35"/>
  <c r="B125" i="35" s="1"/>
  <c r="A95" i="35"/>
  <c r="A124" i="35" s="1"/>
  <c r="A92" i="35"/>
  <c r="A121" i="35" s="1"/>
  <c r="B86" i="35"/>
  <c r="B115" i="35" s="1"/>
  <c r="B85" i="35"/>
  <c r="B114" i="35" s="1"/>
  <c r="A84" i="35"/>
  <c r="A113" i="35" s="1"/>
  <c r="A96" i="35"/>
  <c r="A125" i="35" s="1"/>
  <c r="B90" i="35"/>
  <c r="B119" i="35" s="1"/>
  <c r="B89" i="35"/>
  <c r="B118" i="35" s="1"/>
  <c r="B87" i="35"/>
  <c r="B116" i="35" s="1"/>
  <c r="A86" i="35"/>
  <c r="A115" i="35" s="1"/>
  <c r="A85" i="35"/>
  <c r="A114" i="35" s="1"/>
  <c r="B82" i="35"/>
  <c r="B111" i="35" s="1"/>
  <c r="B81" i="35"/>
  <c r="B110" i="35" s="1"/>
  <c r="B94" i="35"/>
  <c r="B123" i="35" s="1"/>
  <c r="B93" i="35"/>
  <c r="B122" i="35" s="1"/>
  <c r="B91" i="35"/>
  <c r="B120" i="35" s="1"/>
  <c r="A90" i="35"/>
  <c r="A119" i="35" s="1"/>
  <c r="A89" i="35"/>
  <c r="A118" i="35" s="1"/>
  <c r="B88" i="35"/>
  <c r="B117" i="35" s="1"/>
  <c r="A87" i="35"/>
  <c r="A116" i="35" s="1"/>
  <c r="B83" i="35"/>
  <c r="B112" i="35" s="1"/>
  <c r="A82" i="35"/>
  <c r="A111" i="35" s="1"/>
  <c r="A81" i="35"/>
  <c r="A110" i="35" s="1"/>
  <c r="G53" i="35"/>
  <c r="C81" i="35" s="1"/>
  <c r="G81" i="35" s="1"/>
  <c r="G64" i="35"/>
  <c r="C92" i="35" s="1"/>
  <c r="G92" i="35" s="1"/>
  <c r="G54" i="35"/>
  <c r="C82" i="35" s="1"/>
  <c r="G82" i="35" s="1"/>
  <c r="G65" i="35"/>
  <c r="C93" i="35" s="1"/>
  <c r="G93" i="35" s="1"/>
  <c r="G56" i="35"/>
  <c r="C84" i="35" s="1"/>
  <c r="G84" i="35" s="1"/>
  <c r="G22" i="35"/>
  <c r="G37" i="35"/>
  <c r="G67" i="35"/>
  <c r="C95" i="35" s="1"/>
  <c r="G95" i="35" s="1"/>
  <c r="G58" i="35"/>
  <c r="C86" i="35" s="1"/>
  <c r="G86" i="35" s="1"/>
  <c r="G57" i="35"/>
  <c r="C85" i="35" s="1"/>
  <c r="G85" i="35" s="1"/>
  <c r="G52" i="35"/>
  <c r="G34" i="35"/>
  <c r="E62" i="35"/>
  <c r="G62" i="35" s="1"/>
  <c r="C90" i="35" s="1"/>
  <c r="G90" i="35" s="1"/>
  <c r="G32" i="35"/>
  <c r="G31" i="35"/>
  <c r="G29" i="35"/>
  <c r="G28" i="35"/>
  <c r="G40" i="35"/>
  <c r="G39" i="35"/>
  <c r="G38" i="35"/>
  <c r="C68" i="35"/>
  <c r="G68" i="35" s="1"/>
  <c r="C96" i="35" s="1"/>
  <c r="G96" i="35" s="1"/>
  <c r="C61" i="35"/>
  <c r="G61" i="35" s="1"/>
  <c r="C89" i="35" s="1"/>
  <c r="G89" i="35" s="1"/>
  <c r="C60" i="35"/>
  <c r="G60" i="35" s="1"/>
  <c r="C88" i="35" s="1"/>
  <c r="G88" i="35" s="1"/>
  <c r="G27" i="35"/>
  <c r="G25" i="35"/>
  <c r="G24" i="35"/>
  <c r="G36" i="35"/>
  <c r="G30" i="35"/>
  <c r="G23" i="35"/>
  <c r="G26" i="35"/>
  <c r="I89" i="46"/>
  <c r="C117" i="46" s="1"/>
  <c r="G117" i="46" s="1"/>
  <c r="G29" i="46"/>
  <c r="G28" i="46"/>
  <c r="G27" i="46"/>
  <c r="G25" i="46"/>
  <c r="G39" i="46"/>
  <c r="G37" i="46"/>
  <c r="G36" i="46"/>
  <c r="G33" i="46"/>
  <c r="G22" i="46"/>
  <c r="G38" i="46"/>
  <c r="G24" i="46"/>
  <c r="G23" i="46"/>
  <c r="G31" i="46"/>
  <c r="G30" i="46"/>
  <c r="G26" i="46"/>
  <c r="E143" i="37"/>
  <c r="K72" i="37"/>
  <c r="E75" i="37" s="1"/>
  <c r="H20" i="37"/>
  <c r="K89" i="35" l="1"/>
  <c r="C118" i="35"/>
  <c r="G118" i="35" s="1"/>
  <c r="K85" i="35"/>
  <c r="C114" i="35"/>
  <c r="G114" i="35" s="1"/>
  <c r="K87" i="35"/>
  <c r="C116" i="35"/>
  <c r="G116" i="35" s="1"/>
  <c r="K90" i="35"/>
  <c r="C119" i="35"/>
  <c r="G119" i="35" s="1"/>
  <c r="K86" i="35"/>
  <c r="C115" i="35"/>
  <c r="G115" i="35" s="1"/>
  <c r="K84" i="35"/>
  <c r="C113" i="35"/>
  <c r="G113" i="35" s="1"/>
  <c r="K81" i="35"/>
  <c r="C110" i="35"/>
  <c r="G110" i="35" s="1"/>
  <c r="K88" i="35"/>
  <c r="C117" i="35"/>
  <c r="G117" i="35" s="1"/>
  <c r="K82" i="35"/>
  <c r="C111" i="35"/>
  <c r="G111" i="35" s="1"/>
  <c r="K83" i="35"/>
  <c r="C112" i="35"/>
  <c r="G112" i="35" s="1"/>
  <c r="K96" i="35"/>
  <c r="C125" i="35"/>
  <c r="G125" i="35" s="1"/>
  <c r="K95" i="35"/>
  <c r="C124" i="35"/>
  <c r="G124" i="35" s="1"/>
  <c r="K93" i="35"/>
  <c r="C122" i="35"/>
  <c r="G122" i="35" s="1"/>
  <c r="K94" i="35"/>
  <c r="C123" i="35"/>
  <c r="G123" i="35" s="1"/>
  <c r="K92" i="35"/>
  <c r="C121" i="35"/>
  <c r="G121" i="35" s="1"/>
  <c r="G143" i="37"/>
  <c r="E162" i="37"/>
  <c r="G162" i="37" s="1"/>
  <c r="E164" i="37" s="1"/>
  <c r="E19" i="1" l="1"/>
  <c r="E20" i="1"/>
  <c r="E21" i="1"/>
  <c r="E33" i="37" l="1"/>
  <c r="C86" i="46"/>
  <c r="C35" i="46"/>
  <c r="G35" i="46" s="1"/>
  <c r="C35" i="35"/>
  <c r="C62" i="46"/>
  <c r="E78" i="46"/>
  <c r="E79" i="46"/>
  <c r="E80" i="46"/>
  <c r="E81" i="46"/>
  <c r="E29" i="1"/>
  <c r="E30" i="1"/>
  <c r="E31" i="1"/>
  <c r="E28" i="1"/>
  <c r="E51" i="35"/>
  <c r="B51" i="35"/>
  <c r="A51" i="35"/>
  <c r="E77" i="46"/>
  <c r="E76" i="46"/>
  <c r="E75" i="46"/>
  <c r="E74" i="46"/>
  <c r="E33" i="1"/>
  <c r="E26" i="1"/>
  <c r="E25" i="1"/>
  <c r="E24" i="1"/>
  <c r="E23" i="1"/>
  <c r="E83" i="46"/>
  <c r="E84" i="46"/>
  <c r="E85" i="46"/>
  <c r="E86" i="46"/>
  <c r="E87" i="46"/>
  <c r="A63" i="46"/>
  <c r="B63" i="46"/>
  <c r="C63" i="46"/>
  <c r="C63" i="35" l="1"/>
  <c r="G63" i="35" s="1"/>
  <c r="C91" i="35" s="1"/>
  <c r="G91" i="35" s="1"/>
  <c r="G35" i="35"/>
  <c r="H33" i="37"/>
  <c r="H39" i="37" s="1"/>
  <c r="E41" i="37" s="1"/>
  <c r="E39" i="37"/>
  <c r="G54" i="46"/>
  <c r="I81" i="46"/>
  <c r="C109" i="46" s="1"/>
  <c r="G109" i="46" s="1"/>
  <c r="I80" i="46"/>
  <c r="C108" i="46" s="1"/>
  <c r="G108" i="46" s="1"/>
  <c r="I79" i="46"/>
  <c r="C107" i="46" s="1"/>
  <c r="G107" i="46" s="1"/>
  <c r="I78" i="46"/>
  <c r="C106" i="46" s="1"/>
  <c r="G106" i="46" s="1"/>
  <c r="G57" i="46"/>
  <c r="G56" i="46"/>
  <c r="G55" i="46"/>
  <c r="G50" i="46"/>
  <c r="G51" i="46"/>
  <c r="G52" i="46"/>
  <c r="I74" i="46"/>
  <c r="C102" i="46" s="1"/>
  <c r="G102" i="46" s="1"/>
  <c r="I75" i="46"/>
  <c r="C103" i="46" s="1"/>
  <c r="G103" i="46" s="1"/>
  <c r="I76" i="46"/>
  <c r="C104" i="46" s="1"/>
  <c r="G104" i="46" s="1"/>
  <c r="I77" i="46"/>
  <c r="C105" i="46" s="1"/>
  <c r="G105" i="46" s="1"/>
  <c r="B80" i="35"/>
  <c r="B109" i="35" s="1"/>
  <c r="B79" i="35"/>
  <c r="B108" i="35" s="1"/>
  <c r="A79" i="35"/>
  <c r="A108" i="35" s="1"/>
  <c r="A80" i="35"/>
  <c r="A109" i="35" s="1"/>
  <c r="C51" i="35"/>
  <c r="G51" i="35" s="1"/>
  <c r="C79" i="35" s="1"/>
  <c r="G79" i="35" s="1"/>
  <c r="C108" i="35" s="1"/>
  <c r="G108" i="35" s="1"/>
  <c r="C80" i="35"/>
  <c r="G80" i="35" s="1"/>
  <c r="C109" i="35" s="1"/>
  <c r="G109" i="35" s="1"/>
  <c r="G53" i="46"/>
  <c r="I87" i="46"/>
  <c r="C115" i="46" s="1"/>
  <c r="G115" i="46" s="1"/>
  <c r="I86" i="46"/>
  <c r="C114" i="46" s="1"/>
  <c r="G114" i="46" s="1"/>
  <c r="I85" i="46"/>
  <c r="C113" i="46" s="1"/>
  <c r="G113" i="46" s="1"/>
  <c r="I84" i="46"/>
  <c r="C112" i="46" s="1"/>
  <c r="G112" i="46" s="1"/>
  <c r="I83" i="46"/>
  <c r="C111" i="46" s="1"/>
  <c r="G111" i="46" s="1"/>
  <c r="G62" i="46"/>
  <c r="G61" i="46"/>
  <c r="G60" i="46"/>
  <c r="G59" i="46"/>
  <c r="G63" i="46"/>
  <c r="C38" i="1"/>
  <c r="A47" i="46"/>
  <c r="A71" i="46" s="1"/>
  <c r="E100" i="46"/>
  <c r="A100" i="46"/>
  <c r="B100" i="46"/>
  <c r="A72" i="46"/>
  <c r="B72" i="46"/>
  <c r="C72" i="46"/>
  <c r="E72" i="46"/>
  <c r="E73" i="46"/>
  <c r="E82" i="46"/>
  <c r="K91" i="35" l="1"/>
  <c r="C120" i="35"/>
  <c r="G120" i="35" s="1"/>
  <c r="K80" i="35"/>
  <c r="K79" i="35"/>
  <c r="I73" i="46"/>
  <c r="C101" i="46" s="1"/>
  <c r="G101" i="46" s="1"/>
  <c r="I72" i="46"/>
  <c r="I82" i="46"/>
  <c r="C110" i="46" s="1"/>
  <c r="G110" i="46" s="1"/>
  <c r="B96" i="46"/>
  <c r="A96" i="46"/>
  <c r="B68" i="46"/>
  <c r="A68" i="46"/>
  <c r="I92" i="46" l="1"/>
  <c r="C100" i="46"/>
  <c r="G100" i="46" s="1"/>
  <c r="A9" i="15"/>
  <c r="A7" i="37" s="1"/>
  <c r="B20" i="17"/>
  <c r="A20" i="17"/>
  <c r="B17" i="17"/>
  <c r="A17" i="17"/>
  <c r="L47" i="47"/>
  <c r="L48" i="47" s="1"/>
  <c r="L40" i="47"/>
  <c r="L41" i="47" s="1"/>
  <c r="L42" i="47" s="1"/>
  <c r="L43" i="47" s="1"/>
  <c r="L38" i="47"/>
  <c r="L37" i="47"/>
  <c r="L36" i="47"/>
  <c r="L28" i="47"/>
  <c r="L27" i="47"/>
  <c r="L21" i="47"/>
  <c r="L20" i="47"/>
  <c r="L17" i="47"/>
  <c r="L16" i="47"/>
  <c r="L18" i="47" s="1"/>
  <c r="L22" i="47" s="1"/>
  <c r="L23" i="47" s="1"/>
  <c r="A8" i="47"/>
  <c r="A7" i="47"/>
  <c r="A6" i="47"/>
  <c r="A5" i="47"/>
  <c r="A4" i="47"/>
  <c r="G120" i="46" l="1"/>
  <c r="C94" i="46"/>
  <c r="K30" i="47"/>
  <c r="K50" i="47"/>
  <c r="C19" i="15"/>
  <c r="C122" i="46" l="1"/>
  <c r="E106" i="35"/>
  <c r="B45" i="35"/>
  <c r="A45" i="35"/>
  <c r="A73" i="35"/>
  <c r="B73" i="35"/>
  <c r="A21" i="35"/>
  <c r="A77" i="35" s="1"/>
  <c r="A106" i="35" s="1"/>
  <c r="B21" i="35"/>
  <c r="B77" i="35" s="1"/>
  <c r="B106" i="35" s="1"/>
  <c r="C21" i="35"/>
  <c r="C49" i="35" s="1"/>
  <c r="E21" i="35"/>
  <c r="E49" i="35" s="1"/>
  <c r="A78" i="35"/>
  <c r="A107" i="35" s="1"/>
  <c r="B78" i="35"/>
  <c r="B107" i="35" s="1"/>
  <c r="C50" i="35"/>
  <c r="E50" i="35"/>
  <c r="B17" i="35"/>
  <c r="A17" i="35"/>
  <c r="A48" i="46"/>
  <c r="B48" i="46"/>
  <c r="C48" i="46"/>
  <c r="E48" i="46"/>
  <c r="B44" i="46"/>
  <c r="A44" i="46"/>
  <c r="E21" i="46"/>
  <c r="C21" i="46"/>
  <c r="B21" i="46"/>
  <c r="A21" i="46"/>
  <c r="A20" i="46"/>
  <c r="E32" i="1"/>
  <c r="B17" i="46"/>
  <c r="A17" i="46"/>
  <c r="B15" i="46"/>
  <c r="A15" i="46"/>
  <c r="A11" i="46"/>
  <c r="A10" i="46"/>
  <c r="A8" i="46"/>
  <c r="A7" i="46"/>
  <c r="A6" i="46"/>
  <c r="E36" i="1"/>
  <c r="E35" i="1"/>
  <c r="E34" i="1"/>
  <c r="G21" i="46" l="1"/>
  <c r="G40" i="46" s="1"/>
  <c r="G48" i="46"/>
  <c r="G58" i="46"/>
  <c r="G50" i="35"/>
  <c r="C78" i="35" s="1"/>
  <c r="B50" i="35"/>
  <c r="B49" i="35"/>
  <c r="G49" i="35"/>
  <c r="C77" i="35" s="1"/>
  <c r="A50" i="35"/>
  <c r="A49" i="35"/>
  <c r="G21" i="35"/>
  <c r="G49" i="46"/>
  <c r="E18" i="1"/>
  <c r="E22" i="1"/>
  <c r="G64" i="46" l="1"/>
  <c r="C42" i="46"/>
  <c r="G41" i="35"/>
  <c r="G77" i="35"/>
  <c r="C106" i="35" s="1"/>
  <c r="G106" i="35" s="1"/>
  <c r="C66" i="46"/>
  <c r="E38" i="1"/>
  <c r="G78" i="35"/>
  <c r="C107" i="35" s="1"/>
  <c r="G107" i="35" s="1"/>
  <c r="G69" i="35"/>
  <c r="C71" i="35" s="1"/>
  <c r="G126" i="35" l="1"/>
  <c r="K78" i="35"/>
  <c r="K77" i="35"/>
  <c r="A8" i="44" l="1"/>
  <c r="A7" i="44"/>
  <c r="A6" i="13"/>
  <c r="A7" i="17"/>
  <c r="B10" i="17"/>
  <c r="A6" i="43"/>
  <c r="A7" i="39"/>
  <c r="A8" i="4"/>
  <c r="A6" i="38"/>
  <c r="A8" i="35"/>
  <c r="A7" i="15"/>
  <c r="A6" i="37" s="1"/>
  <c r="G42" i="17" l="1"/>
  <c r="F42" i="17"/>
  <c r="E42" i="17"/>
  <c r="H42" i="17" l="1"/>
  <c r="J27" i="38" l="1"/>
  <c r="J26" i="38"/>
  <c r="J24" i="38"/>
  <c r="G21" i="39" l="1"/>
  <c r="G19" i="39" l="1"/>
  <c r="G20" i="39"/>
  <c r="A11" i="44"/>
  <c r="A10" i="44"/>
  <c r="A6" i="44"/>
  <c r="A9" i="13"/>
  <c r="A8" i="13"/>
  <c r="A5" i="13"/>
  <c r="A4" i="13"/>
  <c r="A9" i="17"/>
  <c r="A8" i="17"/>
  <c r="A6" i="17"/>
  <c r="A5" i="17"/>
  <c r="A8" i="43"/>
  <c r="A7" i="43"/>
  <c r="A5" i="43"/>
  <c r="A4" i="43"/>
  <c r="A10" i="39"/>
  <c r="A9" i="39"/>
  <c r="A6" i="39"/>
  <c r="A5" i="39"/>
  <c r="A11" i="4"/>
  <c r="A10" i="4"/>
  <c r="A7" i="4"/>
  <c r="A6" i="4"/>
  <c r="A8" i="38"/>
  <c r="A7" i="38"/>
  <c r="A5" i="38"/>
  <c r="A4" i="38"/>
  <c r="A11" i="35"/>
  <c r="A10" i="35"/>
  <c r="A7" i="35"/>
  <c r="A6" i="35"/>
  <c r="A10" i="15"/>
  <c r="A6" i="15"/>
  <c r="A5" i="37" s="1"/>
  <c r="A5" i="15"/>
  <c r="A4" i="37" s="1"/>
  <c r="A10" i="17" l="1"/>
  <c r="M45" i="38"/>
  <c r="F19" i="15" s="1"/>
  <c r="G19" i="4" l="1"/>
  <c r="F21" i="4" s="1"/>
  <c r="F23" i="15" s="1"/>
  <c r="D49" i="44" l="1"/>
  <c r="C49" i="44"/>
  <c r="D45" i="44"/>
  <c r="C45" i="44"/>
  <c r="D38" i="44"/>
  <c r="C38" i="44"/>
  <c r="D26" i="44"/>
  <c r="C26" i="44"/>
  <c r="D50" i="44" l="1"/>
  <c r="C50" i="44"/>
  <c r="B23" i="17"/>
  <c r="A23" i="17"/>
  <c r="C43" i="35" l="1"/>
  <c r="F27" i="15" s="1"/>
  <c r="F28" i="15" s="1"/>
  <c r="A7" i="42"/>
  <c r="A7" i="33"/>
  <c r="K97" i="35" l="1"/>
  <c r="G97" i="35"/>
  <c r="C99" i="35" s="1"/>
  <c r="F29" i="15" s="1"/>
  <c r="K16" i="43" l="1"/>
  <c r="K17" i="43"/>
  <c r="K18" i="43"/>
  <c r="K19" i="43"/>
  <c r="K20" i="43"/>
  <c r="K21" i="43"/>
  <c r="B12" i="43" l="1"/>
  <c r="K15" i="43"/>
  <c r="K12" i="43" s="1"/>
  <c r="I21" i="42"/>
  <c r="K21" i="42" s="1"/>
  <c r="I20" i="42"/>
  <c r="K20" i="42" s="1"/>
  <c r="B12" i="42"/>
  <c r="K19" i="42"/>
  <c r="K18" i="42"/>
  <c r="K17" i="42"/>
  <c r="K16" i="42"/>
  <c r="K15" i="42"/>
  <c r="J12" i="42"/>
  <c r="K16" i="33"/>
  <c r="K17" i="33"/>
  <c r="K18" i="33"/>
  <c r="K19" i="33"/>
  <c r="K20" i="33"/>
  <c r="K15" i="33"/>
  <c r="B12" i="33"/>
  <c r="K12" i="42" l="1"/>
  <c r="K12" i="33"/>
  <c r="A8" i="42" l="1"/>
  <c r="A6" i="42"/>
  <c r="B14" i="39" l="1"/>
  <c r="J40" i="38"/>
  <c r="J42" i="38" s="1"/>
  <c r="I21" i="39" s="1"/>
  <c r="M21" i="39" s="1"/>
  <c r="J33" i="38"/>
  <c r="J35" i="38" s="1"/>
  <c r="I20" i="39" s="1"/>
  <c r="M20" i="39" s="1"/>
  <c r="J19" i="38" l="1"/>
  <c r="J28" i="38"/>
  <c r="I19" i="39" s="1"/>
  <c r="M19" i="39" s="1"/>
  <c r="I18" i="39" l="1"/>
  <c r="M18" i="39" s="1"/>
  <c r="M14" i="39" l="1"/>
  <c r="G19" i="15" l="1"/>
  <c r="J12" i="33" l="1"/>
  <c r="A9" i="37" l="1"/>
  <c r="A102" i="35" l="1"/>
  <c r="C128" i="35" l="1"/>
  <c r="F30" i="15" s="1"/>
  <c r="B102" i="35" l="1"/>
  <c r="B15" i="35"/>
  <c r="A15" i="35"/>
  <c r="A6" i="33" l="1"/>
  <c r="A8" i="33"/>
  <c r="I26" i="13" l="1"/>
  <c r="I19" i="13" s="1"/>
  <c r="I28" i="13" s="1"/>
  <c r="G11" i="15" s="1"/>
  <c r="H27" i="15" l="1"/>
  <c r="I27" i="15" s="1"/>
  <c r="H28" i="15"/>
  <c r="I28" i="15" s="1"/>
  <c r="H23" i="15"/>
  <c r="I23" i="15" s="1"/>
  <c r="H29" i="15"/>
  <c r="I29" i="15" s="1"/>
  <c r="H30" i="15"/>
  <c r="H19" i="15"/>
  <c r="I24" i="15" l="1"/>
  <c r="J20" i="17" s="1"/>
  <c r="I19" i="15"/>
  <c r="I30" i="15"/>
  <c r="I31" i="15" l="1"/>
  <c r="I20" i="15"/>
  <c r="I33" i="15" l="1"/>
  <c r="J23" i="17"/>
  <c r="J17" i="17"/>
  <c r="I19" i="17" s="1"/>
  <c r="F19" i="17" l="1"/>
  <c r="H19" i="17"/>
  <c r="G19" i="17"/>
  <c r="D19" i="17"/>
  <c r="E19" i="17"/>
  <c r="K35" i="15"/>
  <c r="K34" i="15" s="1"/>
  <c r="D25" i="17"/>
  <c r="G25" i="17"/>
  <c r="F25" i="17"/>
  <c r="H25" i="17"/>
  <c r="E25" i="17"/>
  <c r="I25" i="17"/>
  <c r="D22" i="17"/>
  <c r="K38" i="15" l="1"/>
  <c r="K37" i="15"/>
  <c r="E40" i="17" l="1"/>
  <c r="D28" i="17"/>
  <c r="B17" i="4"/>
  <c r="A17" i="4"/>
  <c r="B15" i="4"/>
  <c r="A15" i="4"/>
  <c r="E28" i="17" l="1"/>
  <c r="G16" i="15"/>
  <c r="G40" i="17" l="1"/>
  <c r="J26" i="17" l="1"/>
  <c r="C42" i="17" l="1"/>
  <c r="G44" i="17" s="1"/>
  <c r="C17" i="17"/>
  <c r="C23" i="17"/>
  <c r="C20" i="17"/>
  <c r="H27" i="17"/>
  <c r="G27" i="17"/>
  <c r="D27" i="17"/>
  <c r="E27" i="17"/>
  <c r="I27" i="17"/>
  <c r="E44" i="17" l="1"/>
  <c r="F44" i="17"/>
  <c r="F28" i="17"/>
  <c r="G28" i="17" s="1"/>
  <c r="H28" i="17" s="1"/>
  <c r="I28" i="17" s="1"/>
  <c r="F40" i="17"/>
  <c r="H40" i="17" s="1"/>
  <c r="F27" i="17"/>
  <c r="J27" i="17" s="1"/>
  <c r="D29" i="17"/>
  <c r="E29" i="17" s="1"/>
  <c r="H44" i="17" l="1"/>
  <c r="F29" i="17"/>
  <c r="G29" i="17" s="1"/>
  <c r="H29" i="17" s="1"/>
  <c r="I29" i="17" s="1"/>
  <c r="A5" i="42" l="1"/>
  <c r="A5" i="33"/>
</calcChain>
</file>

<file path=xl/sharedStrings.xml><?xml version="1.0" encoding="utf-8"?>
<sst xmlns="http://schemas.openxmlformats.org/spreadsheetml/2006/main" count="3246" uniqueCount="371">
  <si>
    <t>Comprimento</t>
  </si>
  <si>
    <t>Largura</t>
  </si>
  <si>
    <t>Área</t>
  </si>
  <si>
    <t>m</t>
  </si>
  <si>
    <t>km</t>
  </si>
  <si>
    <t>m²</t>
  </si>
  <si>
    <t>TOTAL</t>
  </si>
  <si>
    <t>Distância Média de Transporte (DMT)</t>
  </si>
  <si>
    <t>x</t>
  </si>
  <si>
    <t>SINAPI</t>
  </si>
  <si>
    <t>SERVIÇOS PRELIMINARES</t>
  </si>
  <si>
    <t>Fonte</t>
  </si>
  <si>
    <t>Código</t>
  </si>
  <si>
    <t>Descrição</t>
  </si>
  <si>
    <t>Unidade</t>
  </si>
  <si>
    <t>Quantidade</t>
  </si>
  <si>
    <t>Preço Unitário (com BDI) (R$)</t>
  </si>
  <si>
    <t>Preço Total
(R$)</t>
  </si>
  <si>
    <t>UND</t>
  </si>
  <si>
    <t>Comp.</t>
  </si>
  <si>
    <t>=</t>
  </si>
  <si>
    <t>Volume</t>
  </si>
  <si>
    <t>ITEM</t>
  </si>
  <si>
    <t>1.1</t>
  </si>
  <si>
    <t>3.1</t>
  </si>
  <si>
    <t>6.1</t>
  </si>
  <si>
    <t>6.2</t>
  </si>
  <si>
    <t>6.3</t>
  </si>
  <si>
    <t>6.4</t>
  </si>
  <si>
    <t>Item</t>
  </si>
  <si>
    <t xml:space="preserve">AC = Taxa de Administração Central </t>
  </si>
  <si>
    <t>S e G = Taxas de Seguro e Garantia</t>
  </si>
  <si>
    <t>R = Taxa de Risco</t>
  </si>
  <si>
    <t>DF = Taxa de Despesas Financeiras</t>
  </si>
  <si>
    <t>L = Taxa de Lucro / Remuneração</t>
  </si>
  <si>
    <t>I = Taxa de incidência de Impostos (PIS, COFINS e ISS)</t>
  </si>
  <si>
    <t xml:space="preserve">Impostos </t>
  </si>
  <si>
    <t>ISS</t>
  </si>
  <si>
    <t>PIS</t>
  </si>
  <si>
    <t>COFINS</t>
  </si>
  <si>
    <t>CPRB</t>
  </si>
  <si>
    <t>Total Impostos =</t>
  </si>
  <si>
    <t>Fórmula para o cálculo de BDI</t>
  </si>
  <si>
    <t>Notas:</t>
  </si>
  <si>
    <t>2) Alíquota máxima de PIS é de até 1,65% conforme Lei nº10.637/02 em consonância com o Regime de Tributação da Empresa</t>
  </si>
  <si>
    <t>3) Alíquota máxima de COFINS é de 3% conforme inciso XX do art. 10 da Lei nº10.833/03.</t>
  </si>
  <si>
    <t>4) Os percentuais dos itens que compõem analiticamente o BDI são so limites referenciais máximos adotados pela Administração consoante com o art.40 inciso X da Lei 8.666/93.</t>
  </si>
  <si>
    <t>5) Antes da aplicação do BDI (Teto Empresa de Lucros Real ) os insumos constantes do art.3º da Lei nº10.637/02 deverão sofrer redução de 1,65%, após 31/12/2008, reduzir também do insumo o percentual de 7,6% da COFINS conforme art. 3º da Lei nº10.833/03 combinado com o inciso XX do art.10 da mesma Lei.</t>
  </si>
  <si>
    <t>1) Alíquota de ISS é determinada pela “Relação de Serviços”  do município onde se prestará o serviço conforme art. 1º e art.8º da Lei Complementar nº116/2001.</t>
  </si>
  <si>
    <t>TOTAL GERAL</t>
  </si>
  <si>
    <t>DESCRIÇÃO</t>
  </si>
  <si>
    <t>VIAS</t>
  </si>
  <si>
    <t>%</t>
  </si>
  <si>
    <t>1º MÊS</t>
  </si>
  <si>
    <t>2º MÊS</t>
  </si>
  <si>
    <t>3º MÊS</t>
  </si>
  <si>
    <t>TOTAL DO MÊS</t>
  </si>
  <si>
    <t>PERCENTUAL SIMPLES (%)</t>
  </si>
  <si>
    <t>ACUMULADO NO MÊS (R$)</t>
  </si>
  <si>
    <t>PERCENTUAL ACUMULADO</t>
  </si>
  <si>
    <t>4º MÊS</t>
  </si>
  <si>
    <t>PARCELA DO BDI</t>
  </si>
  <si>
    <t>5º MÊS</t>
  </si>
  <si>
    <t>GOVERNO DO ESTADO DO PARÁ</t>
  </si>
  <si>
    <t>SECRETARIA DE ESTADO DE DESENVOLVIMENTO URBANO E OBRAS PÚBLICAS</t>
  </si>
  <si>
    <t>BDI CALCULADO DE ACORDO COM AS RECOMENDAÇÕES DO TRIBUNAL DE CONTAS DA UNIÃO
FONTE:
- Acórdão Nº 2622/2013-P.</t>
  </si>
  <si>
    <t>30 dias</t>
  </si>
  <si>
    <t>TOTAL DO ITEM 02</t>
  </si>
  <si>
    <t>PAVIMENTAÇÃO ÁSFALTICA</t>
  </si>
  <si>
    <t>Distancia</t>
  </si>
  <si>
    <t>MEMORIAL DE CALCULO E QUANTITATIVOS</t>
  </si>
  <si>
    <t>m³</t>
  </si>
  <si>
    <t>comp. (m)</t>
  </si>
  <si>
    <t>CPU 002</t>
  </si>
  <si>
    <t>COMPOSIÇÃO DE PREÇO UNITARIO - CPU</t>
  </si>
  <si>
    <t>CAMINHÃO BASCULANTE 10 M3, TRUCADO CABINE SIMPLES, PESO BRUTO TOTAL 23.000 KG, CARGA ÚTIL MÁXIMA 15.935 KG, DISTÂNCIA ENTRE EIXOS 4,80 M, POTÊNCIA 230 CV INCLUSIVE CAÇAMBA METÁLICA - CHP DIURNO. AF_06/2014</t>
  </si>
  <si>
    <t>MOBILIZAÇÃO E DESMOBILIZAÇÃO</t>
  </si>
  <si>
    <t>CPU 003</t>
  </si>
  <si>
    <t>MEMÓRIA DE CÁLCULO - CAVALO MECÂNICO</t>
  </si>
  <si>
    <t>FONTE</t>
  </si>
  <si>
    <t>CÓDIGO</t>
  </si>
  <si>
    <t>SERVIÇOS</t>
  </si>
  <si>
    <t>EQUIPAMENTOS TRANSPORTADOS</t>
  </si>
  <si>
    <t>QUANT.</t>
  </si>
  <si>
    <t>FU</t>
  </si>
  <si>
    <t>QUANT. X FU</t>
  </si>
  <si>
    <t>TRANSPORTE VIA</t>
  </si>
  <si>
    <t>Cavalo mecânico com semi-reboque e capacidade de 35 t - 210 Kw</t>
  </si>
  <si>
    <t>TRATOR DE PNEUS, POTÊNCIA 85 CV, TRAÇÃO 4X4, PESO COM LASTRO DE 4.675 KG</t>
  </si>
  <si>
    <t>95995</t>
  </si>
  <si>
    <t>VIBROACABADORA DE ASFALTO SOBRE ESTEIRAS, LARGURA DE PAVIMENTAÇÃO 1,90M A 5,30 M, POTÊNCIA 105 HP CAPACIDADE 450 T/H</t>
  </si>
  <si>
    <t>ROLO COMPACTADOR VIBRATORIO TANDEM, ACO LISO, POTENCIA 125 HP, PESO SEM/COM LASTRO 10,20/11,65 T, LARGURA DE TRABALHO 1,73 M</t>
  </si>
  <si>
    <t>TOTAL DE VEÍCULOS TRANSPORTADOS</t>
  </si>
  <si>
    <t>MEMÓRIA DE CÁLCULO - CAMINHÃO TOCO</t>
  </si>
  <si>
    <t>EQUIPAMENTOS</t>
  </si>
  <si>
    <t>72943</t>
  </si>
  <si>
    <t>VASSOURA MECÂNICA REBOCÁVEL COM ESCOVA CILÍNDRICA, LARGURA ÚTIL DE VARRIMENTO DE 2,44 M</t>
  </si>
  <si>
    <t>Caminhão Toco</t>
  </si>
  <si>
    <t>MÁQUINA DEMARCADORA DE FAIXA DE TRÁFEGO À FRIO, AUTOPROPELIDA, POTÊNCIA 38 HP</t>
  </si>
  <si>
    <t>CAMINHÃO TOCO, PBT 16.000 KG, CARGA ÚTIL MÁX. 10.685 KG, DIST. ENTRE EIXOS 4,8 M, POTÊNCIA 189 CV, INCLUSIVE CARROCERIA FIXA ABERTA DE MADEIRA P/ TRANSPORTE GERAL DE CARGA SECA, DIMEN. APROX. 2,5 X 7,00 X 0,50 M</t>
  </si>
  <si>
    <t>Condução por Conta Própria</t>
  </si>
  <si>
    <t>MEMÓRIA DE CÁLCULO - CAMINHÃO BASCULANTE 10 M3</t>
  </si>
  <si>
    <t>MEMÓRIA DE CÁLCULO - ESPARGIDOR DE ASFALTO PRESSURIZADO</t>
  </si>
  <si>
    <t>ESPARGIDOR DE ASFALTO PRESSURIZADO, TANQUE 6 M3 COM ISOLAÇÃO TÉRMICA, AQUECIDO COM 2 MAÇARICOS, COM BARRA ESPARGIDORA 3,60 M, MONTADO SOBRE CAMINHÃO TOCO, PBT 14.300 KG, POTÊNCIA 185 CV - CHP DIURNO. AF_08/2015</t>
  </si>
  <si>
    <t xml:space="preserve">CALCULA-SE O FRETE UTILIZANDO A DURAÇÃO DO PERCURSO (EM HORAS), ATRAVÉS DA DISTÂNCIA DIVIDA PELA VELOCIDADE MÉDIA:                         </t>
  </si>
  <si>
    <t>96402</t>
  </si>
  <si>
    <t>EXECUÇÃO DE PINTURA DE LIGAÇÃO COM EMULSÃO ASFÁLTICA RR-2C. AF_11/2019</t>
  </si>
  <si>
    <t>SINALIZACAO HORIZONTAL COM TINTA RETRORREFLETIVA A BASE DE RESINA ACRILICA COM MICROESFERAS DE VIDRO</t>
  </si>
  <si>
    <t xml:space="preserve"> TRANSPORTE COM CAMINHÃO BASCULANTE DE 18 M³, EM VIA URBANA PAVIMENTADA, ADICIONAL PARA DMT EXCEDENTE A 30 KM (UNIDADE: M3XKM). AF_07/2020</t>
  </si>
  <si>
    <t>EQUIPAMENTOS TRANSPORTADORES</t>
  </si>
  <si>
    <t>ORIGEM</t>
  </si>
  <si>
    <t>DESTINO</t>
  </si>
  <si>
    <t>K 
(Nº VIAGENS)</t>
  </si>
  <si>
    <t>VELOCIDADE  (KM/H)</t>
  </si>
  <si>
    <t>QUANTIDADE DE EQUIPAMENTOS</t>
  </si>
  <si>
    <t>PREÇO UNIT.</t>
  </si>
  <si>
    <t>PREÇO TOTAL</t>
  </si>
  <si>
    <t>SICRO</t>
  </si>
  <si>
    <t>E9665</t>
  </si>
  <si>
    <t>CAMINHÃO TOCO, PBT 16.000 KG, CARGA ÚTIL MÁX. 10.685 KG, DIST. ENTRE EIXOS 4,8 M, POTÊNCIA 189 CV, INCLUSIVE CARROCERIA FIXA ABERTA DE MADEIRA P/ TRANSPORTE GERAL DE CARGA SECA, DIMEN. APROX. 2,5 X 7,00 X 0,50 M - CHP DIURNO. AF_06/2014</t>
  </si>
  <si>
    <t>Vias Contempladas</t>
  </si>
  <si>
    <t>Placa da obra em chapa galvanizada</t>
  </si>
  <si>
    <t>3.2</t>
  </si>
  <si>
    <t>SEDOP</t>
  </si>
  <si>
    <t>uni</t>
  </si>
  <si>
    <t>Altura</t>
  </si>
  <si>
    <t>Transporte com caminhão basculante 10 m3 de massa asfáltica para pavimentação urbana</t>
  </si>
  <si>
    <t>m³xkm</t>
  </si>
  <si>
    <t>Composição</t>
  </si>
  <si>
    <t>Mobilização e Desmobilização da Obra</t>
  </si>
  <si>
    <t>Total</t>
  </si>
  <si>
    <t>Uni</t>
  </si>
  <si>
    <t>Quant</t>
  </si>
  <si>
    <t>R$</t>
  </si>
  <si>
    <t>R$ Total</t>
  </si>
  <si>
    <t>Sarrafo de madeira não aparelhada *2,5 x 10* cm, maçaranduba, angelim ou equivalente da região</t>
  </si>
  <si>
    <t>Auxiliar de topógrafo com encargos complementares</t>
  </si>
  <si>
    <t>Nivelador com encargos complementares</t>
  </si>
  <si>
    <t>Servente com encargos complementares</t>
  </si>
  <si>
    <t>Desenhista detalhista com encargos complementares</t>
  </si>
  <si>
    <t>Caminhonete cabine simples com motor 1.6 flex., câmbio manual, potência 101/104 cv, 2 portas - CHP diurno. Af_11/2015</t>
  </si>
  <si>
    <t>h</t>
  </si>
  <si>
    <t>chp</t>
  </si>
  <si>
    <t>kg</t>
  </si>
  <si>
    <t>CPU 005</t>
  </si>
  <si>
    <t>Placa de aço esmaltada para identificação de rua, *45 cm x 20* cm</t>
  </si>
  <si>
    <t>Chapa de aço galvanizada bitola GSG 14, e = 1,95 mm (15,60 kg/m2)</t>
  </si>
  <si>
    <t>Parafuso de ferro polido, sextavado, com rosca inteira, diâmetro 5/16"</t>
  </si>
  <si>
    <t>Soldador com encargos complementares</t>
  </si>
  <si>
    <t>Escavação manual de vala -30x30cm - prof. 0,85m</t>
  </si>
  <si>
    <t xml:space="preserve">Base em concreto ciclópico </t>
  </si>
  <si>
    <t>Tubo aço galvanizado com costura, classe leve, dn 50 mm ( 2"), e = 3,00 mm, *4,40*kg/m (NBR 5580)</t>
  </si>
  <si>
    <t>93358</t>
  </si>
  <si>
    <t>Solvente diluente a base de aguarrás</t>
  </si>
  <si>
    <t>Caminhão toco, PBT 16.000 kg, carga útil máx. 10.685 kg, dist. Entre eixos 4,8 m, potência 189 cv, inclusive carroceria fixa aberta de madeira p/ transporte geral de carga seca, dimen. Aprox. 2,5 x 7,00 x 0,50m - chp diurno. Af_06/2014</t>
  </si>
  <si>
    <t>Tinta acrílica Premium para piso</t>
  </si>
  <si>
    <t>Microesferas de vidro para sinalização horizontal viária, tipo i-b (premix) - nbr 16184</t>
  </si>
  <si>
    <t>Máquina demarcadora de faixa de tráfego à frio, autopropelida, potência 38 hp - chp diurno. Af_07/2016</t>
  </si>
  <si>
    <t>l</t>
  </si>
  <si>
    <t>t*km</t>
  </si>
  <si>
    <t>Espessura</t>
  </si>
  <si>
    <t>Vol.Parcial</t>
  </si>
  <si>
    <t>Tinta a base de resina acrilica, para sinalização horizontal viaria (NBR 11862)</t>
  </si>
  <si>
    <t>6º MÊS</t>
  </si>
  <si>
    <t>VELOCIDADE MÉDIA EM RODOVIA PAVIMENTADA = 60KM/H;</t>
  </si>
  <si>
    <t>CESAR EDUARDO MEDEIROS CANELAS FILHO</t>
  </si>
  <si>
    <t>ENG.CIVIL</t>
  </si>
  <si>
    <t>CREA-PA 1502763729</t>
  </si>
  <si>
    <t>CRONOGRAMA FÍSICO - FINANCEIRO - COM DESONERAÇÃO</t>
  </si>
  <si>
    <t>COD</t>
  </si>
  <si>
    <t>HORISTA %</t>
  </si>
  <si>
    <t>MENSALISTA %</t>
  </si>
  <si>
    <t xml:space="preserve">GRUPO A </t>
  </si>
  <si>
    <t>A1</t>
  </si>
  <si>
    <t>INSS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</si>
  <si>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</si>
  <si>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</si>
  <si>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</si>
  <si>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</si>
  <si>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</si>
  <si>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</si>
  <si>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</si>
  <si>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</si>
  <si>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</si>
  <si>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</si>
  <si>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</si>
  <si>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</si>
  <si>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</si>
  <si>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FGTS</t>
  </si>
  <si>
    <t>A9</t>
  </si>
  <si>
    <t>SECONCI</t>
  </si>
  <si>
    <t>A</t>
  </si>
  <si>
    <t xml:space="preserve">GRUPO B </t>
  </si>
  <si>
    <t>B1</t>
  </si>
  <si>
    <t>Repouso Semanal Renumerado</t>
  </si>
  <si>
    <t>Não Inside</t>
  </si>
  <si>
    <t>B2</t>
  </si>
  <si>
    <t>Feriados</t>
  </si>
  <si>
    <t>B3</t>
  </si>
  <si>
    <t>Auxílio - Enfermidade</t>
  </si>
  <si>
    <t>B4</t>
  </si>
  <si>
    <t>13° Salário</t>
  </si>
  <si>
    <t>B5</t>
  </si>
  <si>
    <t>Licença Paternidade</t>
  </si>
  <si>
    <t>B6</t>
  </si>
  <si>
    <t>Faltas Justificadas</t>
  </si>
  <si>
    <t>B7</t>
  </si>
  <si>
    <t>Dias de Chuvas</t>
  </si>
  <si>
    <t>B8</t>
  </si>
  <si>
    <t>Auxílio Acidente de Trabalho</t>
  </si>
  <si>
    <t>B9</t>
  </si>
  <si>
    <t>Férias Gozadas</t>
  </si>
  <si>
    <t>B10</t>
  </si>
  <si>
    <t>Salário Maternidade</t>
  </si>
  <si>
    <t>B</t>
  </si>
  <si>
    <t>GRUPO C</t>
  </si>
  <si>
    <t>C1</t>
  </si>
  <si>
    <t>Aviso Prévio Indenizado</t>
  </si>
  <si>
    <t>C2</t>
  </si>
  <si>
    <t>Aviso Prévio Trabalhado</t>
  </si>
  <si>
    <t>C3</t>
  </si>
  <si>
    <t>Férias Indenizadas</t>
  </si>
  <si>
    <t>C4</t>
  </si>
  <si>
    <t>Depósito Rescisão Sem Justa Causa</t>
  </si>
  <si>
    <t>C5</t>
  </si>
  <si>
    <t>Indenização Adicional</t>
  </si>
  <si>
    <t>GRUPO D</t>
  </si>
  <si>
    <t>D1</t>
  </si>
  <si>
    <t xml:space="preserve">Reincidência de Grupo A sobre Grupo B </t>
  </si>
  <si>
    <t>D2</t>
  </si>
  <si>
    <t xml:space="preserve">Reincidência de Grupo A sobre Aviso Prévio Trabalhado e Reincidência do FGTS sobre Aviso Prévio Indenizado </t>
  </si>
  <si>
    <t>D</t>
  </si>
  <si>
    <t>TOTAL(A+B+C+D)</t>
  </si>
  <si>
    <t>ESTADO DO PARÁ</t>
  </si>
  <si>
    <t>CONSTRUÇÃO DE PAVIMENTO COM APLICAÇÃO DE CONCRETO BETUMINOSO USINADO A QUENTE (CBUQ), CAMADA DE ROLAMENTO, COM ESPESSURA DE 3,0 CM - EXCLUSIVE TRANSPORTE. AF_03/2017</t>
  </si>
  <si>
    <t>MOBILIZAÇÃO</t>
  </si>
  <si>
    <t>CMob = REPRESENTA O CUSTO DE MOBILIZAÇÃO;</t>
  </si>
  <si>
    <t>DM = REPRESENTA A DISTÂNCIA DE MOBILIZAÇÃO, EM QUILÔMETROS (KM) OU EM MILHAS NÁUTICAS (MI);</t>
  </si>
  <si>
    <t>K = REPRESENTA O FATOR RELACIONADO À NECESSIDADE DE RETORNO DO VEÍCULO A SUA ORIGEM;</t>
  </si>
  <si>
    <t>FU = REPRESENTA O FATOR DE UTILIZAÇÃO DO VEÍCULO TRANSPORTADOR</t>
  </si>
  <si>
    <t>V = REPRESENTA A VELOCIDADE MÉDIA DE TRANSPORTE, EM KM/H OU NÓS;</t>
  </si>
  <si>
    <t>CH = REPRESENTA O CUSTO HORÁRIO DO VEÍCULO TRANSPORTADOR.</t>
  </si>
  <si>
    <t>TOTAL DO ITEM 04</t>
  </si>
  <si>
    <t>60 dias</t>
  </si>
  <si>
    <t>90 dias</t>
  </si>
  <si>
    <t>120 dias</t>
  </si>
  <si>
    <t>150 dias</t>
  </si>
  <si>
    <t>180 dias</t>
  </si>
  <si>
    <t>180 DIAS</t>
  </si>
  <si>
    <t>PRAZO:</t>
  </si>
  <si>
    <t>REFERÊNCIA:</t>
  </si>
  <si>
    <t>PLANILHA ORÇAMENTÁRIA COM DESONERAÇÃO - BDI:</t>
  </si>
  <si>
    <t>ENCARGOS SOCIAIS - COM DESONERAÇÃO</t>
  </si>
  <si>
    <t>BDI  COM DESONERAÇÃO</t>
  </si>
  <si>
    <t>Usina de Asfalto</t>
  </si>
  <si>
    <t>DADOS DA OBRA</t>
  </si>
  <si>
    <t>DISTÂNCIA DE 50 KM (Quatipuru/Capanama)</t>
  </si>
  <si>
    <t>USINA DE ASFALTO - até a sede</t>
  </si>
  <si>
    <t>DIST. MÉDIA</t>
  </si>
  <si>
    <t>CAVALO MECÂNICO COM SEMI-REBOQUE E CAPACIDADE DE 22 T - 240 KW</t>
  </si>
  <si>
    <t>SANTARÉM</t>
  </si>
  <si>
    <t>ÓBIDOS</t>
  </si>
  <si>
    <t>DMT ÓBIDOS-SANTARÉM</t>
  </si>
  <si>
    <t>IANÊ TAÍNA DE CARVALHO FARIAS</t>
  </si>
  <si>
    <t>ENG.CIVIL - CREA-PA 26389D</t>
  </si>
  <si>
    <t>PREFEITURA MUNICIPAL DE ÓBIDOS</t>
  </si>
  <si>
    <t>LOCAL: MUNCÍPIO DE ÓBIDOS</t>
  </si>
  <si>
    <t>CNPJ: 05.131.180/0001-64</t>
  </si>
  <si>
    <t>concedente 3x</t>
  </si>
  <si>
    <t>convenente 3x</t>
  </si>
  <si>
    <t>RECAPEAMENTO</t>
  </si>
  <si>
    <t>SINAPI JUN/2023 DES</t>
  </si>
  <si>
    <t>SEDOP MAI/2023</t>
  </si>
  <si>
    <t>SICRO JAN/2023</t>
  </si>
  <si>
    <t>2.1</t>
  </si>
  <si>
    <t>Imprimação com asfalto diluído</t>
  </si>
  <si>
    <t>Execução de pintura de ligação</t>
  </si>
  <si>
    <t>X</t>
  </si>
  <si>
    <t>Peso Esp</t>
  </si>
  <si>
    <t>t/m³</t>
  </si>
  <si>
    <t>CPU 001</t>
  </si>
  <si>
    <t>Nº ITEM</t>
  </si>
  <si>
    <t>BASE</t>
  </si>
  <si>
    <t>CODIGO</t>
  </si>
  <si>
    <t>DESCRIÇÃO DO SERVIÇO</t>
  </si>
  <si>
    <t>(P) PROD EQUI</t>
  </si>
  <si>
    <t>UNID.</t>
  </si>
  <si>
    <t>COMPOSIÇÃO DE PREÇO PADRÃO DNIT</t>
  </si>
  <si>
    <t>EQUIPAMENTO</t>
  </si>
  <si>
    <t>(E) CUSTO HORÁRIO DE EQUIPAMENTO</t>
  </si>
  <si>
    <t>MÃO DE OBRA</t>
  </si>
  <si>
    <t>(O) CUSTO HORÁRIO DE MÃO-DE-OBRA</t>
  </si>
  <si>
    <t>(E + O + A) CUSTO HORÁRIO DE EXECUÇÃO</t>
  </si>
  <si>
    <t>( [E + O + A] / P ) CUSTO UNITÁRIO DE EXECUÇÃO</t>
  </si>
  <si>
    <t>CUSTO DO FIC</t>
  </si>
  <si>
    <t>CUSTO DO FIT</t>
  </si>
  <si>
    <t>MATERIAL</t>
  </si>
  <si>
    <t>CUSTO TOTAL DO MATERIAL</t>
  </si>
  <si>
    <t>CUSTO TOTAL</t>
  </si>
  <si>
    <t>M1946</t>
  </si>
  <si>
    <r>
      <rPr>
        <sz val="10"/>
        <rFont val="Arial MT"/>
        <family val="2"/>
      </rPr>
      <t>SICRO3</t>
    </r>
  </si>
  <si>
    <r>
      <rPr>
        <sz val="10"/>
        <rFont val="Arial MT"/>
        <family val="2"/>
      </rPr>
      <t>Imprimação com asfalto diluído</t>
    </r>
  </si>
  <si>
    <r>
      <rPr>
        <sz val="10"/>
        <rFont val="Arial MT"/>
        <family val="2"/>
      </rPr>
      <t>m2</t>
    </r>
  </si>
  <si>
    <r>
      <rPr>
        <sz val="10"/>
        <rFont val="Arial MT"/>
        <family val="2"/>
      </rPr>
      <t>BASE</t>
    </r>
  </si>
  <si>
    <r>
      <rPr>
        <sz val="10"/>
        <rFont val="Arial MT"/>
        <family val="2"/>
      </rPr>
      <t>CÓDIGO</t>
    </r>
  </si>
  <si>
    <r>
      <rPr>
        <sz val="10"/>
        <rFont val="Arial MT"/>
        <family val="2"/>
      </rPr>
      <t>UND</t>
    </r>
  </si>
  <si>
    <r>
      <rPr>
        <sz val="10"/>
        <rFont val="Arial MT"/>
        <family val="2"/>
      </rPr>
      <t>QTD</t>
    </r>
  </si>
  <si>
    <r>
      <rPr>
        <sz val="10"/>
        <rFont val="Arial MT"/>
        <family val="2"/>
      </rPr>
      <t>ULTILIZAÇÃO OPERATIVA</t>
    </r>
  </si>
  <si>
    <r>
      <rPr>
        <sz val="10"/>
        <rFont val="Arial MT"/>
        <family val="2"/>
      </rPr>
      <t>CUSTO OPERATIVO</t>
    </r>
  </si>
  <si>
    <r>
      <rPr>
        <sz val="10"/>
        <rFont val="Arial MT"/>
        <family val="2"/>
      </rPr>
      <t>CUSTO IMPRODUTIVO</t>
    </r>
  </si>
  <si>
    <r>
      <rPr>
        <sz val="10"/>
        <rFont val="Arial MT"/>
        <family val="2"/>
      </rPr>
      <t>CUSTO TOTAL</t>
    </r>
  </si>
  <si>
    <r>
      <rPr>
        <sz val="10"/>
        <rFont val="Arial MT"/>
        <family val="2"/>
      </rPr>
      <t>E9509</t>
    </r>
  </si>
  <si>
    <r>
      <rPr>
        <sz val="10"/>
        <rFont val="Arial MT"/>
        <family val="2"/>
      </rPr>
      <t>Caminhão tanque distribuidor de asfalto com capacidade de 6.000 l - 7 kw/136 kw</t>
    </r>
  </si>
  <si>
    <r>
      <rPr>
        <sz val="10"/>
        <rFont val="Arial MT"/>
        <family val="2"/>
      </rPr>
      <t>h</t>
    </r>
  </si>
  <si>
    <r>
      <rPr>
        <sz val="10"/>
        <rFont val="Arial MT"/>
        <family val="2"/>
      </rPr>
      <t>E9558</t>
    </r>
  </si>
  <si>
    <r>
      <rPr>
        <sz val="10"/>
        <rFont val="Arial MT"/>
        <family val="2"/>
      </rPr>
      <t>Tanque de estocagem de asfalto com capacidade de 30.000 l</t>
    </r>
  </si>
  <si>
    <r>
      <rPr>
        <sz val="10"/>
        <rFont val="Arial MT"/>
        <family val="2"/>
      </rPr>
      <t>SALARIO HORA</t>
    </r>
  </si>
  <si>
    <r>
      <rPr>
        <sz val="10"/>
        <rFont val="Arial MT"/>
        <family val="2"/>
      </rPr>
      <t>P9824</t>
    </r>
  </si>
  <si>
    <r>
      <rPr>
        <sz val="10"/>
        <rFont val="Arial MT"/>
        <family val="2"/>
      </rPr>
      <t>Servente</t>
    </r>
  </si>
  <si>
    <r>
      <rPr>
        <sz val="10"/>
        <rFont val="Arial MT"/>
        <family val="2"/>
      </rPr>
      <t>CUSTO UNITÁRIO</t>
    </r>
  </si>
  <si>
    <r>
      <rPr>
        <sz val="10"/>
        <rFont val="Arial MT"/>
        <family val="2"/>
      </rPr>
      <t>M0104</t>
    </r>
  </si>
  <si>
    <r>
      <rPr>
        <sz val="10"/>
        <rFont val="Arial MT"/>
        <family val="2"/>
      </rPr>
      <t>Asfalto diluído de petróleo - cm-30</t>
    </r>
  </si>
  <si>
    <r>
      <rPr>
        <sz val="10"/>
        <rFont val="Arial MT"/>
        <family val="2"/>
      </rPr>
      <t>t</t>
    </r>
  </si>
  <si>
    <r>
      <rPr>
        <sz val="10"/>
        <rFont val="Arial MT"/>
        <family val="2"/>
      </rPr>
      <t>Pintura de ligação</t>
    </r>
  </si>
  <si>
    <r>
      <rPr>
        <sz val="10"/>
        <rFont val="Arial MT"/>
        <family val="2"/>
      </rPr>
      <t>Emulsão asfáltica - rr-1c</t>
    </r>
  </si>
  <si>
    <t>CPU 02</t>
  </si>
  <si>
    <t>CPU 03</t>
  </si>
  <si>
    <t>Execução de pavimento com aplicação de concreto asfaltico, camada de rolamento- exclusive carga e transporte. AF_11/2019</t>
  </si>
  <si>
    <t>Vol</t>
  </si>
  <si>
    <t>T</t>
  </si>
  <si>
    <t>3.3</t>
  </si>
  <si>
    <t>3.4</t>
  </si>
  <si>
    <t>Esp</t>
  </si>
  <si>
    <t>TRAV MARIO TORRES</t>
  </si>
  <si>
    <t xml:space="preserve">RUA 13 DE MAIO </t>
  </si>
  <si>
    <t>TRAV INCONFIDENCIA</t>
  </si>
  <si>
    <t>TRAV JOSÉ TOMAS DE AQUINO</t>
  </si>
  <si>
    <t xml:space="preserve">TRAV INDEPENDENCIA </t>
  </si>
  <si>
    <t>TRAV 02 DE OUTUBRO</t>
  </si>
  <si>
    <t>RUA SANTOS DUMONT</t>
  </si>
  <si>
    <t>OBJETO: PAVIMENTAÇÃO E QUALIFICAÇÃO ASFALTICA DE VIAS URBANAS NO MUNICIPIO DE ÓBIDOS</t>
  </si>
  <si>
    <t>RUA 26 DE JULHO</t>
  </si>
  <si>
    <t>RUA 4 DE OUTUBRO</t>
  </si>
  <si>
    <t>RUA 1 DE JANEIRO</t>
  </si>
  <si>
    <t>RUA 25 DE DEZEMBRO</t>
  </si>
  <si>
    <t>RUA SEM DENOMINAÇÃO 1</t>
  </si>
  <si>
    <t>RUA SEM DENOMINAÇÃO 2</t>
  </si>
  <si>
    <t>RUA SEM DENOMINAÇÃO 3</t>
  </si>
  <si>
    <t>RUA SEM DENOMINAÇÃO 4</t>
  </si>
  <si>
    <t>RUA SEM DENOMINAÇÃO 5</t>
  </si>
  <si>
    <t>PAVIMENTAÇÃO - CBUQ = 0,03M</t>
  </si>
  <si>
    <t>ISAAC HAMOY</t>
  </si>
  <si>
    <t>JOSÉ SARAZIM FLORENZANO</t>
  </si>
  <si>
    <t>RAIMUNDA ANTONIETA CANTO</t>
  </si>
  <si>
    <t>M</t>
  </si>
  <si>
    <t>OBS.: Será considerado a extensão de cada rua e multiplicado por "2", sendo o bordo esquerdo e direito</t>
  </si>
  <si>
    <t>rua</t>
  </si>
  <si>
    <t>quant. lados</t>
  </si>
  <si>
    <t>total (m)</t>
  </si>
  <si>
    <t>COMP. TOTAL MEIO-FIO =</t>
  </si>
  <si>
    <t>total</t>
  </si>
  <si>
    <t>und</t>
  </si>
  <si>
    <t>OBS.: Para o calculo do corpo do bueiro será considerado a largura total da rua e somado com um ascrecimo para cada lado,  para que assim evite desmoronamentos.</t>
  </si>
  <si>
    <t>OBS.: Apenas a rua Boa Esperança possui a necessidade da execução de um bueiro.</t>
  </si>
  <si>
    <t>acréscimo</t>
  </si>
  <si>
    <t>lados</t>
  </si>
  <si>
    <t>bocas</t>
  </si>
  <si>
    <t>comp.</t>
  </si>
  <si>
    <t>MEMORIA DE CALCULO</t>
  </si>
  <si>
    <t>RUA BELA VISTA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</si>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</sst>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&quot;R$&quot;#,##0.00_);[Red]\(&quot;R$&quot;#,##0.00\)"/>
    <numFmt numFmtId="166" formatCode="_(&quot;R$&quot;* #,##0.00_);_(&quot;R$&quot;* \(#,##0.00\);_(&quot;R$&quot;* &quot;-&quot;??_);_(@_)"/>
    <numFmt numFmtId="167" formatCode="_(* #,##0.00_);_(* \(#,##0.00\);_(* &quot;-&quot;??_);_(@_)"/>
    <numFmt numFmtId="168" formatCode="_([$€]* #,##0.00_);_([$€]* \(#,##0.00\);_([$€]* &quot;-&quot;??_);_(@_)"/>
    <numFmt numFmtId="169" formatCode="###0;###0"/>
    <numFmt numFmtId="170" formatCode="###0.0;###0.0"/>
    <numFmt numFmtId="171" formatCode="#,##0.00;#,##0.00"/>
    <numFmt numFmtId="172" formatCode="&quot;R$&quot;\ #,##0.00"/>
    <numFmt numFmtId="173" formatCode="_(&quot;R$ &quot;* #,##0.00_);_(&quot;R$ &quot;* \(#,##0.00\);_(&quot;R$ &quot;* &quot;-&quot;??_);_(@_)"/>
    <numFmt numFmtId="174" formatCode="_([$€-2]* #,##0.00_);_([$€-2]* \(#,##0.00\);_([$€-2]* &quot;-&quot;??_)"/>
    <numFmt numFmtId="175" formatCode="#,"/>
    <numFmt numFmtId="176" formatCode="#,#00"/>
    <numFmt numFmtId="177" formatCode="%#,#00"/>
    <numFmt numFmtId="178" formatCode="#.##000"/>
    <numFmt numFmtId="179" formatCode="_-[$R$-416]\ * #,##0.00_-;\-[$R$-416]\ * #,##0.00_-;_-[$R$-416]\ * &quot;-&quot;??_-;_-@_-"/>
    <numFmt numFmtId="180" formatCode="00000"/>
    <numFmt numFmtId="181" formatCode="_(* #,##0.00_);_(* \(#,##0.00\);_(* \-??_);_(@_)"/>
    <numFmt numFmtId="182" formatCode="d&quot;.&quot;"/>
    <numFmt numFmtId="183" formatCode="0.000"/>
    <numFmt numFmtId="184" formatCode="0.0000"/>
    <numFmt numFmtId="185" formatCode="0.000000"/>
    <numFmt numFmtId="186" formatCode="_-* #,##0.00\ _E_s_c_._-;\-* #,##0.00\ _E_s_c_._-;_-* &quot;-&quot;??\ _E_s_c_._-;_-@_-"/>
    <numFmt numFmtId="187" formatCode="#,##0.00&quot; &quot;;&quot; (&quot;#,##0.00&quot;)&quot;;&quot; -&quot;#&quot; &quot;;@&quot; &quot;"/>
    <numFmt numFmtId="188" formatCode="#,##0.00&quot; &quot;;&quot;-&quot;#,##0.00&quot; &quot;;&quot; -&quot;#&quot; &quot;;@&quot; &quot;"/>
    <numFmt numFmtId="189" formatCode="[$R$-416]&quot; &quot;#,##0.00;[Red]&quot;-&quot;[$R$-416]&quot; &quot;#,##0.00"/>
    <numFmt numFmtId="190" formatCode="#\,##0."/>
    <numFmt numFmtId="191" formatCode="_(&quot;$&quot;* #,##0_);_(&quot;$&quot;* \(#,##0\);_(&quot;$&quot;* &quot;-&quot;_);_(@_)"/>
    <numFmt numFmtId="192" formatCode="_(&quot;$&quot;* #,##0.00_);_(&quot;$&quot;* \(#,##0.00\);_(&quot;$&quot;* &quot;-&quot;??_);_(@_)"/>
    <numFmt numFmtId="193" formatCode="\$#."/>
    <numFmt numFmtId="194" formatCode="#.00"/>
    <numFmt numFmtId="195" formatCode="0.00_)"/>
    <numFmt numFmtId="196" formatCode="%#.00"/>
    <numFmt numFmtId="197" formatCode="#\,##0.00"/>
    <numFmt numFmtId="198" formatCode="_(&quot;R$ &quot;* #,##0.00_);_(&quot;R$ &quot;* \(#,##0.00\);_(&quot;R$ &quot;* \-??_);_(@_)"/>
    <numFmt numFmtId="199" formatCode="0.0%"/>
    <numFmt numFmtId="200" formatCode="0.00;[Red]0.00"/>
    <numFmt numFmtId="201" formatCode="0.00\ &quot;m&quot;"/>
    <numFmt numFmtId="202" formatCode="0.00\ &quot;m²&quot;"/>
    <numFmt numFmtId="203" formatCode="#,##0.000"/>
    <numFmt numFmtId="204" formatCode="&quot;R$&quot;\ #,##0.00;[Red]&quot;R$&quot;\ #,##0.00"/>
    <numFmt numFmtId="205" formatCode="0.00000"/>
    <numFmt numFmtId="206" formatCode="#,##0.0000"/>
    <numFmt numFmtId="207" formatCode="#,##0.0"/>
    <numFmt numFmtId="208" formatCode="0.0"/>
  </numFmts>
  <fonts count="1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sz val="18"/>
      <color theme="3"/>
      <name val="Calibri Light"/>
      <family val="2"/>
      <scheme val="major"/>
    </font>
    <font>
      <sz val="12"/>
      <name val="Times New Roman"/>
      <family val="1"/>
    </font>
    <font>
      <sz val="11"/>
      <name val="Century Gothic"/>
      <family val="2"/>
    </font>
    <font>
      <sz val="1"/>
      <color indexed="16"/>
      <name val="Courier"/>
      <family val="3"/>
    </font>
    <font>
      <sz val="1"/>
      <color indexed="8"/>
      <name val="Courier"/>
      <family val="3"/>
    </font>
    <font>
      <b/>
      <sz val="1"/>
      <color indexed="16"/>
      <name val="Courier"/>
      <family val="3"/>
    </font>
    <font>
      <sz val="1"/>
      <color indexed="18"/>
      <name val="Courier"/>
      <family val="3"/>
    </font>
    <font>
      <vertAlign val="superscript"/>
      <sz val="9"/>
      <name val="Courier New"/>
      <family val="3"/>
    </font>
    <font>
      <b/>
      <sz val="15"/>
      <color indexed="62"/>
      <name val="Calibri"/>
      <family val="2"/>
    </font>
    <font>
      <b/>
      <sz val="1"/>
      <color indexed="8"/>
      <name val="Courier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0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b/>
      <sz val="16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0"/>
      <color indexed="8"/>
      <name val="Arial"/>
      <family val="2"/>
    </font>
    <font>
      <sz val="10"/>
      <name val="Microsoft YaHei"/>
      <family val="2"/>
    </font>
    <font>
      <sz val="9"/>
      <name val="Courier New"/>
      <family val="3"/>
    </font>
    <font>
      <sz val="10"/>
      <color theme="1"/>
      <name val="Calibri "/>
    </font>
    <font>
      <b/>
      <sz val="11"/>
      <color rgb="FF000000"/>
      <name val="Calibri "/>
    </font>
    <font>
      <b/>
      <sz val="10"/>
      <name val="Calibri "/>
    </font>
    <font>
      <b/>
      <sz val="10"/>
      <color theme="1"/>
      <name val="Calibri "/>
    </font>
    <font>
      <sz val="11"/>
      <color theme="1"/>
      <name val="Calibri "/>
    </font>
    <font>
      <b/>
      <sz val="10"/>
      <color rgb="FF000000"/>
      <name val="Calibri 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  <scheme val="minor"/>
    </font>
    <font>
      <sz val="10"/>
      <name val="Calibri"/>
      <family val="1"/>
    </font>
    <font>
      <sz val="10"/>
      <name val="Arial MT"/>
    </font>
    <font>
      <sz val="10"/>
      <name val="Arial MT"/>
      <family val="2"/>
    </font>
    <font>
      <sz val="10"/>
      <color rgb="FF000000"/>
      <name val="Arial MT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FF0000"/>
      <name val="Calibri"/>
      <family val="1"/>
    </font>
    <font>
      <sz val="10"/>
      <color rgb="FFFF0000"/>
      <name val="Calibri"/>
      <family val="1"/>
      <scheme val="minor"/>
    </font>
    <font>
      <sz val="10"/>
      <color rgb="FF00B050"/>
      <name val="Calibri"/>
      <family val="1"/>
    </font>
    <font>
      <sz val="10"/>
      <color rgb="FF00B050"/>
      <name val="Calibri"/>
      <family val="1"/>
      <scheme val="minor"/>
    </font>
  </fonts>
  <fills count="10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DFDFDF"/>
      </patternFill>
    </fill>
    <fill>
      <patternFill patternType="solid">
        <fgColor theme="0"/>
        <bgColor rgb="FFFFFFCC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FFFFCC"/>
      </patternFill>
    </fill>
    <fill>
      <patternFill patternType="solid">
        <fgColor rgb="FFFFFF5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1F1F1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rgb="FFDFDFDF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34998626667073579"/>
        <bgColor rgb="FFFFFFCC"/>
      </patternFill>
    </fill>
    <fill>
      <patternFill patternType="solid">
        <fgColor rgb="FFDFDFDF"/>
      </patternFill>
    </fill>
    <fill>
      <patternFill patternType="solid">
        <fgColor rgb="FFFFFF00"/>
        <bgColor indexed="64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6792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3" fillId="0" borderId="0"/>
    <xf numFmtId="0" fontId="3" fillId="0" borderId="0"/>
    <xf numFmtId="168" fontId="3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23" fillId="0" borderId="0"/>
    <xf numFmtId="166" fontId="23" fillId="0" borderId="0" applyFont="0" applyFill="0" applyBorder="0" applyAlignment="0" applyProtection="0"/>
    <xf numFmtId="0" fontId="23" fillId="0" borderId="0"/>
    <xf numFmtId="0" fontId="3" fillId="0" borderId="0"/>
    <xf numFmtId="9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25" fillId="0" borderId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4" fontId="26" fillId="0" borderId="6" applyNumberFormat="0" applyBorder="0" applyAlignment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4" borderId="0" applyNumberFormat="0" applyBorder="0" applyAlignment="0" applyProtection="0"/>
    <xf numFmtId="0" fontId="34" fillId="47" borderId="0" applyNumberFormat="0" applyBorder="0" applyAlignment="0" applyProtection="0"/>
    <xf numFmtId="0" fontId="34" fillId="5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35" fillId="51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4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35" fillId="55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8" borderId="0" applyNumberFormat="0" applyBorder="0" applyAlignment="0" applyProtection="0"/>
    <xf numFmtId="0" fontId="36" fillId="42" borderId="0" applyNumberFormat="0" applyBorder="0" applyAlignment="0" applyProtection="0"/>
    <xf numFmtId="0" fontId="12" fillId="10" borderId="0" applyNumberFormat="0" applyBorder="0" applyAlignment="0" applyProtection="0"/>
    <xf numFmtId="0" fontId="37" fillId="59" borderId="41" applyNumberFormat="0" applyAlignment="0" applyProtection="0"/>
    <xf numFmtId="0" fontId="17" fillId="14" borderId="35" applyNumberFormat="0" applyAlignment="0" applyProtection="0"/>
    <xf numFmtId="0" fontId="19" fillId="15" borderId="38" applyNumberFormat="0" applyAlignment="0" applyProtection="0"/>
    <xf numFmtId="0" fontId="18" fillId="0" borderId="37" applyNumberFormat="0" applyFill="0" applyAlignment="0" applyProtection="0"/>
    <xf numFmtId="0" fontId="38" fillId="60" borderId="42" applyNumberFormat="0" applyAlignment="0" applyProtection="0"/>
    <xf numFmtId="175" fontId="27" fillId="0" borderId="0">
      <protection locked="0"/>
    </xf>
    <xf numFmtId="175" fontId="27" fillId="0" borderId="0">
      <protection locked="0"/>
    </xf>
    <xf numFmtId="175" fontId="27" fillId="0" borderId="0">
      <protection locked="0"/>
    </xf>
    <xf numFmtId="175" fontId="27" fillId="0" borderId="0">
      <protection locked="0"/>
    </xf>
    <xf numFmtId="0" fontId="28" fillId="0" borderId="0">
      <protection locked="0"/>
    </xf>
    <xf numFmtId="175" fontId="27" fillId="0" borderId="0">
      <protection locked="0"/>
    </xf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15" fillId="13" borderId="35" applyNumberFormat="0" applyAlignment="0" applyProtection="0"/>
    <xf numFmtId="174" fontId="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175" fontId="27" fillId="0" borderId="0">
      <protection locked="0"/>
    </xf>
    <xf numFmtId="176" fontId="28" fillId="0" borderId="0">
      <protection locked="0"/>
    </xf>
    <xf numFmtId="0" fontId="40" fillId="43" borderId="0" applyNumberFormat="0" applyBorder="0" applyAlignment="0" applyProtection="0"/>
    <xf numFmtId="175" fontId="29" fillId="0" borderId="0">
      <protection locked="0"/>
    </xf>
    <xf numFmtId="175" fontId="29" fillId="0" borderId="0">
      <protection locked="0"/>
    </xf>
    <xf numFmtId="0" fontId="41" fillId="0" borderId="44" applyNumberFormat="0" applyFill="0" applyAlignment="0" applyProtection="0"/>
    <xf numFmtId="0" fontId="41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42" fillId="0" borderId="0"/>
    <xf numFmtId="0" fontId="43" fillId="46" borderId="41" applyNumberFormat="0" applyAlignment="0" applyProtection="0"/>
    <xf numFmtId="0" fontId="44" fillId="0" borderId="43" applyNumberFormat="0" applyFill="0" applyAlignment="0" applyProtection="0"/>
    <xf numFmtId="17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4" fillId="12" borderId="0" applyNumberFormat="0" applyBorder="0" applyAlignment="0" applyProtection="0"/>
    <xf numFmtId="0" fontId="45" fillId="6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16" borderId="39" applyNumberFormat="0" applyFont="0" applyAlignment="0" applyProtection="0"/>
    <xf numFmtId="0" fontId="3" fillId="62" borderId="45" applyNumberFormat="0" applyFont="0" applyAlignment="0" applyProtection="0"/>
    <xf numFmtId="0" fontId="46" fillId="59" borderId="46" applyNumberFormat="0" applyAlignment="0" applyProtection="0"/>
    <xf numFmtId="175" fontId="27" fillId="0" borderId="0">
      <protection locked="0"/>
    </xf>
    <xf numFmtId="177" fontId="28" fillId="0" borderId="0">
      <protection locked="0"/>
    </xf>
    <xf numFmtId="178" fontId="28" fillId="0" borderId="0">
      <protection locked="0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6" fillId="14" borderId="36" applyNumberFormat="0" applyAlignment="0" applyProtection="0"/>
    <xf numFmtId="175" fontId="30" fillId="0" borderId="0">
      <protection locked="0"/>
    </xf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1" fillId="0" borderId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2" fillId="0" borderId="47" applyNumberFormat="0" applyFill="0" applyAlignment="0" applyProtection="0"/>
    <xf numFmtId="0" fontId="9" fillId="0" borderId="32" applyNumberFormat="0" applyFill="0" applyAlignment="0" applyProtection="0"/>
    <xf numFmtId="0" fontId="10" fillId="0" borderId="33" applyNumberFormat="0" applyFill="0" applyAlignment="0" applyProtection="0"/>
    <xf numFmtId="0" fontId="11" fillId="0" borderId="34" applyNumberFormat="0" applyFill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75" fontId="33" fillId="0" borderId="0">
      <protection locked="0"/>
    </xf>
    <xf numFmtId="175" fontId="33" fillId="0" borderId="0">
      <protection locked="0"/>
    </xf>
    <xf numFmtId="0" fontId="6" fillId="0" borderId="40" applyNumberFormat="0" applyFill="0" applyAlignment="0" applyProtection="0"/>
    <xf numFmtId="167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34" fillId="47" borderId="0" applyNumberFormat="0" applyBorder="0" applyAlignment="0" applyProtection="0"/>
    <xf numFmtId="0" fontId="34" fillId="48" borderId="0" applyNumberFormat="0" applyBorder="0" applyAlignment="0" applyProtection="0"/>
    <xf numFmtId="0" fontId="34" fillId="62" borderId="0" applyNumberFormat="0" applyBorder="0" applyAlignment="0" applyProtection="0"/>
    <xf numFmtId="0" fontId="34" fillId="46" borderId="0" applyNumberFormat="0" applyBorder="0" applyAlignment="0" applyProtection="0"/>
    <xf numFmtId="0" fontId="34" fillId="45" borderId="0" applyNumberFormat="0" applyBorder="0" applyAlignment="0" applyProtection="0"/>
    <xf numFmtId="0" fontId="34" fillId="62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61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62" borderId="0" applyNumberFormat="0" applyBorder="0" applyAlignment="0" applyProtection="0"/>
    <xf numFmtId="0" fontId="35" fillId="45" borderId="0" applyNumberFormat="0" applyBorder="0" applyAlignment="0" applyProtection="0"/>
    <xf numFmtId="0" fontId="35" fillId="58" borderId="0" applyNumberFormat="0" applyBorder="0" applyAlignment="0" applyProtection="0"/>
    <xf numFmtId="0" fontId="35" fillId="50" borderId="0" applyNumberFormat="0" applyBorder="0" applyAlignment="0" applyProtection="0"/>
    <xf numFmtId="0" fontId="35" fillId="42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40" fillId="45" borderId="0" applyNumberFormat="0" applyBorder="0" applyAlignment="0" applyProtection="0"/>
    <xf numFmtId="0" fontId="53" fillId="63" borderId="41" applyNumberFormat="0" applyAlignment="0" applyProtection="0"/>
    <xf numFmtId="0" fontId="38" fillId="60" borderId="42" applyNumberFormat="0" applyAlignment="0" applyProtection="0"/>
    <xf numFmtId="0" fontId="48" fillId="0" borderId="48" applyNumberFormat="0" applyFill="0" applyAlignment="0" applyProtection="0"/>
    <xf numFmtId="0" fontId="35" fillId="64" borderId="0" applyNumberFormat="0" applyBorder="0" applyAlignment="0" applyProtection="0"/>
    <xf numFmtId="0" fontId="35" fillId="58" borderId="0" applyNumberFormat="0" applyBorder="0" applyAlignment="0" applyProtection="0"/>
    <xf numFmtId="0" fontId="35" fillId="50" borderId="0" applyNumberFormat="0" applyBorder="0" applyAlignment="0" applyProtection="0"/>
    <xf numFmtId="0" fontId="35" fillId="65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43" fillId="61" borderId="41" applyNumberFormat="0" applyAlignment="0" applyProtection="0"/>
    <xf numFmtId="0" fontId="50" fillId="0" borderId="49" applyNumberFormat="0" applyFill="0" applyAlignment="0" applyProtection="0"/>
    <xf numFmtId="0" fontId="51" fillId="0" borderId="50" applyNumberFormat="0" applyFill="0" applyAlignment="0" applyProtection="0"/>
    <xf numFmtId="0" fontId="36" fillId="44" borderId="0" applyNumberFormat="0" applyBorder="0" applyAlignment="0" applyProtection="0"/>
    <xf numFmtId="0" fontId="54" fillId="61" borderId="0" applyNumberFormat="0" applyBorder="0" applyAlignment="0" applyProtection="0"/>
    <xf numFmtId="0" fontId="3" fillId="62" borderId="45" applyNumberFormat="0" applyFont="0" applyAlignment="0" applyProtection="0"/>
    <xf numFmtId="0" fontId="34" fillId="62" borderId="45" applyNumberFormat="0" applyFont="0" applyAlignment="0" applyProtection="0"/>
    <xf numFmtId="0" fontId="46" fillId="63" borderId="46" applyNumberFormat="0" applyAlignment="0" applyProtection="0"/>
    <xf numFmtId="0" fontId="4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2" fillId="0" borderId="51" applyNumberFormat="0" applyFill="0" applyAlignment="0" applyProtection="0"/>
    <xf numFmtId="0" fontId="56" fillId="0" borderId="52" applyNumberFormat="0" applyFill="0" applyAlignment="0" applyProtection="0"/>
    <xf numFmtId="0" fontId="57" fillId="0" borderId="53" applyNumberFormat="0" applyFill="0" applyAlignment="0" applyProtection="0"/>
    <xf numFmtId="0" fontId="57" fillId="0" borderId="0" applyNumberFormat="0" applyFill="0" applyBorder="0" applyAlignment="0" applyProtection="0"/>
    <xf numFmtId="0" fontId="52" fillId="0" borderId="54" applyNumberFormat="0" applyFill="0" applyAlignment="0" applyProtection="0"/>
    <xf numFmtId="0" fontId="3" fillId="0" borderId="0"/>
    <xf numFmtId="173" fontId="3" fillId="0" borderId="0" applyFont="0" applyFill="0" applyBorder="0" applyAlignment="0" applyProtection="0"/>
    <xf numFmtId="0" fontId="60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44" fontId="23" fillId="0" borderId="0" applyFont="0" applyFill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43" fontId="23" fillId="0" borderId="0" applyFont="0" applyFill="0" applyBorder="0" applyAlignment="0" applyProtection="0"/>
    <xf numFmtId="0" fontId="1" fillId="39" borderId="0" applyNumberFormat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4" fillId="0" borderId="0"/>
    <xf numFmtId="0" fontId="34" fillId="0" borderId="0"/>
    <xf numFmtId="182" fontId="62" fillId="0" borderId="0" applyBorder="0" applyProtection="0">
      <alignment horizontal="right" vertical="top"/>
    </xf>
    <xf numFmtId="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4" fillId="0" borderId="0"/>
    <xf numFmtId="0" fontId="49" fillId="0" borderId="0"/>
    <xf numFmtId="0" fontId="3" fillId="0" borderId="0"/>
    <xf numFmtId="0" fontId="3" fillId="0" borderId="0"/>
    <xf numFmtId="0" fontId="1" fillId="0" borderId="0"/>
    <xf numFmtId="0" fontId="34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1" fillId="16" borderId="39" applyNumberFormat="0" applyFont="0" applyAlignment="0" applyProtection="0"/>
    <xf numFmtId="9" fontId="3" fillId="0" borderId="0" applyFont="0" applyFill="0" applyBorder="0" applyAlignment="0" applyProtection="0"/>
    <xf numFmtId="9" fontId="34" fillId="0" borderId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61" fillId="0" borderId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3" fillId="0" borderId="0"/>
    <xf numFmtId="168" fontId="3" fillId="0" borderId="0"/>
    <xf numFmtId="179" fontId="3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" fillId="0" borderId="32" applyNumberFormat="0" applyFill="0" applyAlignment="0" applyProtection="0"/>
    <xf numFmtId="0" fontId="10" fillId="0" borderId="33" applyNumberFormat="0" applyFill="0" applyAlignment="0" applyProtection="0"/>
    <xf numFmtId="0" fontId="11" fillId="0" borderId="34" applyNumberFormat="0" applyFill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35" applyNumberFormat="0" applyAlignment="0" applyProtection="0"/>
    <xf numFmtId="0" fontId="16" fillId="14" borderId="36" applyNumberFormat="0" applyAlignment="0" applyProtection="0"/>
    <xf numFmtId="0" fontId="17" fillId="14" borderId="35" applyNumberFormat="0" applyAlignment="0" applyProtection="0"/>
    <xf numFmtId="0" fontId="18" fillId="0" borderId="37" applyNumberFormat="0" applyFill="0" applyAlignment="0" applyProtection="0"/>
    <xf numFmtId="0" fontId="19" fillId="15" borderId="3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40" applyNumberFormat="0" applyFill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22" fillId="40" borderId="0" applyNumberFormat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86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23" fillId="0" borderId="0"/>
    <xf numFmtId="43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9" fillId="0" borderId="0" applyNumberFormat="0" applyBorder="0" applyProtection="0"/>
    <xf numFmtId="0" fontId="89" fillId="0" borderId="0" applyNumberFormat="0" applyBorder="0" applyProtection="0"/>
    <xf numFmtId="187" fontId="89" fillId="0" borderId="0" applyBorder="0" applyProtection="0"/>
    <xf numFmtId="187" fontId="89" fillId="0" borderId="0" applyBorder="0" applyProtection="0"/>
    <xf numFmtId="0" fontId="89" fillId="0" borderId="0" applyNumberFormat="0" applyBorder="0" applyProtection="0"/>
    <xf numFmtId="0" fontId="83" fillId="0" borderId="0" applyNumberFormat="0" applyBorder="0" applyProtection="0"/>
    <xf numFmtId="188" fontId="83" fillId="0" borderId="0" applyBorder="0" applyProtection="0"/>
    <xf numFmtId="0" fontId="90" fillId="0" borderId="0" applyNumberFormat="0" applyBorder="0" applyProtection="0">
      <alignment horizontal="center"/>
    </xf>
    <xf numFmtId="0" fontId="90" fillId="0" borderId="0" applyNumberFormat="0" applyBorder="0" applyProtection="0">
      <alignment horizontal="center" textRotation="90"/>
    </xf>
    <xf numFmtId="0" fontId="91" fillId="0" borderId="0"/>
    <xf numFmtId="0" fontId="3" fillId="0" borderId="0"/>
    <xf numFmtId="0" fontId="1" fillId="0" borderId="0"/>
    <xf numFmtId="9" fontId="9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2" fillId="0" borderId="0" applyNumberFormat="0" applyBorder="0" applyProtection="0"/>
    <xf numFmtId="189" fontId="92" fillId="0" borderId="0" applyBorder="0" applyProtection="0"/>
    <xf numFmtId="43" fontId="3" fillId="0" borderId="0" applyFont="0" applyFill="0" applyBorder="0" applyAlignment="0" applyProtection="0"/>
    <xf numFmtId="187" fontId="89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3" fillId="0" borderId="0"/>
    <xf numFmtId="190" fontId="28" fillId="0" borderId="0">
      <protection locked="0"/>
    </xf>
    <xf numFmtId="0" fontId="4" fillId="72" borderId="2" applyFill="0" applyBorder="0" applyAlignment="0" applyProtection="0">
      <alignment vertical="center"/>
      <protection locked="0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193" fontId="28" fillId="0" borderId="0">
      <protection locked="0"/>
    </xf>
    <xf numFmtId="0" fontId="28" fillId="0" borderId="0">
      <protection locked="0"/>
    </xf>
    <xf numFmtId="0" fontId="34" fillId="0" borderId="0"/>
    <xf numFmtId="194" fontId="28" fillId="0" borderId="0">
      <protection locked="0"/>
    </xf>
    <xf numFmtId="194" fontId="28" fillId="0" borderId="0"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38" fontId="88" fillId="71" borderId="0" applyNumberFormat="0" applyBorder="0" applyAlignment="0" applyProtection="0"/>
    <xf numFmtId="0" fontId="28" fillId="0" borderId="0">
      <protection locked="0"/>
    </xf>
    <xf numFmtId="0" fontId="28" fillId="0" borderId="0"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10" fontId="88" fillId="73" borderId="1" applyNumberFormat="0" applyBorder="0" applyAlignment="0" applyProtection="0"/>
    <xf numFmtId="0" fontId="3" fillId="0" borderId="0">
      <alignment horizontal="centerContinuous" vertical="justify"/>
    </xf>
    <xf numFmtId="0" fontId="25" fillId="0" borderId="0" applyAlignment="0">
      <alignment horizontal="center"/>
    </xf>
    <xf numFmtId="44" fontId="87" fillId="0" borderId="0" applyFont="0" applyFill="0" applyBorder="0" applyAlignment="0" applyProtection="0"/>
    <xf numFmtId="195" fontId="9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7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>
      <alignment horizontal="left" vertical="center" indent="12"/>
    </xf>
    <xf numFmtId="0" fontId="88" fillId="0" borderId="2" applyBorder="0">
      <alignment horizontal="left" vertical="center" wrapText="1" indent="2"/>
      <protection locked="0"/>
    </xf>
    <xf numFmtId="0" fontId="88" fillId="0" borderId="2" applyBorder="0">
      <alignment horizontal="left" vertical="center" wrapText="1" indent="3"/>
      <protection locked="0"/>
    </xf>
    <xf numFmtId="10" fontId="3" fillId="0" borderId="0" applyFont="0" applyFill="0" applyBorder="0" applyAlignment="0" applyProtection="0"/>
    <xf numFmtId="196" fontId="28" fillId="0" borderId="0">
      <protection locked="0"/>
    </xf>
    <xf numFmtId="196" fontId="28" fillId="0" borderId="0">
      <protection locked="0"/>
    </xf>
    <xf numFmtId="197" fontId="28" fillId="0" borderId="0">
      <protection locked="0"/>
    </xf>
    <xf numFmtId="9" fontId="9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9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1" fontId="97" fillId="0" borderId="0" applyFont="0" applyFill="0" applyBorder="0" applyAlignment="0" applyProtection="0"/>
    <xf numFmtId="0" fontId="98" fillId="0" borderId="0"/>
    <xf numFmtId="0" fontId="33" fillId="0" borderId="0">
      <protection locked="0"/>
    </xf>
    <xf numFmtId="0" fontId="33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99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Continuous" vertical="justify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Continuous" vertical="justify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>
      <alignment horizontal="centerContinuous" vertical="justify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99" fillId="0" borderId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>
      <alignment horizontal="centerContinuous" vertical="justify"/>
    </xf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1" fillId="0" borderId="0"/>
    <xf numFmtId="0" fontId="10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1" fillId="18" borderId="0" applyNumberFormat="0" applyBorder="0" applyAlignment="0" applyProtection="0"/>
    <xf numFmtId="0" fontId="34" fillId="74" borderId="0" applyNumberFormat="0" applyBorder="0" applyAlignment="0" applyProtection="0"/>
    <xf numFmtId="0" fontId="1" fillId="22" borderId="0" applyNumberFormat="0" applyBorder="0" applyAlignment="0" applyProtection="0"/>
    <xf numFmtId="0" fontId="34" fillId="75" borderId="0" applyNumberFormat="0" applyBorder="0" applyAlignment="0" applyProtection="0"/>
    <xf numFmtId="0" fontId="1" fillId="26" borderId="0" applyNumberFormat="0" applyBorder="0" applyAlignment="0" applyProtection="0"/>
    <xf numFmtId="0" fontId="34" fillId="76" borderId="0" applyNumberFormat="0" applyBorder="0" applyAlignment="0" applyProtection="0"/>
    <xf numFmtId="0" fontId="1" fillId="30" borderId="0" applyNumberFormat="0" applyBorder="0" applyAlignment="0" applyProtection="0"/>
    <xf numFmtId="0" fontId="34" fillId="77" borderId="0" applyNumberFormat="0" applyBorder="0" applyAlignment="0" applyProtection="0"/>
    <xf numFmtId="0" fontId="1" fillId="34" borderId="0" applyNumberFormat="0" applyBorder="0" applyAlignment="0" applyProtection="0"/>
    <xf numFmtId="0" fontId="34" fillId="78" borderId="0" applyNumberFormat="0" applyBorder="0" applyAlignment="0" applyProtection="0"/>
    <xf numFmtId="0" fontId="1" fillId="38" borderId="0" applyNumberFormat="0" applyBorder="0" applyAlignment="0" applyProtection="0"/>
    <xf numFmtId="0" fontId="34" fillId="79" borderId="0" applyNumberFormat="0" applyBorder="0" applyAlignment="0" applyProtection="0"/>
    <xf numFmtId="0" fontId="1" fillId="19" borderId="0" applyNumberFormat="0" applyBorder="0" applyAlignment="0" applyProtection="0"/>
    <xf numFmtId="0" fontId="34" fillId="80" borderId="0" applyNumberFormat="0" applyBorder="0" applyAlignment="0" applyProtection="0"/>
    <xf numFmtId="0" fontId="1" fillId="23" borderId="0" applyNumberFormat="0" applyBorder="0" applyAlignment="0" applyProtection="0"/>
    <xf numFmtId="0" fontId="34" fillId="81" borderId="0" applyNumberFormat="0" applyBorder="0" applyAlignment="0" applyProtection="0"/>
    <xf numFmtId="0" fontId="1" fillId="27" borderId="0" applyNumberFormat="0" applyBorder="0" applyAlignment="0" applyProtection="0"/>
    <xf numFmtId="0" fontId="34" fillId="82" borderId="0" applyNumberFormat="0" applyBorder="0" applyAlignment="0" applyProtection="0"/>
    <xf numFmtId="0" fontId="1" fillId="31" borderId="0" applyNumberFormat="0" applyBorder="0" applyAlignment="0" applyProtection="0"/>
    <xf numFmtId="0" fontId="34" fillId="77" borderId="0" applyNumberFormat="0" applyBorder="0" applyAlignment="0" applyProtection="0"/>
    <xf numFmtId="0" fontId="1" fillId="35" borderId="0" applyNumberFormat="0" applyBorder="0" applyAlignment="0" applyProtection="0"/>
    <xf numFmtId="0" fontId="34" fillId="80" borderId="0" applyNumberFormat="0" applyBorder="0" applyAlignment="0" applyProtection="0"/>
    <xf numFmtId="0" fontId="1" fillId="39" borderId="0" applyNumberFormat="0" applyBorder="0" applyAlignment="0" applyProtection="0"/>
    <xf numFmtId="0" fontId="34" fillId="83" borderId="0" applyNumberFormat="0" applyBorder="0" applyAlignment="0" applyProtection="0"/>
    <xf numFmtId="0" fontId="35" fillId="84" borderId="0" applyNumberFormat="0" applyBorder="0" applyAlignment="0" applyProtection="0"/>
    <xf numFmtId="0" fontId="35" fillId="81" borderId="0" applyNumberFormat="0" applyBorder="0" applyAlignment="0" applyProtection="0"/>
    <xf numFmtId="0" fontId="35" fillId="82" borderId="0" applyNumberFormat="0" applyBorder="0" applyAlignment="0" applyProtection="0"/>
    <xf numFmtId="0" fontId="35" fillId="85" borderId="0" applyNumberFormat="0" applyBorder="0" applyAlignment="0" applyProtection="0"/>
    <xf numFmtId="0" fontId="35" fillId="86" borderId="0" applyNumberFormat="0" applyBorder="0" applyAlignment="0" applyProtection="0"/>
    <xf numFmtId="0" fontId="35" fillId="87" borderId="0" applyNumberFormat="0" applyBorder="0" applyAlignment="0" applyProtection="0"/>
    <xf numFmtId="0" fontId="40" fillId="76" borderId="0" applyNumberFormat="0" applyBorder="0" applyAlignment="0" applyProtection="0"/>
    <xf numFmtId="0" fontId="37" fillId="88" borderId="41" applyNumberFormat="0" applyAlignment="0" applyProtection="0"/>
    <xf numFmtId="0" fontId="38" fillId="89" borderId="42" applyNumberFormat="0" applyAlignment="0" applyProtection="0"/>
    <xf numFmtId="0" fontId="44" fillId="0" borderId="43" applyNumberFormat="0" applyFill="0" applyAlignment="0" applyProtection="0"/>
    <xf numFmtId="0" fontId="35" fillId="90" borderId="0" applyNumberFormat="0" applyBorder="0" applyAlignment="0" applyProtection="0"/>
    <xf numFmtId="0" fontId="35" fillId="91" borderId="0" applyNumberFormat="0" applyBorder="0" applyAlignment="0" applyProtection="0"/>
    <xf numFmtId="0" fontId="35" fillId="92" borderId="0" applyNumberFormat="0" applyBorder="0" applyAlignment="0" applyProtection="0"/>
    <xf numFmtId="0" fontId="35" fillId="85" borderId="0" applyNumberFormat="0" applyBorder="0" applyAlignment="0" applyProtection="0"/>
    <xf numFmtId="0" fontId="35" fillId="86" borderId="0" applyNumberFormat="0" applyBorder="0" applyAlignment="0" applyProtection="0"/>
    <xf numFmtId="0" fontId="35" fillId="93" borderId="0" applyNumberFormat="0" applyBorder="0" applyAlignment="0" applyProtection="0"/>
    <xf numFmtId="0" fontId="43" fillId="79" borderId="41" applyNumberFormat="0" applyAlignment="0" applyProtection="0"/>
    <xf numFmtId="0" fontId="36" fillId="75" borderId="0" applyNumberFormat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98" fontId="3" fillId="0" borderId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9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98" fillId="0" borderId="0"/>
    <xf numFmtId="0" fontId="60" fillId="0" borderId="0"/>
    <xf numFmtId="0" fontId="3" fillId="95" borderId="45" applyNumberFormat="0" applyAlignment="0" applyProtection="0"/>
    <xf numFmtId="0" fontId="1" fillId="16" borderId="39" applyNumberFormat="0" applyFont="0" applyAlignment="0" applyProtection="0"/>
    <xf numFmtId="0" fontId="3" fillId="0" borderId="0"/>
    <xf numFmtId="0" fontId="3" fillId="0" borderId="0"/>
    <xf numFmtId="9" fontId="3" fillId="0" borderId="0" applyFill="0" applyBorder="0" applyAlignment="0" applyProtection="0"/>
    <xf numFmtId="9" fontId="6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88" borderId="46" applyNumberFormat="0" applyAlignment="0" applyProtection="0"/>
    <xf numFmtId="181" fontId="3" fillId="0" borderId="0" applyFill="0" applyBorder="0" applyAlignment="0" applyProtection="0"/>
    <xf numFmtId="0" fontId="3" fillId="0" borderId="0" applyFont="0" applyFill="0" applyBorder="0" applyAlignment="0" applyProtection="0"/>
    <xf numFmtId="181" fontId="3" fillId="0" borderId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1" fillId="0" borderId="0"/>
    <xf numFmtId="0" fontId="4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0" fillId="0" borderId="49" applyNumberFormat="0" applyFill="0" applyAlignment="0" applyProtection="0"/>
    <xf numFmtId="0" fontId="51" fillId="0" borderId="50" applyNumberFormat="0" applyFill="0" applyAlignment="0" applyProtection="0"/>
    <xf numFmtId="0" fontId="41" fillId="0" borderId="44" applyNumberFormat="0" applyFill="0" applyAlignment="0" applyProtection="0"/>
    <xf numFmtId="0" fontId="41" fillId="0" borderId="0" applyNumberFormat="0" applyFill="0" applyBorder="0" applyAlignment="0" applyProtection="0"/>
    <xf numFmtId="0" fontId="52" fillId="0" borderId="54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43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16" borderId="39" applyNumberFormat="0" applyFont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0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0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33">
    <xf numFmtId="0" fontId="0" fillId="0" borderId="0" xfId="0"/>
    <xf numFmtId="0" fontId="0" fillId="3" borderId="0" xfId="0" applyFill="1"/>
    <xf numFmtId="0" fontId="0" fillId="3" borderId="0" xfId="0" applyFill="1" applyAlignment="1">
      <alignment horizontal="center"/>
    </xf>
    <xf numFmtId="0" fontId="0" fillId="7" borderId="0" xfId="0" applyFill="1"/>
    <xf numFmtId="0" fontId="7" fillId="0" borderId="0" xfId="0" applyFont="1"/>
    <xf numFmtId="40" fontId="4" fillId="0" borderId="0" xfId="0" applyNumberFormat="1" applyFont="1" applyFill="1" applyAlignment="1">
      <alignment wrapText="1"/>
    </xf>
    <xf numFmtId="0" fontId="3" fillId="0" borderId="0" xfId="0" applyFont="1" applyFill="1" applyBorder="1"/>
    <xf numFmtId="0" fontId="2" fillId="0" borderId="0" xfId="0" applyFont="1" applyAlignment="1">
      <alignment vertical="center"/>
    </xf>
    <xf numFmtId="0" fontId="58" fillId="0" borderId="0" xfId="0" applyFont="1"/>
    <xf numFmtId="0" fontId="4" fillId="3" borderId="0" xfId="0" applyFont="1" applyFill="1" applyBorder="1" applyAlignment="1" applyProtection="1">
      <alignment horizontal="center" vertical="center" wrapText="1"/>
    </xf>
    <xf numFmtId="164" fontId="4" fillId="8" borderId="0" xfId="2" applyFont="1" applyFill="1" applyBorder="1" applyAlignment="1" applyProtection="1">
      <alignment vertical="center" wrapText="1"/>
      <protection locked="0"/>
    </xf>
    <xf numFmtId="164" fontId="3" fillId="6" borderId="0" xfId="2" applyFont="1" applyFill="1" applyBorder="1" applyAlignment="1" applyProtection="1">
      <alignment vertical="center" wrapText="1"/>
      <protection locked="0"/>
    </xf>
    <xf numFmtId="164" fontId="4" fillId="6" borderId="0" xfId="2" applyFont="1" applyFill="1" applyBorder="1" applyAlignment="1" applyProtection="1">
      <alignment vertical="center" wrapText="1"/>
      <protection locked="0"/>
    </xf>
    <xf numFmtId="0" fontId="0" fillId="3" borderId="0" xfId="0" applyFill="1" applyAlignment="1">
      <alignment horizontal="center"/>
    </xf>
    <xf numFmtId="164" fontId="0" fillId="3" borderId="0" xfId="2" applyFont="1" applyFill="1"/>
    <xf numFmtId="165" fontId="23" fillId="0" borderId="0" xfId="12" applyNumberFormat="1" applyFont="1" applyFill="1" applyBorder="1" applyAlignment="1">
      <alignment horizontal="left" vertical="top"/>
    </xf>
    <xf numFmtId="0" fontId="0" fillId="0" borderId="0" xfId="0"/>
    <xf numFmtId="0" fontId="63" fillId="3" borderId="0" xfId="0" applyFont="1" applyFill="1"/>
    <xf numFmtId="2" fontId="23" fillId="0" borderId="0" xfId="12" applyNumberFormat="1" applyFont="1" applyFill="1" applyBorder="1" applyAlignment="1">
      <alignment horizontal="left" vertical="top"/>
    </xf>
    <xf numFmtId="0" fontId="23" fillId="0" borderId="0" xfId="12" applyFont="1" applyFill="1" applyBorder="1" applyAlignment="1">
      <alignment horizontal="left" vertical="top"/>
    </xf>
    <xf numFmtId="0" fontId="23" fillId="0" borderId="0" xfId="12" applyFont="1" applyFill="1" applyBorder="1" applyAlignment="1">
      <alignment horizontal="center" vertical="top"/>
    </xf>
    <xf numFmtId="44" fontId="0" fillId="3" borderId="0" xfId="0" applyNumberFormat="1" applyFill="1"/>
    <xf numFmtId="0" fontId="6" fillId="3" borderId="0" xfId="0" applyFont="1" applyFill="1" applyAlignment="1">
      <alignment horizontal="center"/>
    </xf>
    <xf numFmtId="10" fontId="6" fillId="7" borderId="0" xfId="0" applyNumberFormat="1" applyFont="1" applyFill="1" applyAlignment="1">
      <alignment horizontal="center"/>
    </xf>
    <xf numFmtId="10" fontId="6" fillId="3" borderId="0" xfId="3" applyNumberFormat="1" applyFont="1" applyFill="1" applyAlignment="1">
      <alignment horizontal="center"/>
    </xf>
    <xf numFmtId="164" fontId="6" fillId="3" borderId="0" xfId="2" applyFont="1" applyFill="1" applyAlignment="1">
      <alignment horizontal="center"/>
    </xf>
    <xf numFmtId="44" fontId="6" fillId="3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8" fillId="3" borderId="0" xfId="198" applyFont="1" applyFill="1" applyAlignment="1"/>
    <xf numFmtId="0" fontId="8" fillId="3" borderId="0" xfId="198" applyFont="1" applyFill="1" applyBorder="1" applyAlignment="1"/>
    <xf numFmtId="183" fontId="7" fillId="0" borderId="0" xfId="0" applyNumberFormat="1" applyFont="1"/>
    <xf numFmtId="0" fontId="65" fillId="0" borderId="0" xfId="12" applyFont="1" applyFill="1" applyBorder="1" applyAlignment="1">
      <alignment horizontal="center" vertical="center" wrapText="1"/>
    </xf>
    <xf numFmtId="0" fontId="5" fillId="0" borderId="0" xfId="12" applyFont="1" applyFill="1" applyBorder="1" applyAlignment="1">
      <alignment horizontal="left" vertical="top"/>
    </xf>
    <xf numFmtId="0" fontId="5" fillId="0" borderId="0" xfId="12" applyFont="1" applyFill="1" applyBorder="1" applyAlignment="1">
      <alignment horizontal="center" vertical="top"/>
    </xf>
    <xf numFmtId="164" fontId="3" fillId="6" borderId="0" xfId="2" applyFont="1" applyFill="1" applyBorder="1" applyAlignment="1" applyProtection="1">
      <alignment horizontal="center" vertical="center" wrapText="1"/>
      <protection locked="0"/>
    </xf>
    <xf numFmtId="0" fontId="64" fillId="3" borderId="0" xfId="198" applyFont="1" applyFill="1" applyAlignment="1">
      <alignment horizontal="center"/>
    </xf>
    <xf numFmtId="0" fontId="66" fillId="3" borderId="0" xfId="0" applyFont="1" applyFill="1"/>
    <xf numFmtId="0" fontId="67" fillId="0" borderId="0" xfId="198" applyFont="1"/>
    <xf numFmtId="0" fontId="67" fillId="3" borderId="0" xfId="198" applyFont="1" applyFill="1"/>
    <xf numFmtId="0" fontId="67" fillId="3" borderId="0" xfId="198" applyFont="1" applyFill="1" applyAlignment="1">
      <alignment horizontal="center" vertical="center"/>
    </xf>
    <xf numFmtId="0" fontId="69" fillId="0" borderId="0" xfId="12" applyFont="1" applyFill="1" applyBorder="1" applyAlignment="1">
      <alignment horizontal="right" vertical="center"/>
    </xf>
    <xf numFmtId="10" fontId="69" fillId="0" borderId="0" xfId="3" applyNumberFormat="1" applyFont="1" applyFill="1" applyBorder="1" applyAlignment="1">
      <alignment horizontal="center" vertical="center"/>
    </xf>
    <xf numFmtId="0" fontId="70" fillId="3" borderId="0" xfId="0" applyFont="1" applyFill="1" applyBorder="1" applyAlignment="1">
      <alignment horizontal="right" vertical="center"/>
    </xf>
    <xf numFmtId="0" fontId="70" fillId="3" borderId="0" xfId="0" applyFont="1" applyFill="1" applyBorder="1" applyAlignment="1">
      <alignment horizontal="center" vertical="center"/>
    </xf>
    <xf numFmtId="49" fontId="69" fillId="5" borderId="25" xfId="0" applyNumberFormat="1" applyFont="1" applyFill="1" applyBorder="1" applyAlignment="1" applyProtection="1">
      <alignment horizontal="right" vertical="center" wrapText="1"/>
      <protection locked="0"/>
    </xf>
    <xf numFmtId="49" fontId="69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7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justify" vertical="center" wrapText="1"/>
    </xf>
    <xf numFmtId="166" fontId="63" fillId="3" borderId="0" xfId="0" applyNumberFormat="1" applyFont="1" applyFill="1"/>
    <xf numFmtId="0" fontId="63" fillId="3" borderId="0" xfId="0" applyFont="1" applyFill="1" applyBorder="1" applyAlignment="1"/>
    <xf numFmtId="0" fontId="63" fillId="3" borderId="0" xfId="0" applyFont="1" applyFill="1" applyBorder="1" applyAlignment="1">
      <alignment horizontal="center"/>
    </xf>
    <xf numFmtId="0" fontId="73" fillId="0" borderId="0" xfId="0" applyFont="1"/>
    <xf numFmtId="0" fontId="63" fillId="0" borderId="0" xfId="0" applyFont="1"/>
    <xf numFmtId="0" fontId="69" fillId="0" borderId="1" xfId="0" applyFont="1" applyBorder="1" applyAlignment="1">
      <alignment horizontal="center" vertical="center"/>
    </xf>
    <xf numFmtId="3" fontId="69" fillId="0" borderId="0" xfId="0" applyNumberFormat="1" applyFont="1" applyFill="1" applyBorder="1" applyAlignment="1">
      <alignment horizontal="center" vertical="center"/>
    </xf>
    <xf numFmtId="0" fontId="69" fillId="0" borderId="0" xfId="5" applyFont="1" applyFill="1" applyBorder="1" applyAlignment="1">
      <alignment horizontal="left" vertical="center"/>
    </xf>
    <xf numFmtId="0" fontId="63" fillId="0" borderId="0" xfId="0" applyFont="1" applyFill="1"/>
    <xf numFmtId="4" fontId="69" fillId="0" borderId="0" xfId="5" applyNumberFormat="1" applyFont="1" applyFill="1" applyBorder="1" applyAlignment="1">
      <alignment horizontal="left" vertical="center"/>
    </xf>
    <xf numFmtId="0" fontId="72" fillId="0" borderId="1" xfId="0" applyFont="1" applyFill="1" applyBorder="1" applyAlignment="1">
      <alignment horizontal="left" vertical="top"/>
    </xf>
    <xf numFmtId="0" fontId="77" fillId="3" borderId="0" xfId="198" applyFont="1" applyFill="1" applyAlignment="1">
      <alignment horizontal="center"/>
    </xf>
    <xf numFmtId="0" fontId="70" fillId="67" borderId="66" xfId="0" applyFont="1" applyFill="1" applyBorder="1" applyAlignment="1">
      <alignment horizontal="center" vertical="center"/>
    </xf>
    <xf numFmtId="0" fontId="77" fillId="69" borderId="1" xfId="0" applyFont="1" applyFill="1" applyBorder="1" applyAlignment="1">
      <alignment horizontal="center" vertical="center" wrapText="1"/>
    </xf>
    <xf numFmtId="0" fontId="69" fillId="69" borderId="1" xfId="0" applyFont="1" applyFill="1" applyBorder="1" applyAlignment="1">
      <alignment horizontal="center" vertical="center" wrapText="1"/>
    </xf>
    <xf numFmtId="0" fontId="77" fillId="69" borderId="1" xfId="0" applyFont="1" applyFill="1" applyBorder="1" applyAlignment="1">
      <alignment horizontal="center" vertical="center"/>
    </xf>
    <xf numFmtId="0" fontId="72" fillId="0" borderId="1" xfId="0" applyFont="1" applyBorder="1" applyAlignment="1">
      <alignment horizontal="justify" vertical="center" wrapText="1"/>
    </xf>
    <xf numFmtId="2" fontId="72" fillId="0" borderId="1" xfId="0" applyNumberFormat="1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1" fillId="0" borderId="1" xfId="10" applyFont="1" applyBorder="1" applyAlignment="1">
      <alignment horizontal="center" vertical="center"/>
    </xf>
    <xf numFmtId="2" fontId="71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2" fontId="77" fillId="66" borderId="1" xfId="2" applyNumberFormat="1" applyFont="1" applyFill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73" fillId="0" borderId="0" xfId="0" applyFont="1" applyBorder="1"/>
    <xf numFmtId="0" fontId="76" fillId="0" borderId="0" xfId="0" applyFont="1" applyBorder="1" applyAlignment="1">
      <alignment vertical="center"/>
    </xf>
    <xf numFmtId="0" fontId="80" fillId="0" borderId="0" xfId="0" applyFont="1"/>
    <xf numFmtId="0" fontId="0" fillId="0" borderId="0" xfId="0" applyFont="1"/>
    <xf numFmtId="0" fontId="85" fillId="0" borderId="0" xfId="0" applyFont="1" applyAlignment="1">
      <alignment vertical="center"/>
    </xf>
    <xf numFmtId="4" fontId="76" fillId="0" borderId="0" xfId="0" applyNumberFormat="1" applyFont="1" applyBorder="1" applyAlignment="1">
      <alignment horizontal="center" vertical="center"/>
    </xf>
    <xf numFmtId="170" fontId="74" fillId="4" borderId="2" xfId="5" applyNumberFormat="1" applyFont="1" applyFill="1" applyBorder="1" applyAlignment="1">
      <alignment horizontal="center" vertical="center" wrapText="1"/>
    </xf>
    <xf numFmtId="4" fontId="74" fillId="4" borderId="3" xfId="5" applyNumberFormat="1" applyFont="1" applyFill="1" applyBorder="1" applyAlignment="1">
      <alignment horizontal="center" vertical="center" wrapText="1"/>
    </xf>
    <xf numFmtId="0" fontId="75" fillId="4" borderId="4" xfId="5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vertical="center"/>
    </xf>
    <xf numFmtId="170" fontId="79" fillId="0" borderId="0" xfId="5" applyNumberFormat="1" applyFont="1" applyFill="1" applyBorder="1" applyAlignment="1">
      <alignment horizontal="center" vertical="center" wrapText="1"/>
    </xf>
    <xf numFmtId="4" fontId="74" fillId="0" borderId="0" xfId="5" applyNumberFormat="1" applyFont="1" applyFill="1" applyBorder="1" applyAlignment="1">
      <alignment horizontal="center" vertical="center" wrapText="1"/>
    </xf>
    <xf numFmtId="0" fontId="76" fillId="0" borderId="0" xfId="5" applyFont="1" applyFill="1" applyBorder="1" applyAlignment="1">
      <alignment horizontal="center" vertical="center" wrapText="1"/>
    </xf>
    <xf numFmtId="0" fontId="6" fillId="0" borderId="0" xfId="0" applyFont="1"/>
    <xf numFmtId="0" fontId="72" fillId="0" borderId="1" xfId="387" applyNumberFormat="1" applyFont="1" applyFill="1" applyBorder="1" applyAlignment="1">
      <alignment horizontal="center" vertical="center" shrinkToFit="1"/>
    </xf>
    <xf numFmtId="0" fontId="71" fillId="0" borderId="1" xfId="0" applyFont="1" applyFill="1" applyBorder="1" applyAlignment="1">
      <alignment horizontal="center" vertical="center" wrapText="1"/>
    </xf>
    <xf numFmtId="164" fontId="71" fillId="0" borderId="1" xfId="2" applyFont="1" applyFill="1" applyBorder="1" applyAlignment="1">
      <alignment horizontal="right" vertical="center" wrapText="1"/>
    </xf>
    <xf numFmtId="0" fontId="70" fillId="68" borderId="1" xfId="0" applyFont="1" applyFill="1" applyBorder="1" applyAlignment="1">
      <alignment horizontal="center" vertical="center"/>
    </xf>
    <xf numFmtId="0" fontId="5" fillId="0" borderId="0" xfId="12" applyFont="1" applyFill="1" applyBorder="1" applyAlignment="1">
      <alignment horizontal="center" vertical="top"/>
    </xf>
    <xf numFmtId="0" fontId="70" fillId="67" borderId="9" xfId="0" applyFont="1" applyFill="1" applyBorder="1" applyAlignment="1">
      <alignment horizontal="center" vertical="center"/>
    </xf>
    <xf numFmtId="44" fontId="70" fillId="67" borderId="9" xfId="0" applyNumberFormat="1" applyFont="1" applyFill="1" applyBorder="1" applyAlignment="1">
      <alignment horizontal="center" vertical="center"/>
    </xf>
    <xf numFmtId="0" fontId="63" fillId="0" borderId="1" xfId="0" applyFont="1" applyFill="1" applyBorder="1" applyAlignment="1">
      <alignment horizontal="center" vertical="center"/>
    </xf>
    <xf numFmtId="164" fontId="63" fillId="0" borderId="1" xfId="2" applyFont="1" applyFill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184" fontId="63" fillId="0" borderId="0" xfId="0" applyNumberFormat="1" applyFont="1" applyAlignment="1">
      <alignment horizontal="center" vertical="center"/>
    </xf>
    <xf numFmtId="164" fontId="63" fillId="0" borderId="0" xfId="2" applyFont="1" applyAlignment="1">
      <alignment horizontal="center" vertical="center"/>
    </xf>
    <xf numFmtId="185" fontId="71" fillId="0" borderId="1" xfId="387" applyNumberFormat="1" applyFont="1" applyBorder="1" applyAlignment="1">
      <alignment vertical="center"/>
    </xf>
    <xf numFmtId="44" fontId="71" fillId="0" borderId="1" xfId="427" applyFont="1" applyFill="1" applyBorder="1" applyAlignment="1">
      <alignment horizontal="center" vertical="center"/>
    </xf>
    <xf numFmtId="184" fontId="71" fillId="0" borderId="1" xfId="0" applyNumberFormat="1" applyFont="1" applyFill="1" applyBorder="1" applyAlignment="1">
      <alignment horizontal="right" vertical="center" wrapText="1"/>
    </xf>
    <xf numFmtId="164" fontId="72" fillId="0" borderId="1" xfId="2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horizontal="center" vertical="center"/>
    </xf>
    <xf numFmtId="0" fontId="71" fillId="3" borderId="1" xfId="428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horizontal="center" vertical="top"/>
    </xf>
    <xf numFmtId="0" fontId="71" fillId="70" borderId="3" xfId="0" applyFont="1" applyFill="1" applyBorder="1" applyAlignment="1">
      <alignment vertical="center" wrapText="1"/>
    </xf>
    <xf numFmtId="0" fontId="71" fillId="70" borderId="4" xfId="0" applyFont="1" applyFill="1" applyBorder="1" applyAlignment="1">
      <alignment vertical="center" wrapText="1"/>
    </xf>
    <xf numFmtId="49" fontId="71" fillId="0" borderId="3" xfId="428" applyNumberFormat="1" applyFont="1" applyFill="1" applyBorder="1" applyAlignment="1">
      <alignment vertical="center"/>
    </xf>
    <xf numFmtId="49" fontId="71" fillId="0" borderId="4" xfId="428" applyNumberFormat="1" applyFont="1" applyFill="1" applyBorder="1" applyAlignment="1">
      <alignment vertical="center"/>
    </xf>
    <xf numFmtId="0" fontId="72" fillId="0" borderId="1" xfId="0" applyFont="1" applyFill="1" applyBorder="1" applyAlignment="1">
      <alignment horizontal="left" vertical="center"/>
    </xf>
    <xf numFmtId="0" fontId="72" fillId="0" borderId="3" xfId="0" applyFont="1" applyFill="1" applyBorder="1" applyAlignment="1">
      <alignment vertical="center" wrapText="1"/>
    </xf>
    <xf numFmtId="0" fontId="72" fillId="0" borderId="4" xfId="0" applyFont="1" applyFill="1" applyBorder="1" applyAlignment="1">
      <alignment vertical="center" wrapText="1"/>
    </xf>
    <xf numFmtId="4" fontId="69" fillId="3" borderId="28" xfId="5" applyNumberFormat="1" applyFont="1" applyFill="1" applyBorder="1" applyAlignment="1">
      <alignment horizontal="center" vertical="center"/>
    </xf>
    <xf numFmtId="0" fontId="75" fillId="0" borderId="0" xfId="0" applyNumberFormat="1" applyFont="1" applyFill="1" applyBorder="1" applyAlignment="1" applyProtection="1">
      <alignment horizontal="center" vertical="center" wrapText="1"/>
    </xf>
    <xf numFmtId="0" fontId="75" fillId="0" borderId="0" xfId="0" applyFont="1" applyFill="1" applyBorder="1" applyAlignment="1" applyProtection="1">
      <alignment horizontal="left" vertical="center" wrapText="1"/>
    </xf>
    <xf numFmtId="2" fontId="75" fillId="0" borderId="1" xfId="0" applyNumberFormat="1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169" fontId="79" fillId="3" borderId="1" xfId="0" applyNumberFormat="1" applyFont="1" applyFill="1" applyBorder="1" applyAlignment="1">
      <alignment horizontal="center" vertical="center" wrapText="1"/>
    </xf>
    <xf numFmtId="2" fontId="76" fillId="0" borderId="1" xfId="0" applyNumberFormat="1" applyFont="1" applyFill="1" applyBorder="1" applyAlignment="1">
      <alignment horizontal="center" vertical="center"/>
    </xf>
    <xf numFmtId="167" fontId="76" fillId="0" borderId="1" xfId="1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167" fontId="75" fillId="0" borderId="1" xfId="1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 wrapText="1"/>
    </xf>
    <xf numFmtId="0" fontId="75" fillId="7" borderId="4" xfId="0" applyFont="1" applyFill="1" applyBorder="1" applyAlignment="1">
      <alignment horizontal="center" vertical="center" wrapText="1"/>
    </xf>
    <xf numFmtId="171" fontId="74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8" fillId="0" borderId="0" xfId="0" applyFont="1" applyFill="1" applyAlignment="1">
      <alignment horizontal="center"/>
    </xf>
    <xf numFmtId="0" fontId="73" fillId="0" borderId="0" xfId="0" applyFont="1" applyAlignment="1">
      <alignment horizontal="left"/>
    </xf>
    <xf numFmtId="0" fontId="78" fillId="0" borderId="1" xfId="0" applyFont="1" applyFill="1" applyBorder="1" applyAlignment="1">
      <alignment horizontal="center"/>
    </xf>
    <xf numFmtId="0" fontId="78" fillId="0" borderId="0" xfId="0" applyFont="1" applyFill="1" applyAlignment="1">
      <alignment horizontal="left"/>
    </xf>
    <xf numFmtId="0" fontId="75" fillId="7" borderId="1" xfId="0" applyFont="1" applyFill="1" applyBorder="1" applyAlignment="1">
      <alignment horizontal="center" vertical="center" wrapText="1"/>
    </xf>
    <xf numFmtId="171" fontId="75" fillId="7" borderId="1" xfId="0" applyNumberFormat="1" applyFont="1" applyFill="1" applyBorder="1" applyAlignment="1">
      <alignment horizontal="center" vertical="center"/>
    </xf>
    <xf numFmtId="0" fontId="75" fillId="7" borderId="1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 vertical="center"/>
    </xf>
    <xf numFmtId="0" fontId="76" fillId="0" borderId="0" xfId="0" applyFont="1" applyFill="1" applyBorder="1" applyAlignment="1">
      <alignment horizontal="center" vertical="center" wrapText="1"/>
    </xf>
    <xf numFmtId="171" fontId="75" fillId="0" borderId="0" xfId="0" applyNumberFormat="1" applyFont="1" applyFill="1" applyBorder="1" applyAlignment="1">
      <alignment horizontal="center" vertical="center"/>
    </xf>
    <xf numFmtId="0" fontId="102" fillId="0" borderId="0" xfId="0" applyFont="1"/>
    <xf numFmtId="0" fontId="105" fillId="0" borderId="0" xfId="0" applyFont="1" applyFill="1" applyAlignment="1">
      <alignment horizontal="center"/>
    </xf>
    <xf numFmtId="0" fontId="105" fillId="0" borderId="0" xfId="0" applyFont="1" applyFill="1" applyBorder="1" applyAlignment="1">
      <alignment horizontal="left"/>
    </xf>
    <xf numFmtId="0" fontId="102" fillId="0" borderId="0" xfId="0" applyFont="1" applyAlignment="1">
      <alignment horizontal="left"/>
    </xf>
    <xf numFmtId="0" fontId="102" fillId="0" borderId="0" xfId="0" applyFont="1" applyBorder="1" applyAlignment="1">
      <alignment horizontal="left"/>
    </xf>
    <xf numFmtId="0" fontId="104" fillId="0" borderId="0" xfId="0" applyNumberFormat="1" applyFont="1" applyFill="1" applyBorder="1" applyAlignment="1" applyProtection="1">
      <alignment horizontal="center" vertical="center" wrapText="1"/>
    </xf>
    <xf numFmtId="0" fontId="104" fillId="0" borderId="0" xfId="0" applyFont="1" applyFill="1" applyBorder="1" applyAlignment="1" applyProtection="1">
      <alignment horizontal="left" vertical="center" wrapText="1"/>
    </xf>
    <xf numFmtId="0" fontId="102" fillId="0" borderId="0" xfId="0" applyFont="1" applyFill="1" applyAlignment="1">
      <alignment horizontal="center"/>
    </xf>
    <xf numFmtId="0" fontId="102" fillId="0" borderId="0" xfId="0" applyFont="1" applyFill="1" applyAlignment="1">
      <alignment horizontal="left" wrapText="1"/>
    </xf>
    <xf numFmtId="0" fontId="106" fillId="0" borderId="0" xfId="0" applyFont="1"/>
    <xf numFmtId="0" fontId="107" fillId="0" borderId="0" xfId="0" applyFont="1" applyFill="1" applyBorder="1" applyAlignment="1">
      <alignment horizontal="center" vertical="top" wrapText="1"/>
    </xf>
    <xf numFmtId="0" fontId="104" fillId="67" borderId="2" xfId="0" applyNumberFormat="1" applyFont="1" applyFill="1" applyBorder="1" applyAlignment="1" applyProtection="1">
      <alignment horizontal="center" vertical="center" wrapText="1"/>
    </xf>
    <xf numFmtId="0" fontId="70" fillId="67" borderId="2" xfId="0" applyFont="1" applyFill="1" applyBorder="1" applyAlignment="1">
      <alignment horizontal="center" vertical="center"/>
    </xf>
    <xf numFmtId="0" fontId="70" fillId="67" borderId="3" xfId="0" applyFont="1" applyFill="1" applyBorder="1" applyAlignment="1">
      <alignment horizontal="center" vertical="center"/>
    </xf>
    <xf numFmtId="44" fontId="70" fillId="67" borderId="1" xfId="0" applyNumberFormat="1" applyFont="1" applyFill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71" fillId="0" borderId="3" xfId="0" applyFont="1" applyBorder="1" applyAlignment="1">
      <alignment horizontal="left"/>
    </xf>
    <xf numFmtId="0" fontId="71" fillId="0" borderId="4" xfId="0" applyFont="1" applyBorder="1" applyAlignment="1">
      <alignment horizontal="left"/>
    </xf>
    <xf numFmtId="0" fontId="72" fillId="0" borderId="0" xfId="12" applyFont="1" applyFill="1" applyBorder="1" applyAlignment="1">
      <alignment horizontal="left" vertical="top"/>
    </xf>
    <xf numFmtId="0" fontId="72" fillId="0" borderId="0" xfId="12" applyFont="1" applyFill="1" applyBorder="1" applyAlignment="1">
      <alignment horizontal="center" vertical="top"/>
    </xf>
    <xf numFmtId="0" fontId="69" fillId="0" borderId="0" xfId="12" applyFont="1" applyFill="1" applyBorder="1" applyAlignment="1">
      <alignment horizontal="center" vertical="center" wrapText="1"/>
    </xf>
    <xf numFmtId="0" fontId="69" fillId="2" borderId="64" xfId="12" applyFont="1" applyFill="1" applyBorder="1" applyAlignment="1">
      <alignment horizontal="center" vertical="center"/>
    </xf>
    <xf numFmtId="0" fontId="71" fillId="2" borderId="1" xfId="12" applyFont="1" applyFill="1" applyBorder="1" applyAlignment="1">
      <alignment horizontal="center" vertical="center"/>
    </xf>
    <xf numFmtId="10" fontId="71" fillId="3" borderId="3" xfId="12" applyNumberFormat="1" applyFont="1" applyFill="1" applyBorder="1" applyAlignment="1">
      <alignment horizontal="center" vertical="center"/>
    </xf>
    <xf numFmtId="0" fontId="71" fillId="2" borderId="3" xfId="12" applyFont="1" applyFill="1" applyBorder="1" applyAlignment="1">
      <alignment horizontal="center" vertical="center"/>
    </xf>
    <xf numFmtId="0" fontId="71" fillId="2" borderId="4" xfId="12" applyFont="1" applyFill="1" applyBorder="1" applyAlignment="1">
      <alignment horizontal="center" vertical="center"/>
    </xf>
    <xf numFmtId="165" fontId="71" fillId="3" borderId="58" xfId="12" applyNumberFormat="1" applyFont="1" applyFill="1" applyBorder="1" applyAlignment="1">
      <alignment horizontal="center" vertical="center"/>
    </xf>
    <xf numFmtId="165" fontId="71" fillId="3" borderId="5" xfId="12" applyNumberFormat="1" applyFont="1" applyFill="1" applyBorder="1" applyAlignment="1">
      <alignment horizontal="center" vertical="center"/>
    </xf>
    <xf numFmtId="165" fontId="71" fillId="3" borderId="59" xfId="12" applyNumberFormat="1" applyFont="1" applyFill="1" applyBorder="1" applyAlignment="1">
      <alignment horizontal="center" vertical="center"/>
    </xf>
    <xf numFmtId="10" fontId="71" fillId="3" borderId="61" xfId="12" applyNumberFormat="1" applyFont="1" applyFill="1" applyBorder="1" applyAlignment="1">
      <alignment horizontal="center" vertical="center"/>
    </xf>
    <xf numFmtId="10" fontId="71" fillId="3" borderId="0" xfId="12" applyNumberFormat="1" applyFont="1" applyFill="1" applyBorder="1" applyAlignment="1">
      <alignment vertical="center"/>
    </xf>
    <xf numFmtId="9" fontId="71" fillId="3" borderId="0" xfId="12" applyNumberFormat="1" applyFont="1" applyFill="1" applyBorder="1" applyAlignment="1">
      <alignment vertical="center"/>
    </xf>
    <xf numFmtId="0" fontId="71" fillId="2" borderId="3" xfId="12" applyFont="1" applyFill="1" applyBorder="1" applyAlignment="1">
      <alignment vertical="center"/>
    </xf>
    <xf numFmtId="0" fontId="71" fillId="2" borderId="2" xfId="12" applyFont="1" applyFill="1" applyBorder="1" applyAlignment="1">
      <alignment vertical="center"/>
    </xf>
    <xf numFmtId="165" fontId="71" fillId="2" borderId="1" xfId="12" applyNumberFormat="1" applyFont="1" applyFill="1" applyBorder="1" applyAlignment="1">
      <alignment horizontal="center" vertical="center"/>
    </xf>
    <xf numFmtId="172" fontId="69" fillId="2" borderId="28" xfId="12" applyNumberFormat="1" applyFont="1" applyFill="1" applyBorder="1" applyAlignment="1">
      <alignment horizontal="center" vertical="center"/>
    </xf>
    <xf numFmtId="10" fontId="71" fillId="0" borderId="1" xfId="123" applyNumberFormat="1" applyFont="1" applyFill="1" applyBorder="1" applyAlignment="1">
      <alignment horizontal="center" vertical="center"/>
    </xf>
    <xf numFmtId="199" fontId="69" fillId="0" borderId="28" xfId="12" applyNumberFormat="1" applyFont="1" applyFill="1" applyBorder="1" applyAlignment="1">
      <alignment horizontal="center" vertical="center"/>
    </xf>
    <xf numFmtId="165" fontId="72" fillId="2" borderId="1" xfId="12" applyNumberFormat="1" applyFont="1" applyFill="1" applyBorder="1" applyAlignment="1">
      <alignment horizontal="center" vertical="center"/>
    </xf>
    <xf numFmtId="165" fontId="77" fillId="2" borderId="1" xfId="12" applyNumberFormat="1" applyFont="1" applyFill="1" applyBorder="1" applyAlignment="1">
      <alignment horizontal="center" vertical="center"/>
    </xf>
    <xf numFmtId="10" fontId="71" fillId="0" borderId="68" xfId="123" applyNumberFormat="1" applyFont="1" applyFill="1" applyBorder="1" applyAlignment="1">
      <alignment horizontal="center" vertical="center"/>
    </xf>
    <xf numFmtId="199" fontId="69" fillId="0" borderId="68" xfId="123" applyNumberFormat="1" applyFont="1" applyFill="1" applyBorder="1" applyAlignment="1">
      <alignment horizontal="center" vertical="center"/>
    </xf>
    <xf numFmtId="0" fontId="69" fillId="3" borderId="67" xfId="0" applyFont="1" applyFill="1" applyBorder="1" applyAlignment="1" applyProtection="1">
      <alignment horizontal="center" vertical="center" wrapText="1"/>
    </xf>
    <xf numFmtId="0" fontId="69" fillId="3" borderId="67" xfId="0" applyFont="1" applyFill="1" applyBorder="1" applyAlignment="1" applyProtection="1">
      <alignment horizontal="center" vertical="center"/>
    </xf>
    <xf numFmtId="0" fontId="78" fillId="67" borderId="66" xfId="0" applyFont="1" applyFill="1" applyBorder="1" applyAlignment="1">
      <alignment horizontal="center" vertical="center"/>
    </xf>
    <xf numFmtId="0" fontId="78" fillId="67" borderId="24" xfId="0" applyFont="1" applyFill="1" applyBorder="1" applyAlignment="1">
      <alignment horizontal="center" vertical="center"/>
    </xf>
    <xf numFmtId="172" fontId="78" fillId="67" borderId="9" xfId="0" applyNumberFormat="1" applyFont="1" applyFill="1" applyBorder="1" applyAlignment="1">
      <alignment horizontal="center" vertical="center"/>
    </xf>
    <xf numFmtId="0" fontId="79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6" fillId="0" borderId="1" xfId="0" applyFont="1" applyBorder="1" applyAlignment="1">
      <alignment horizontal="justify" vertical="center" wrapText="1"/>
    </xf>
    <xf numFmtId="0" fontId="79" fillId="0" borderId="1" xfId="0" applyFont="1" applyBorder="1" applyAlignment="1">
      <alignment horizontal="center" vertical="center" wrapText="1"/>
    </xf>
    <xf numFmtId="2" fontId="79" fillId="0" borderId="1" xfId="0" applyNumberFormat="1" applyFont="1" applyBorder="1" applyAlignment="1">
      <alignment horizontal="center" vertical="center"/>
    </xf>
    <xf numFmtId="2" fontId="76" fillId="0" borderId="1" xfId="0" applyNumberFormat="1" applyFont="1" applyBorder="1" applyAlignment="1">
      <alignment horizontal="center" vertical="center"/>
    </xf>
    <xf numFmtId="172" fontId="76" fillId="0" borderId="1" xfId="0" applyNumberFormat="1" applyFont="1" applyBorder="1" applyAlignment="1">
      <alignment horizontal="center" vertical="center"/>
    </xf>
    <xf numFmtId="172" fontId="79" fillId="0" borderId="1" xfId="0" applyNumberFormat="1" applyFont="1" applyBorder="1" applyAlignment="1">
      <alignment horizontal="center" vertical="center"/>
    </xf>
    <xf numFmtId="0" fontId="79" fillId="0" borderId="1" xfId="0" applyFont="1" applyBorder="1" applyAlignment="1">
      <alignment horizontal="justify" vertical="center" wrapText="1"/>
    </xf>
    <xf numFmtId="0" fontId="76" fillId="0" borderId="1" xfId="0" applyFont="1" applyBorder="1" applyAlignment="1">
      <alignment horizontal="center" vertical="center" wrapText="1"/>
    </xf>
    <xf numFmtId="0" fontId="76" fillId="0" borderId="1" xfId="10" applyFont="1" applyBorder="1" applyAlignment="1">
      <alignment horizontal="center" vertical="center"/>
    </xf>
    <xf numFmtId="200" fontId="63" fillId="0" borderId="0" xfId="0" applyNumberFormat="1" applyFont="1" applyAlignment="1"/>
    <xf numFmtId="0" fontId="69" fillId="0" borderId="9" xfId="0" applyFont="1" applyBorder="1" applyAlignment="1">
      <alignment horizontal="center" vertical="center"/>
    </xf>
    <xf numFmtId="0" fontId="69" fillId="0" borderId="22" xfId="0" applyFont="1" applyBorder="1" applyAlignment="1">
      <alignment vertical="center"/>
    </xf>
    <xf numFmtId="0" fontId="63" fillId="0" borderId="23" xfId="0" applyFont="1" applyBorder="1" applyAlignment="1">
      <alignment vertical="center"/>
    </xf>
    <xf numFmtId="2" fontId="63" fillId="0" borderId="24" xfId="0" applyNumberFormat="1" applyFont="1" applyBorder="1" applyAlignment="1">
      <alignment vertical="center"/>
    </xf>
    <xf numFmtId="3" fontId="63" fillId="0" borderId="10" xfId="9" applyNumberFormat="1" applyFont="1" applyBorder="1" applyAlignment="1">
      <alignment horizontal="center" vertical="center"/>
    </xf>
    <xf numFmtId="0" fontId="63" fillId="0" borderId="11" xfId="0" applyFont="1" applyBorder="1" applyAlignment="1">
      <alignment vertical="center"/>
    </xf>
    <xf numFmtId="0" fontId="63" fillId="0" borderId="0" xfId="0" applyFont="1" applyBorder="1" applyAlignment="1">
      <alignment vertical="center"/>
    </xf>
    <xf numFmtId="0" fontId="63" fillId="0" borderId="13" xfId="0" applyFont="1" applyBorder="1" applyAlignment="1">
      <alignment vertical="center"/>
    </xf>
    <xf numFmtId="10" fontId="63" fillId="0" borderId="12" xfId="8" applyNumberFormat="1" applyFont="1" applyFill="1" applyBorder="1" applyAlignment="1" applyProtection="1">
      <alignment horizontal="center" vertical="center"/>
    </xf>
    <xf numFmtId="3" fontId="63" fillId="0" borderId="14" xfId="9" applyNumberFormat="1" applyFont="1" applyBorder="1" applyAlignment="1">
      <alignment horizontal="center" vertical="center"/>
    </xf>
    <xf numFmtId="0" fontId="63" fillId="0" borderId="15" xfId="0" applyFont="1" applyBorder="1" applyAlignment="1">
      <alignment vertical="center"/>
    </xf>
    <xf numFmtId="0" fontId="63" fillId="0" borderId="16" xfId="0" applyFont="1" applyBorder="1" applyAlignment="1">
      <alignment vertical="center"/>
    </xf>
    <xf numFmtId="10" fontId="71" fillId="9" borderId="9" xfId="8" applyNumberFormat="1" applyFont="1" applyFill="1" applyBorder="1" applyAlignment="1" applyProtection="1">
      <alignment horizontal="center" vertical="center"/>
    </xf>
    <xf numFmtId="0" fontId="63" fillId="0" borderId="30" xfId="0" applyFont="1" applyBorder="1" applyAlignment="1">
      <alignment horizontal="center" vertical="center"/>
    </xf>
    <xf numFmtId="0" fontId="63" fillId="0" borderId="25" xfId="0" applyFont="1" applyBorder="1" applyAlignment="1">
      <alignment vertical="center"/>
    </xf>
    <xf numFmtId="10" fontId="63" fillId="0" borderId="31" xfId="0" applyNumberFormat="1" applyFont="1" applyBorder="1" applyAlignment="1">
      <alignment vertical="center"/>
    </xf>
    <xf numFmtId="0" fontId="69" fillId="0" borderId="22" xfId="0" applyFont="1" applyBorder="1" applyAlignment="1">
      <alignment horizontal="center" vertical="center"/>
    </xf>
    <xf numFmtId="0" fontId="69" fillId="0" borderId="23" xfId="0" applyFont="1" applyBorder="1" applyAlignment="1">
      <alignment vertical="center"/>
    </xf>
    <xf numFmtId="10" fontId="63" fillId="0" borderId="24" xfId="0" applyNumberFormat="1" applyFont="1" applyBorder="1" applyAlignment="1">
      <alignment vertical="center"/>
    </xf>
    <xf numFmtId="0" fontId="63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vertical="center"/>
    </xf>
    <xf numFmtId="10" fontId="71" fillId="0" borderId="12" xfId="8" applyNumberFormat="1" applyFont="1" applyFill="1" applyBorder="1" applyAlignment="1" applyProtection="1">
      <alignment horizontal="center" vertical="center"/>
    </xf>
    <xf numFmtId="167" fontId="63" fillId="0" borderId="0" xfId="1" applyFont="1"/>
    <xf numFmtId="10" fontId="63" fillId="0" borderId="0" xfId="0" applyNumberFormat="1" applyFont="1"/>
    <xf numFmtId="0" fontId="63" fillId="0" borderId="22" xfId="0" applyFont="1" applyBorder="1" applyAlignment="1">
      <alignment vertical="center"/>
    </xf>
    <xf numFmtId="10" fontId="69" fillId="9" borderId="55" xfId="8" applyNumberFormat="1" applyFont="1" applyFill="1" applyBorder="1" applyAlignment="1" applyProtection="1">
      <alignment horizontal="center" vertical="center"/>
    </xf>
    <xf numFmtId="10" fontId="69" fillId="9" borderId="21" xfId="0" applyNumberFormat="1" applyFont="1" applyFill="1" applyBorder="1" applyAlignment="1">
      <alignment horizontal="center" vertical="center"/>
    </xf>
    <xf numFmtId="10" fontId="69" fillId="0" borderId="0" xfId="0" applyNumberFormat="1" applyFont="1" applyBorder="1" applyAlignment="1">
      <alignment horizontal="center" vertical="center"/>
    </xf>
    <xf numFmtId="0" fontId="69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0" fillId="0" borderId="0" xfId="0" applyFont="1"/>
    <xf numFmtId="200" fontId="70" fillId="0" borderId="0" xfId="0" applyNumberFormat="1" applyFont="1" applyAlignment="1"/>
    <xf numFmtId="0" fontId="71" fillId="0" borderId="8" xfId="0" applyFont="1" applyFill="1" applyBorder="1" applyAlignment="1">
      <alignment horizontal="center" vertical="center" wrapText="1"/>
    </xf>
    <xf numFmtId="0" fontId="72" fillId="0" borderId="8" xfId="0" applyFont="1" applyFill="1" applyBorder="1" applyAlignment="1">
      <alignment horizontal="center" vertical="center"/>
    </xf>
    <xf numFmtId="184" fontId="71" fillId="0" borderId="8" xfId="0" applyNumberFormat="1" applyFont="1" applyFill="1" applyBorder="1" applyAlignment="1">
      <alignment horizontal="right" vertical="center" wrapText="1"/>
    </xf>
    <xf numFmtId="164" fontId="72" fillId="0" borderId="8" xfId="2" applyFont="1" applyFill="1" applyBorder="1" applyAlignment="1">
      <alignment horizontal="center" vertical="center"/>
    </xf>
    <xf numFmtId="164" fontId="63" fillId="0" borderId="8" xfId="2" applyFont="1" applyFill="1" applyBorder="1" applyAlignment="1">
      <alignment horizontal="center" vertical="center"/>
    </xf>
    <xf numFmtId="0" fontId="70" fillId="68" borderId="66" xfId="0" applyFont="1" applyFill="1" applyBorder="1" applyAlignment="1">
      <alignment horizontal="center" vertical="center"/>
    </xf>
    <xf numFmtId="0" fontId="70" fillId="68" borderId="67" xfId="0" applyFont="1" applyFill="1" applyBorder="1" applyAlignment="1">
      <alignment horizontal="center" vertical="center"/>
    </xf>
    <xf numFmtId="0" fontId="70" fillId="68" borderId="27" xfId="0" applyFont="1" applyFill="1" applyBorder="1" applyAlignment="1">
      <alignment horizontal="center" vertical="center"/>
    </xf>
    <xf numFmtId="0" fontId="70" fillId="68" borderId="78" xfId="0" applyFont="1" applyFill="1" applyBorder="1" applyAlignment="1">
      <alignment horizontal="center" vertical="center"/>
    </xf>
    <xf numFmtId="0" fontId="70" fillId="68" borderId="81" xfId="0" applyFont="1" applyFill="1" applyBorder="1" applyAlignment="1">
      <alignment horizontal="center" vertical="center"/>
    </xf>
    <xf numFmtId="0" fontId="70" fillId="68" borderId="72" xfId="0" applyFont="1" applyFill="1" applyBorder="1" applyAlignment="1">
      <alignment horizontal="center" vertical="center"/>
    </xf>
    <xf numFmtId="0" fontId="78" fillId="67" borderId="77" xfId="0" applyFont="1" applyFill="1" applyBorder="1" applyAlignment="1">
      <alignment horizontal="center" vertical="center"/>
    </xf>
    <xf numFmtId="0" fontId="78" fillId="67" borderId="77" xfId="0" applyFont="1" applyFill="1" applyBorder="1" applyAlignment="1">
      <alignment horizontal="center" vertical="center" wrapText="1"/>
    </xf>
    <xf numFmtId="0" fontId="78" fillId="67" borderId="82" xfId="0" applyFont="1" applyFill="1" applyBorder="1" applyAlignment="1">
      <alignment horizontal="center" vertical="center"/>
    </xf>
    <xf numFmtId="0" fontId="75" fillId="67" borderId="22" xfId="0" applyNumberFormat="1" applyFont="1" applyFill="1" applyBorder="1" applyAlignment="1" applyProtection="1">
      <alignment horizontal="center" vertical="center" wrapText="1"/>
    </xf>
    <xf numFmtId="0" fontId="70" fillId="0" borderId="8" xfId="106" applyFont="1" applyFill="1" applyBorder="1" applyAlignment="1">
      <alignment horizontal="center" vertical="center"/>
    </xf>
    <xf numFmtId="2" fontId="75" fillId="0" borderId="8" xfId="0" applyNumberFormat="1" applyFont="1" applyFill="1" applyBorder="1" applyAlignment="1">
      <alignment horizontal="center" vertical="center"/>
    </xf>
    <xf numFmtId="0" fontId="74" fillId="0" borderId="8" xfId="0" applyFont="1" applyFill="1" applyBorder="1" applyAlignment="1">
      <alignment horizontal="center" vertical="center"/>
    </xf>
    <xf numFmtId="0" fontId="0" fillId="3" borderId="0" xfId="0" applyFont="1" applyFill="1" applyAlignment="1"/>
    <xf numFmtId="0" fontId="73" fillId="0" borderId="0" xfId="0" applyFont="1" applyAlignment="1"/>
    <xf numFmtId="0" fontId="63" fillId="0" borderId="0" xfId="0" applyFont="1" applyAlignment="1"/>
    <xf numFmtId="10" fontId="4" fillId="6" borderId="0" xfId="3" applyNumberFormat="1" applyFont="1" applyFill="1" applyBorder="1" applyAlignment="1" applyProtection="1">
      <alignment vertical="center" wrapText="1"/>
      <protection locked="0"/>
    </xf>
    <xf numFmtId="0" fontId="72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left" vertical="center" wrapText="1"/>
    </xf>
    <xf numFmtId="0" fontId="108" fillId="3" borderId="1" xfId="4697" applyFont="1" applyFill="1" applyBorder="1" applyAlignment="1">
      <alignment horizontal="center" vertical="center"/>
    </xf>
    <xf numFmtId="10" fontId="108" fillId="3" borderId="1" xfId="4697" applyNumberFormat="1" applyFont="1" applyFill="1" applyBorder="1" applyAlignment="1">
      <alignment horizontal="center" vertical="center"/>
    </xf>
    <xf numFmtId="0" fontId="73" fillId="3" borderId="1" xfId="4697" applyFont="1" applyFill="1" applyBorder="1" applyAlignment="1">
      <alignment horizontal="center" vertical="center"/>
    </xf>
    <xf numFmtId="0" fontId="73" fillId="3" borderId="1" xfId="4697" applyFont="1" applyFill="1" applyBorder="1" applyAlignment="1">
      <alignment vertical="center"/>
    </xf>
    <xf numFmtId="10" fontId="73" fillId="3" borderId="1" xfId="4697" applyNumberFormat="1" applyFont="1" applyFill="1" applyBorder="1" applyAlignment="1">
      <alignment horizontal="center" vertical="center"/>
    </xf>
    <xf numFmtId="0" fontId="78" fillId="3" borderId="1" xfId="4697" applyFont="1" applyFill="1" applyBorder="1" applyAlignment="1">
      <alignment horizontal="center" vertical="center"/>
    </xf>
    <xf numFmtId="0" fontId="78" fillId="3" borderId="1" xfId="4697" applyFont="1" applyFill="1" applyBorder="1" applyAlignment="1">
      <alignment horizontal="right" vertical="center"/>
    </xf>
    <xf numFmtId="10" fontId="78" fillId="3" borderId="1" xfId="4697" applyNumberFormat="1" applyFont="1" applyFill="1" applyBorder="1" applyAlignment="1">
      <alignment horizontal="center" vertical="center"/>
    </xf>
    <xf numFmtId="0" fontId="109" fillId="3" borderId="1" xfId="4697" applyFont="1" applyFill="1" applyBorder="1" applyAlignment="1">
      <alignment horizontal="center" vertical="center"/>
    </xf>
    <xf numFmtId="10" fontId="109" fillId="3" borderId="1" xfId="4697" applyNumberFormat="1" applyFont="1" applyFill="1" applyBorder="1" applyAlignment="1">
      <alignment horizontal="center" vertical="center"/>
    </xf>
    <xf numFmtId="0" fontId="109" fillId="3" borderId="1" xfId="4697" applyFont="1" applyFill="1" applyBorder="1" applyAlignment="1">
      <alignment vertical="center"/>
    </xf>
    <xf numFmtId="0" fontId="110" fillId="3" borderId="61" xfId="4697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49" fillId="0" borderId="0" xfId="12" applyFont="1" applyFill="1" applyBorder="1" applyAlignment="1">
      <alignment horizontal="left" vertical="center"/>
    </xf>
    <xf numFmtId="3" fontId="78" fillId="0" borderId="1" xfId="0" applyNumberFormat="1" applyFont="1" applyFill="1" applyBorder="1" applyAlignment="1">
      <alignment horizontal="right" vertical="center"/>
    </xf>
    <xf numFmtId="0" fontId="75" fillId="67" borderId="23" xfId="0" applyFont="1" applyFill="1" applyBorder="1" applyAlignment="1" applyProtection="1">
      <alignment vertical="center" wrapText="1"/>
    </xf>
    <xf numFmtId="0" fontId="75" fillId="67" borderId="24" xfId="0" applyFont="1" applyFill="1" applyBorder="1" applyAlignment="1" applyProtection="1">
      <alignment vertical="center" wrapText="1"/>
    </xf>
    <xf numFmtId="0" fontId="81" fillId="3" borderId="0" xfId="198" applyFont="1" applyFill="1" applyAlignment="1"/>
    <xf numFmtId="0" fontId="75" fillId="7" borderId="1" xfId="0" applyFont="1" applyFill="1" applyBorder="1" applyAlignment="1">
      <alignment horizontal="right" vertical="center"/>
    </xf>
    <xf numFmtId="4" fontId="74" fillId="4" borderId="1" xfId="5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/>
    </xf>
    <xf numFmtId="0" fontId="63" fillId="0" borderId="0" xfId="0" applyFont="1" applyAlignment="1">
      <alignment horizontal="center"/>
    </xf>
    <xf numFmtId="2" fontId="77" fillId="66" borderId="2" xfId="2" applyNumberFormat="1" applyFont="1" applyFill="1" applyBorder="1" applyAlignment="1">
      <alignment horizontal="center" vertical="center"/>
    </xf>
    <xf numFmtId="2" fontId="77" fillId="66" borderId="3" xfId="2" applyNumberFormat="1" applyFont="1" applyFill="1" applyBorder="1" applyAlignment="1">
      <alignment horizontal="center" vertical="center"/>
    </xf>
    <xf numFmtId="0" fontId="63" fillId="3" borderId="8" xfId="0" applyFont="1" applyFill="1" applyBorder="1" applyAlignment="1">
      <alignment horizontal="justify" vertical="center" wrapText="1"/>
    </xf>
    <xf numFmtId="164" fontId="72" fillId="0" borderId="8" xfId="2" applyFont="1" applyFill="1" applyBorder="1" applyAlignment="1">
      <alignment horizontal="right" vertical="center" wrapText="1"/>
    </xf>
    <xf numFmtId="4" fontId="71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5" fillId="0" borderId="1" xfId="0" applyFont="1" applyFill="1" applyBorder="1" applyAlignment="1">
      <alignment vertical="center"/>
    </xf>
    <xf numFmtId="4" fontId="7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1" fillId="6" borderId="1" xfId="2" applyFont="1" applyFill="1" applyBorder="1" applyAlignment="1" applyProtection="1">
      <alignment vertical="center" wrapText="1"/>
      <protection locked="0"/>
    </xf>
    <xf numFmtId="164" fontId="71" fillId="6" borderId="8" xfId="2" applyFont="1" applyFill="1" applyBorder="1" applyAlignment="1" applyProtection="1">
      <alignment vertical="center" wrapText="1"/>
      <protection locked="0"/>
    </xf>
    <xf numFmtId="0" fontId="71" fillId="6" borderId="8" xfId="0" applyNumberFormat="1" applyFont="1" applyFill="1" applyBorder="1" applyAlignment="1" applyProtection="1">
      <alignment horizontal="center" vertical="center" wrapText="1"/>
      <protection locked="0"/>
    </xf>
    <xf numFmtId="3" fontId="75" fillId="67" borderId="22" xfId="0" applyNumberFormat="1" applyFont="1" applyFill="1" applyBorder="1" applyAlignment="1">
      <alignment horizontal="center" vertical="center"/>
    </xf>
    <xf numFmtId="0" fontId="0" fillId="0" borderId="0" xfId="0"/>
    <xf numFmtId="49" fontId="69" fillId="5" borderId="0" xfId="0" applyNumberFormat="1" applyFont="1" applyFill="1" applyBorder="1" applyAlignment="1" applyProtection="1">
      <alignment horizontal="right" vertical="center" wrapText="1"/>
      <protection locked="0"/>
    </xf>
    <xf numFmtId="49" fontId="69" fillId="5" borderId="0" xfId="0" applyNumberFormat="1" applyFont="1" applyFill="1" applyBorder="1" applyAlignment="1" applyProtection="1">
      <alignment horizontal="center" vertical="center" wrapText="1"/>
      <protection locked="0"/>
    </xf>
    <xf numFmtId="2" fontId="71" fillId="5" borderId="8" xfId="0" applyNumberFormat="1" applyFont="1" applyFill="1" applyBorder="1" applyAlignment="1" applyProtection="1">
      <alignment horizontal="center" vertical="center" wrapText="1"/>
      <protection locked="0"/>
    </xf>
    <xf numFmtId="4" fontId="76" fillId="0" borderId="1" xfId="0" applyNumberFormat="1" applyFont="1" applyBorder="1" applyAlignment="1">
      <alignment horizontal="center" vertical="center"/>
    </xf>
    <xf numFmtId="4" fontId="76" fillId="0" borderId="1" xfId="0" applyNumberFormat="1" applyFont="1" applyFill="1" applyBorder="1" applyAlignment="1">
      <alignment horizontal="center" vertical="center"/>
    </xf>
    <xf numFmtId="0" fontId="75" fillId="67" borderId="22" xfId="0" applyNumberFormat="1" applyFont="1" applyFill="1" applyBorder="1" applyAlignment="1" applyProtection="1">
      <alignment horizontal="center" vertical="center" wrapText="1"/>
    </xf>
    <xf numFmtId="3" fontId="78" fillId="0" borderId="1" xfId="0" applyNumberFormat="1" applyFont="1" applyFill="1" applyBorder="1" applyAlignment="1">
      <alignment horizontal="right" vertical="center"/>
    </xf>
    <xf numFmtId="2" fontId="72" fillId="66" borderId="2" xfId="2" applyNumberFormat="1" applyFont="1" applyFill="1" applyBorder="1" applyAlignment="1">
      <alignment horizontal="center" vertical="center"/>
    </xf>
    <xf numFmtId="2" fontId="7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1" fillId="3" borderId="0" xfId="198" applyFont="1" applyFill="1" applyAlignment="1">
      <alignment vertical="center"/>
    </xf>
    <xf numFmtId="0" fontId="71" fillId="0" borderId="1" xfId="0" applyFont="1" applyFill="1" applyBorder="1" applyAlignment="1">
      <alignment horizontal="left" vertical="center" wrapText="1"/>
    </xf>
    <xf numFmtId="44" fontId="0" fillId="3" borderId="0" xfId="0" applyNumberFormat="1" applyFill="1" applyAlignment="1">
      <alignment horizontal="center"/>
    </xf>
    <xf numFmtId="0" fontId="0" fillId="0" borderId="0" xfId="0"/>
    <xf numFmtId="0" fontId="0" fillId="3" borderId="0" xfId="0" applyFill="1"/>
    <xf numFmtId="0" fontId="7" fillId="0" borderId="0" xfId="0" applyFont="1"/>
    <xf numFmtId="40" fontId="4" fillId="0" borderId="0" xfId="0" applyNumberFormat="1" applyFont="1" applyFill="1" applyAlignment="1">
      <alignment wrapText="1"/>
    </xf>
    <xf numFmtId="0" fontId="23" fillId="0" borderId="0" xfId="12" applyFont="1" applyFill="1" applyBorder="1" applyAlignment="1">
      <alignment horizontal="left" vertical="top"/>
    </xf>
    <xf numFmtId="0" fontId="6" fillId="3" borderId="0" xfId="0" applyFont="1" applyFill="1" applyAlignment="1">
      <alignment horizontal="center"/>
    </xf>
    <xf numFmtId="10" fontId="6" fillId="7" borderId="0" xfId="0" applyNumberFormat="1" applyFont="1" applyFill="1" applyAlignment="1">
      <alignment horizontal="center"/>
    </xf>
    <xf numFmtId="0" fontId="64" fillId="3" borderId="0" xfId="198" applyFont="1" applyFill="1" applyAlignment="1">
      <alignment horizontal="center"/>
    </xf>
    <xf numFmtId="0" fontId="73" fillId="0" borderId="0" xfId="0" applyFont="1"/>
    <xf numFmtId="0" fontId="63" fillId="0" borderId="0" xfId="0" applyFont="1"/>
    <xf numFmtId="0" fontId="0" fillId="0" borderId="0" xfId="0" applyFont="1"/>
    <xf numFmtId="0" fontId="6" fillId="0" borderId="0" xfId="0" applyFont="1"/>
    <xf numFmtId="0" fontId="71" fillId="2" borderId="1" xfId="12" applyFont="1" applyFill="1" applyBorder="1" applyAlignment="1">
      <alignment horizontal="center" vertical="center"/>
    </xf>
    <xf numFmtId="200" fontId="63" fillId="0" borderId="0" xfId="0" applyNumberFormat="1" applyFont="1" applyAlignment="1"/>
    <xf numFmtId="164" fontId="72" fillId="0" borderId="1" xfId="2" applyFont="1" applyFill="1" applyBorder="1" applyAlignment="1">
      <alignment horizontal="right" vertical="center" wrapText="1"/>
    </xf>
    <xf numFmtId="0" fontId="108" fillId="3" borderId="1" xfId="4697" applyFont="1" applyFill="1" applyBorder="1" applyAlignment="1">
      <alignment horizontal="right" vertical="center"/>
    </xf>
    <xf numFmtId="0" fontId="109" fillId="3" borderId="1" xfId="4697" applyFont="1" applyFill="1" applyBorder="1" applyAlignment="1">
      <alignment vertical="center" wrapText="1"/>
    </xf>
    <xf numFmtId="0" fontId="64" fillId="3" borderId="0" xfId="198" applyFont="1" applyFill="1" applyAlignment="1">
      <alignment horizontal="center"/>
    </xf>
    <xf numFmtId="0" fontId="7" fillId="0" borderId="0" xfId="0" applyFont="1" applyBorder="1"/>
    <xf numFmtId="0" fontId="63" fillId="0" borderId="0" xfId="0" applyFont="1" applyFill="1" applyBorder="1" applyAlignment="1">
      <alignment vertical="center"/>
    </xf>
    <xf numFmtId="0" fontId="69" fillId="0" borderId="83" xfId="0" applyFont="1" applyBorder="1" applyAlignment="1">
      <alignment horizontal="center" vertical="center" wrapText="1"/>
    </xf>
    <xf numFmtId="3" fontId="75" fillId="67" borderId="23" xfId="0" applyNumberFormat="1" applyFont="1" applyFill="1" applyBorder="1" applyAlignment="1">
      <alignment vertical="center"/>
    </xf>
    <xf numFmtId="3" fontId="75" fillId="67" borderId="24" xfId="0" applyNumberFormat="1" applyFont="1" applyFill="1" applyBorder="1" applyAlignment="1">
      <alignment vertical="center"/>
    </xf>
    <xf numFmtId="0" fontId="75" fillId="0" borderId="8" xfId="0" applyNumberFormat="1" applyFont="1" applyBorder="1" applyAlignment="1">
      <alignment horizontal="center" vertical="center"/>
    </xf>
    <xf numFmtId="0" fontId="75" fillId="0" borderId="8" xfId="0" applyFont="1" applyBorder="1" applyAlignment="1">
      <alignment vertical="center"/>
    </xf>
    <xf numFmtId="0" fontId="75" fillId="0" borderId="8" xfId="0" applyFont="1" applyBorder="1" applyAlignment="1">
      <alignment horizontal="center" vertical="center"/>
    </xf>
    <xf numFmtId="3" fontId="63" fillId="0" borderId="1" xfId="0" applyNumberFormat="1" applyFont="1" applyBorder="1" applyAlignment="1">
      <alignment vertical="center"/>
    </xf>
    <xf numFmtId="0" fontId="7" fillId="0" borderId="84" xfId="0" applyFont="1" applyBorder="1"/>
    <xf numFmtId="3" fontId="69" fillId="0" borderId="25" xfId="0" applyNumberFormat="1" applyFont="1" applyFill="1" applyBorder="1" applyAlignment="1">
      <alignment horizontal="center" vertical="center"/>
    </xf>
    <xf numFmtId="201" fontId="70" fillId="0" borderId="85" xfId="4862" applyNumberFormat="1" applyFont="1" applyBorder="1" applyAlignment="1">
      <alignment horizontal="center"/>
    </xf>
    <xf numFmtId="4" fontId="69" fillId="0" borderId="85" xfId="5" applyNumberFormat="1" applyFont="1" applyFill="1" applyBorder="1" applyAlignment="1">
      <alignment horizontal="center" vertical="center"/>
    </xf>
    <xf numFmtId="0" fontId="69" fillId="3" borderId="1" xfId="5" applyNumberFormat="1" applyFont="1" applyFill="1" applyBorder="1" applyAlignment="1">
      <alignment horizontal="center" vertical="center"/>
    </xf>
    <xf numFmtId="3" fontId="71" fillId="3" borderId="1" xfId="0" applyNumberFormat="1" applyFont="1" applyFill="1" applyBorder="1" applyAlignment="1">
      <alignment horizontal="center" vertical="center"/>
    </xf>
    <xf numFmtId="202" fontId="71" fillId="0" borderId="1" xfId="5" applyNumberFormat="1" applyFont="1" applyFill="1" applyBorder="1" applyAlignment="1">
      <alignment horizontal="center" vertical="center"/>
    </xf>
    <xf numFmtId="165" fontId="71" fillId="3" borderId="0" xfId="12" applyNumberFormat="1" applyFont="1" applyFill="1" applyBorder="1" applyAlignment="1">
      <alignment horizontal="center" vertical="center"/>
    </xf>
    <xf numFmtId="164" fontId="72" fillId="0" borderId="0" xfId="2" applyFont="1" applyFill="1" applyBorder="1" applyAlignment="1">
      <alignment horizontal="center" vertical="top"/>
    </xf>
    <xf numFmtId="44" fontId="72" fillId="0" borderId="0" xfId="12" applyNumberFormat="1" applyFont="1" applyFill="1" applyBorder="1" applyAlignment="1">
      <alignment horizontal="center" vertical="top"/>
    </xf>
    <xf numFmtId="44" fontId="23" fillId="0" borderId="0" xfId="12" applyNumberFormat="1" applyFont="1" applyFill="1" applyBorder="1" applyAlignment="1">
      <alignment horizontal="center" vertical="top"/>
    </xf>
    <xf numFmtId="164" fontId="0" fillId="3" borderId="0" xfId="2" applyFont="1" applyFill="1" applyAlignment="1"/>
    <xf numFmtId="203" fontId="76" fillId="0" borderId="1" xfId="0" applyNumberFormat="1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78" fillId="0" borderId="1" xfId="0" applyFont="1" applyFill="1" applyBorder="1" applyAlignment="1">
      <alignment horizontal="center"/>
    </xf>
    <xf numFmtId="0" fontId="75" fillId="0" borderId="0" xfId="0" applyFont="1" applyFill="1" applyBorder="1" applyAlignment="1">
      <alignment horizontal="right" vertical="center"/>
    </xf>
    <xf numFmtId="0" fontId="76" fillId="0" borderId="1" xfId="0" applyFont="1" applyFill="1" applyBorder="1" applyAlignment="1">
      <alignment horizontal="center" vertical="center" wrapText="1"/>
    </xf>
    <xf numFmtId="171" fontId="76" fillId="0" borderId="1" xfId="0" applyNumberFormat="1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right" vertical="center"/>
    </xf>
    <xf numFmtId="0" fontId="78" fillId="0" borderId="0" xfId="0" applyFont="1" applyFill="1" applyBorder="1" applyAlignment="1">
      <alignment horizontal="center"/>
    </xf>
    <xf numFmtId="3" fontId="78" fillId="0" borderId="0" xfId="0" applyNumberFormat="1" applyFont="1" applyFill="1" applyBorder="1" applyAlignment="1">
      <alignment horizontal="right" vertical="center"/>
    </xf>
    <xf numFmtId="167" fontId="75" fillId="0" borderId="0" xfId="1" applyFont="1" applyFill="1" applyBorder="1" applyAlignment="1">
      <alignment horizontal="center" vertical="center"/>
    </xf>
    <xf numFmtId="171" fontId="79" fillId="0" borderId="1" xfId="0" applyNumberFormat="1" applyFont="1" applyFill="1" applyBorder="1" applyAlignment="1">
      <alignment horizontal="center" vertical="center"/>
    </xf>
    <xf numFmtId="3" fontId="76" fillId="0" borderId="1" xfId="0" applyNumberFormat="1" applyFont="1" applyFill="1" applyBorder="1" applyAlignment="1">
      <alignment horizontal="left" vertical="center"/>
    </xf>
    <xf numFmtId="164" fontId="23" fillId="0" borderId="0" xfId="2" applyFont="1" applyFill="1" applyBorder="1" applyAlignment="1">
      <alignment horizontal="center" vertical="top"/>
    </xf>
    <xf numFmtId="10" fontId="72" fillId="0" borderId="0" xfId="12" applyNumberFormat="1" applyFont="1" applyFill="1" applyBorder="1" applyAlignment="1">
      <alignment horizontal="center" vertical="top"/>
    </xf>
    <xf numFmtId="204" fontId="23" fillId="0" borderId="0" xfId="12" applyNumberFormat="1" applyFont="1" applyFill="1" applyBorder="1" applyAlignment="1">
      <alignment horizontal="center" vertical="top"/>
    </xf>
    <xf numFmtId="49" fontId="69" fillId="97" borderId="25" xfId="0" applyNumberFormat="1" applyFont="1" applyFill="1" applyBorder="1" applyAlignment="1" applyProtection="1">
      <alignment vertical="center" wrapText="1"/>
      <protection locked="0"/>
    </xf>
    <xf numFmtId="49" fontId="69" fillId="97" borderId="25" xfId="0" applyNumberFormat="1" applyFont="1" applyFill="1" applyBorder="1" applyAlignment="1" applyProtection="1">
      <alignment horizontal="center" vertical="center" wrapText="1"/>
      <protection locked="0"/>
    </xf>
    <xf numFmtId="49" fontId="69" fillId="97" borderId="75" xfId="0" applyNumberFormat="1" applyFont="1" applyFill="1" applyBorder="1" applyAlignment="1" applyProtection="1">
      <alignment horizontal="right" vertical="center"/>
      <protection locked="0"/>
    </xf>
    <xf numFmtId="0" fontId="69" fillId="99" borderId="57" xfId="0" applyNumberFormat="1" applyFont="1" applyFill="1" applyBorder="1" applyAlignment="1" applyProtection="1">
      <alignment horizontal="center" vertical="center" wrapText="1"/>
    </xf>
    <xf numFmtId="0" fontId="69" fillId="99" borderId="57" xfId="0" applyFont="1" applyFill="1" applyBorder="1" applyAlignment="1" applyProtection="1">
      <alignment horizontal="center" vertical="center" wrapText="1"/>
    </xf>
    <xf numFmtId="0" fontId="69" fillId="99" borderId="57" xfId="0" applyFont="1" applyFill="1" applyBorder="1" applyAlignment="1" applyProtection="1">
      <alignment horizontal="left" vertical="center" wrapText="1"/>
    </xf>
    <xf numFmtId="0" fontId="69" fillId="99" borderId="57" xfId="0" applyFont="1" applyFill="1" applyBorder="1" applyAlignment="1" applyProtection="1">
      <alignment horizontal="center" vertical="center"/>
    </xf>
    <xf numFmtId="164" fontId="71" fillId="100" borderId="57" xfId="2" applyFont="1" applyFill="1" applyBorder="1" applyAlignment="1" applyProtection="1">
      <alignment horizontal="center" vertical="center" wrapText="1"/>
      <protection locked="0"/>
    </xf>
    <xf numFmtId="164" fontId="71" fillId="100" borderId="57" xfId="2" applyFont="1" applyFill="1" applyBorder="1" applyAlignment="1" applyProtection="1">
      <alignment vertical="center" wrapText="1"/>
      <protection locked="0"/>
    </xf>
    <xf numFmtId="49" fontId="69" fillId="97" borderId="23" xfId="0" applyNumberFormat="1" applyFont="1" applyFill="1" applyBorder="1" applyAlignment="1" applyProtection="1">
      <alignment vertical="center" wrapText="1"/>
      <protection locked="0"/>
    </xf>
    <xf numFmtId="49" fontId="69" fillId="97" borderId="23" xfId="0" applyNumberFormat="1" applyFont="1" applyFill="1" applyBorder="1" applyAlignment="1" applyProtection="1">
      <alignment horizontal="center" vertical="center" wrapText="1"/>
      <protection locked="0"/>
    </xf>
    <xf numFmtId="49" fontId="69" fillId="97" borderId="26" xfId="0" applyNumberFormat="1" applyFont="1" applyFill="1" applyBorder="1" applyAlignment="1" applyProtection="1">
      <alignment horizontal="right" vertical="center"/>
      <protection locked="0"/>
    </xf>
    <xf numFmtId="0" fontId="69" fillId="99" borderId="23" xfId="0" applyNumberFormat="1" applyFont="1" applyFill="1" applyBorder="1" applyAlignment="1" applyProtection="1">
      <alignment horizontal="center" vertical="center" wrapText="1"/>
    </xf>
    <xf numFmtId="0" fontId="69" fillId="99" borderId="23" xfId="0" applyFont="1" applyFill="1" applyBorder="1" applyAlignment="1" applyProtection="1">
      <alignment horizontal="center" vertical="center" wrapText="1"/>
    </xf>
    <xf numFmtId="0" fontId="69" fillId="99" borderId="23" xfId="0" applyFont="1" applyFill="1" applyBorder="1" applyAlignment="1" applyProtection="1">
      <alignment horizontal="left" vertical="center" wrapText="1"/>
    </xf>
    <xf numFmtId="0" fontId="69" fillId="99" borderId="23" xfId="0" applyFont="1" applyFill="1" applyBorder="1" applyAlignment="1" applyProtection="1">
      <alignment horizontal="center" vertical="center"/>
    </xf>
    <xf numFmtId="164" fontId="71" fillId="100" borderId="23" xfId="2" applyFont="1" applyFill="1" applyBorder="1" applyAlignment="1" applyProtection="1">
      <alignment horizontal="center" vertical="center" wrapText="1"/>
      <protection locked="0"/>
    </xf>
    <xf numFmtId="164" fontId="71" fillId="100" borderId="23" xfId="2" applyFont="1" applyFill="1" applyBorder="1" applyAlignment="1" applyProtection="1">
      <alignment vertical="center" wrapText="1"/>
      <protection locked="0"/>
    </xf>
    <xf numFmtId="0" fontId="68" fillId="3" borderId="0" xfId="198" applyFont="1" applyFill="1" applyAlignment="1">
      <alignment horizontal="center"/>
    </xf>
    <xf numFmtId="0" fontId="81" fillId="3" borderId="0" xfId="198" applyFont="1" applyFill="1" applyAlignment="1">
      <alignment horizontal="center" vertical="center"/>
    </xf>
    <xf numFmtId="0" fontId="74" fillId="3" borderId="0" xfId="198" applyFont="1" applyFill="1" applyAlignment="1">
      <alignment horizontal="center"/>
    </xf>
    <xf numFmtId="0" fontId="82" fillId="0" borderId="0" xfId="0" applyFont="1" applyAlignment="1">
      <alignment horizontal="center"/>
    </xf>
    <xf numFmtId="0" fontId="64" fillId="3" borderId="0" xfId="198" applyFont="1" applyFill="1" applyAlignment="1">
      <alignment horizontal="center"/>
    </xf>
    <xf numFmtId="20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71" fillId="3" borderId="75" xfId="0" applyNumberFormat="1" applyFont="1" applyFill="1" applyBorder="1" applyAlignment="1">
      <alignment horizontal="center" vertical="center"/>
    </xf>
    <xf numFmtId="4" fontId="71" fillId="3" borderId="71" xfId="5" applyNumberFormat="1" applyFont="1" applyFill="1" applyBorder="1" applyAlignment="1">
      <alignment horizontal="center" vertical="center"/>
    </xf>
    <xf numFmtId="0" fontId="7" fillId="0" borderId="91" xfId="0" applyFont="1" applyBorder="1"/>
    <xf numFmtId="0" fontId="7" fillId="0" borderId="29" xfId="0" applyFont="1" applyBorder="1"/>
    <xf numFmtId="4" fontId="71" fillId="3" borderId="28" xfId="5" applyNumberFormat="1" applyFont="1" applyFill="1" applyBorder="1" applyAlignment="1">
      <alignment horizontal="center" vertical="center"/>
    </xf>
    <xf numFmtId="0" fontId="7" fillId="0" borderId="70" xfId="0" applyFont="1" applyBorder="1"/>
    <xf numFmtId="0" fontId="111" fillId="0" borderId="86" xfId="0" applyFont="1" applyFill="1" applyBorder="1" applyAlignment="1">
      <alignment horizontal="left" vertical="center" wrapText="1"/>
    </xf>
    <xf numFmtId="201" fontId="76" fillId="0" borderId="86" xfId="0" applyNumberFormat="1" applyFont="1" applyFill="1" applyBorder="1" applyAlignment="1">
      <alignment horizontal="right" vertical="center" wrapText="1"/>
    </xf>
    <xf numFmtId="0" fontId="77" fillId="3" borderId="0" xfId="198" applyFont="1" applyFill="1" applyAlignment="1">
      <alignment horizontal="center" vertical="center"/>
    </xf>
    <xf numFmtId="0" fontId="84" fillId="3" borderId="0" xfId="198" applyFont="1" applyFill="1" applyAlignment="1">
      <alignment vertical="center"/>
    </xf>
    <xf numFmtId="2" fontId="75" fillId="67" borderId="22" xfId="0" applyNumberFormat="1" applyFont="1" applyFill="1" applyBorder="1" applyAlignment="1" applyProtection="1">
      <alignment horizontal="center" vertical="center" wrapText="1"/>
    </xf>
    <xf numFmtId="44" fontId="6" fillId="3" borderId="0" xfId="2" applyNumberFormat="1" applyFont="1" applyFill="1" applyAlignment="1">
      <alignment horizontal="center"/>
    </xf>
    <xf numFmtId="0" fontId="77" fillId="3" borderId="0" xfId="198" applyFont="1" applyFill="1" applyAlignment="1">
      <alignment horizontal="center"/>
    </xf>
    <xf numFmtId="0" fontId="63" fillId="0" borderId="0" xfId="0" applyFont="1" applyAlignment="1">
      <alignment horizontal="center"/>
    </xf>
    <xf numFmtId="0" fontId="77" fillId="3" borderId="0" xfId="198" applyFont="1" applyFill="1" applyAlignment="1">
      <alignment horizontal="center" vertical="center"/>
    </xf>
    <xf numFmtId="0" fontId="69" fillId="3" borderId="1" xfId="5" applyFont="1" applyFill="1" applyBorder="1" applyAlignment="1">
      <alignment horizontal="center" vertical="center"/>
    </xf>
    <xf numFmtId="169" fontId="79" fillId="3" borderId="8" xfId="0" applyNumberFormat="1" applyFont="1" applyFill="1" applyBorder="1" applyAlignment="1">
      <alignment horizontal="center" vertical="center" wrapText="1"/>
    </xf>
    <xf numFmtId="0" fontId="76" fillId="0" borderId="8" xfId="0" applyFont="1" applyFill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81" fillId="3" borderId="0" xfId="198" applyFont="1" applyFill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201" fontId="76" fillId="0" borderId="86" xfId="0" applyNumberFormat="1" applyFont="1" applyFill="1" applyBorder="1" applyAlignment="1">
      <alignment horizontal="center" vertical="center" wrapText="1"/>
    </xf>
    <xf numFmtId="0" fontId="69" fillId="0" borderId="0" xfId="5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169" fontId="78" fillId="0" borderId="8" xfId="0" applyNumberFormat="1" applyFont="1" applyFill="1" applyBorder="1" applyAlignment="1">
      <alignment horizontal="center"/>
    </xf>
    <xf numFmtId="169" fontId="78" fillId="0" borderId="1" xfId="0" applyNumberFormat="1" applyFont="1" applyFill="1" applyBorder="1" applyAlignment="1">
      <alignment horizontal="center"/>
    </xf>
    <xf numFmtId="2" fontId="76" fillId="0" borderId="1" xfId="0" applyNumberFormat="1" applyFont="1" applyFill="1" applyBorder="1" applyAlignment="1">
      <alignment horizontal="right" vertical="center"/>
    </xf>
    <xf numFmtId="0" fontId="70" fillId="3" borderId="1" xfId="0" applyFont="1" applyFill="1" applyBorder="1" applyAlignment="1">
      <alignment horizontal="right" vertical="center"/>
    </xf>
    <xf numFmtId="10" fontId="69" fillId="0" borderId="1" xfId="3" applyNumberFormat="1" applyFont="1" applyFill="1" applyBorder="1" applyAlignment="1">
      <alignment horizontal="center" vertical="center"/>
    </xf>
    <xf numFmtId="2" fontId="63" fillId="0" borderId="0" xfId="0" applyNumberFormat="1" applyFont="1" applyAlignment="1">
      <alignment horizontal="center" vertical="center"/>
    </xf>
    <xf numFmtId="44" fontId="63" fillId="0" borderId="0" xfId="0" applyNumberFormat="1" applyFont="1" applyAlignment="1">
      <alignment horizontal="center" vertical="center"/>
    </xf>
    <xf numFmtId="0" fontId="112" fillId="0" borderId="86" xfId="0" applyFont="1" applyFill="1" applyBorder="1" applyAlignment="1">
      <alignment horizontal="center" vertical="center" wrapText="1"/>
    </xf>
    <xf numFmtId="0" fontId="112" fillId="0" borderId="1" xfId="0" applyFont="1" applyFill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4" fillId="101" borderId="86" xfId="0" applyFont="1" applyFill="1" applyBorder="1" applyAlignment="1">
      <alignment horizontal="center" vertical="center" wrapText="1"/>
    </xf>
    <xf numFmtId="0" fontId="112" fillId="101" borderId="86" xfId="0" applyFont="1" applyFill="1" applyBorder="1" applyAlignment="1">
      <alignment horizontal="center" vertical="center" wrapText="1"/>
    </xf>
    <xf numFmtId="1" fontId="114" fillId="101" borderId="86" xfId="0" applyNumberFormat="1" applyFont="1" applyFill="1" applyBorder="1" applyAlignment="1">
      <alignment horizontal="center" vertical="center" shrinkToFit="1"/>
    </xf>
    <xf numFmtId="205" fontId="114" fillId="101" borderId="93" xfId="0" applyNumberFormat="1" applyFont="1" applyFill="1" applyBorder="1" applyAlignment="1">
      <alignment horizontal="center" vertical="center" shrinkToFit="1"/>
    </xf>
    <xf numFmtId="2" fontId="114" fillId="0" borderId="86" xfId="0" applyNumberFormat="1" applyFont="1" applyFill="1" applyBorder="1" applyAlignment="1">
      <alignment horizontal="center" vertical="center" shrinkToFit="1"/>
    </xf>
    <xf numFmtId="2" fontId="114" fillId="0" borderId="1" xfId="0" applyNumberFormat="1" applyFont="1" applyFill="1" applyBorder="1" applyAlignment="1">
      <alignment horizontal="center" vertical="center" shrinkToFit="1"/>
    </xf>
    <xf numFmtId="184" fontId="114" fillId="0" borderId="56" xfId="0" applyNumberFormat="1" applyFont="1" applyFill="1" applyBorder="1" applyAlignment="1">
      <alignment horizontal="center" vertical="center" shrinkToFit="1"/>
    </xf>
    <xf numFmtId="2" fontId="114" fillId="101" borderId="92" xfId="0" applyNumberFormat="1" applyFont="1" applyFill="1" applyBorder="1" applyAlignment="1">
      <alignment horizontal="center" vertical="center" shrinkToFit="1"/>
    </xf>
    <xf numFmtId="0" fontId="113" fillId="0" borderId="86" xfId="0" applyFont="1" applyFill="1" applyBorder="1" applyAlignment="1">
      <alignment horizontal="center" vertical="center" wrapText="1"/>
    </xf>
    <xf numFmtId="185" fontId="114" fillId="0" borderId="56" xfId="0" applyNumberFormat="1" applyFont="1" applyFill="1" applyBorder="1" applyAlignment="1">
      <alignment horizontal="center" vertical="center" shrinkToFit="1"/>
    </xf>
    <xf numFmtId="10" fontId="71" fillId="0" borderId="5" xfId="12" applyNumberFormat="1" applyFont="1" applyFill="1" applyBorder="1" applyAlignment="1">
      <alignment horizontal="center" vertical="center"/>
    </xf>
    <xf numFmtId="0" fontId="71" fillId="0" borderId="0" xfId="12" applyFont="1" applyFill="1" applyBorder="1" applyAlignment="1">
      <alignment horizontal="center" vertical="center"/>
    </xf>
    <xf numFmtId="10" fontId="71" fillId="0" borderId="0" xfId="12" applyNumberFormat="1" applyFont="1" applyFill="1" applyBorder="1" applyAlignment="1">
      <alignment horizontal="center" vertical="center"/>
    </xf>
    <xf numFmtId="0" fontId="70" fillId="3" borderId="72" xfId="0" applyFont="1" applyFill="1" applyBorder="1" applyAlignment="1">
      <alignment vertical="center"/>
    </xf>
    <xf numFmtId="0" fontId="70" fillId="3" borderId="98" xfId="0" applyFont="1" applyFill="1" applyBorder="1" applyAlignment="1">
      <alignment vertical="center"/>
    </xf>
    <xf numFmtId="0" fontId="70" fillId="3" borderId="98" xfId="0" applyFont="1" applyFill="1" applyBorder="1" applyAlignment="1">
      <alignment vertical="top"/>
    </xf>
    <xf numFmtId="0" fontId="70" fillId="3" borderId="28" xfId="0" applyFont="1" applyFill="1" applyBorder="1" applyAlignment="1">
      <alignment vertical="top"/>
    </xf>
    <xf numFmtId="0" fontId="69" fillId="0" borderId="96" xfId="12" applyFont="1" applyFill="1" applyBorder="1" applyAlignment="1">
      <alignment horizontal="right" vertical="center"/>
    </xf>
    <xf numFmtId="0" fontId="70" fillId="3" borderId="101" xfId="0" applyFont="1" applyFill="1" applyBorder="1" applyAlignment="1">
      <alignment horizontal="center" vertical="center"/>
    </xf>
    <xf numFmtId="0" fontId="69" fillId="3" borderId="66" xfId="0" applyFont="1" applyFill="1" applyBorder="1" applyAlignment="1" applyProtection="1">
      <alignment horizontal="center" vertical="center" wrapText="1"/>
    </xf>
    <xf numFmtId="0" fontId="69" fillId="3" borderId="27" xfId="0" applyFont="1" applyFill="1" applyBorder="1" applyAlignment="1" applyProtection="1">
      <alignment horizontal="center" vertical="center" wrapText="1"/>
    </xf>
    <xf numFmtId="49" fontId="69" fillId="5" borderId="96" xfId="0" applyNumberFormat="1" applyFont="1" applyFill="1" applyBorder="1" applyAlignment="1" applyProtection="1">
      <alignment horizontal="right" vertical="center" wrapText="1"/>
      <protection locked="0"/>
    </xf>
    <xf numFmtId="164" fontId="69" fillId="6" borderId="101" xfId="2" applyFont="1" applyFill="1" applyBorder="1" applyAlignment="1" applyProtection="1">
      <alignment vertical="center" wrapText="1"/>
      <protection locked="0"/>
    </xf>
    <xf numFmtId="0" fontId="69" fillId="99" borderId="22" xfId="0" applyFont="1" applyFill="1" applyBorder="1" applyAlignment="1" applyProtection="1">
      <alignment horizontal="center" vertical="center" wrapText="1"/>
    </xf>
    <xf numFmtId="164" fontId="69" fillId="100" borderId="24" xfId="2" applyFont="1" applyFill="1" applyBorder="1" applyAlignment="1" applyProtection="1">
      <alignment vertical="center" wrapText="1"/>
      <protection locked="0"/>
    </xf>
    <xf numFmtId="49" fontId="71" fillId="5" borderId="97" xfId="0" applyNumberFormat="1" applyFont="1" applyFill="1" applyBorder="1" applyAlignment="1" applyProtection="1">
      <alignment horizontal="center" vertical="center" wrapText="1"/>
      <protection locked="0"/>
    </xf>
    <xf numFmtId="164" fontId="71" fillId="6" borderId="83" xfId="2" applyFont="1" applyFill="1" applyBorder="1" applyAlignment="1" applyProtection="1">
      <alignment vertical="center" wrapText="1"/>
      <protection locked="0"/>
    </xf>
    <xf numFmtId="49" fontId="69" fillId="97" borderId="22" xfId="0" applyNumberFormat="1" applyFont="1" applyFill="1" applyBorder="1" applyAlignment="1" applyProtection="1">
      <alignment vertical="center" wrapText="1"/>
      <protection locked="0"/>
    </xf>
    <xf numFmtId="164" fontId="69" fillId="98" borderId="27" xfId="2" applyFont="1" applyFill="1" applyBorder="1" applyAlignment="1" applyProtection="1">
      <alignment vertical="center" wrapText="1"/>
      <protection locked="0"/>
    </xf>
    <xf numFmtId="0" fontId="69" fillId="99" borderId="76" xfId="0" applyFont="1" applyFill="1" applyBorder="1" applyAlignment="1" applyProtection="1">
      <alignment horizontal="center" vertical="center" wrapText="1"/>
    </xf>
    <xf numFmtId="164" fontId="69" fillId="100" borderId="77" xfId="2" applyFont="1" applyFill="1" applyBorder="1" applyAlignment="1" applyProtection="1">
      <alignment vertical="center" wrapText="1"/>
      <protection locked="0"/>
    </xf>
    <xf numFmtId="49" fontId="71" fillId="5" borderId="29" xfId="0" applyNumberFormat="1" applyFont="1" applyFill="1" applyBorder="1" applyAlignment="1" applyProtection="1">
      <alignment horizontal="center" vertical="center" wrapText="1"/>
      <protection locked="0"/>
    </xf>
    <xf numFmtId="164" fontId="71" fillId="6" borderId="28" xfId="2" applyFont="1" applyFill="1" applyBorder="1" applyAlignment="1" applyProtection="1">
      <alignment vertical="center" wrapText="1"/>
      <protection locked="0"/>
    </xf>
    <xf numFmtId="49" fontId="69" fillId="97" borderId="30" xfId="0" applyNumberFormat="1" applyFont="1" applyFill="1" applyBorder="1" applyAlignment="1" applyProtection="1">
      <alignment vertical="center" wrapText="1"/>
      <protection locked="0"/>
    </xf>
    <xf numFmtId="164" fontId="69" fillId="98" borderId="71" xfId="2" applyFont="1" applyFill="1" applyBorder="1" applyAlignment="1" applyProtection="1">
      <alignment vertical="center" wrapText="1"/>
      <protection locked="0"/>
    </xf>
    <xf numFmtId="49" fontId="69" fillId="5" borderId="30" xfId="0" applyNumberFormat="1" applyFont="1" applyFill="1" applyBorder="1" applyAlignment="1" applyProtection="1">
      <alignment horizontal="right" vertical="center" wrapText="1"/>
      <protection locked="0"/>
    </xf>
    <xf numFmtId="164" fontId="69" fillId="6" borderId="31" xfId="2" applyFont="1" applyFill="1" applyBorder="1" applyAlignment="1" applyProtection="1">
      <alignment vertical="center" wrapText="1"/>
      <protection locked="0"/>
    </xf>
    <xf numFmtId="164" fontId="70" fillId="96" borderId="27" xfId="0" applyNumberFormat="1" applyFont="1" applyFill="1" applyBorder="1" applyAlignment="1">
      <alignment vertical="center"/>
    </xf>
    <xf numFmtId="0" fontId="76" fillId="0" borderId="8" xfId="0" applyFont="1" applyFill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169" fontId="79" fillId="3" borderId="8" xfId="0" applyNumberFormat="1" applyFont="1" applyFill="1" applyBorder="1" applyAlignment="1">
      <alignment horizontal="center" vertical="center" wrapText="1"/>
    </xf>
    <xf numFmtId="0" fontId="75" fillId="0" borderId="8" xfId="0" applyFont="1" applyFill="1" applyBorder="1" applyAlignment="1">
      <alignment horizontal="center" vertical="center"/>
    </xf>
    <xf numFmtId="0" fontId="75" fillId="0" borderId="1" xfId="0" applyFont="1" applyFill="1" applyBorder="1" applyAlignment="1">
      <alignment horizontal="center" vertical="center"/>
    </xf>
    <xf numFmtId="169" fontId="79" fillId="3" borderId="8" xfId="0" applyNumberFormat="1" applyFont="1" applyFill="1" applyBorder="1" applyAlignment="1">
      <alignment horizontal="center" vertical="center" wrapText="1"/>
    </xf>
    <xf numFmtId="0" fontId="112" fillId="0" borderId="56" xfId="0" applyFont="1" applyFill="1" applyBorder="1" applyAlignment="1">
      <alignment horizontal="center" vertical="center" wrapText="1"/>
    </xf>
    <xf numFmtId="2" fontId="114" fillId="0" borderId="56" xfId="0" applyNumberFormat="1" applyFont="1" applyFill="1" applyBorder="1" applyAlignment="1">
      <alignment horizontal="center" vertical="center" shrinkToFit="1"/>
    </xf>
    <xf numFmtId="0" fontId="4" fillId="101" borderId="92" xfId="0" applyFont="1" applyFill="1" applyBorder="1" applyAlignment="1">
      <alignment horizontal="center" vertical="center" wrapText="1"/>
    </xf>
    <xf numFmtId="0" fontId="63" fillId="0" borderId="96" xfId="0" applyFont="1" applyBorder="1" applyAlignment="1">
      <alignment vertical="center"/>
    </xf>
    <xf numFmtId="0" fontId="63" fillId="0" borderId="101" xfId="0" applyFont="1" applyBorder="1" applyAlignment="1">
      <alignment vertical="center"/>
    </xf>
    <xf numFmtId="0" fontId="4" fillId="101" borderId="102" xfId="0" applyFont="1" applyFill="1" applyBorder="1" applyAlignment="1">
      <alignment horizontal="center" vertical="center" wrapText="1"/>
    </xf>
    <xf numFmtId="0" fontId="4" fillId="101" borderId="103" xfId="0" applyFont="1" applyFill="1" applyBorder="1" applyAlignment="1">
      <alignment horizontal="center" vertical="center" wrapText="1"/>
    </xf>
    <xf numFmtId="0" fontId="113" fillId="101" borderId="102" xfId="0" applyFont="1" applyFill="1" applyBorder="1" applyAlignment="1">
      <alignment horizontal="center" vertical="center" wrapText="1"/>
    </xf>
    <xf numFmtId="0" fontId="112" fillId="101" borderId="103" xfId="0" applyFont="1" applyFill="1" applyBorder="1" applyAlignment="1">
      <alignment horizontal="center" vertical="center" wrapText="1"/>
    </xf>
    <xf numFmtId="0" fontId="112" fillId="0" borderId="102" xfId="0" applyFont="1" applyFill="1" applyBorder="1" applyAlignment="1">
      <alignment horizontal="center" vertical="center" wrapText="1"/>
    </xf>
    <xf numFmtId="0" fontId="112" fillId="0" borderId="103" xfId="0" applyFont="1" applyFill="1" applyBorder="1" applyAlignment="1">
      <alignment horizontal="center" vertical="center" wrapText="1"/>
    </xf>
    <xf numFmtId="2" fontId="114" fillId="0" borderId="103" xfId="0" applyNumberFormat="1" applyFont="1" applyFill="1" applyBorder="1" applyAlignment="1">
      <alignment horizontal="center" vertical="center" shrinkToFit="1"/>
    </xf>
    <xf numFmtId="0" fontId="63" fillId="0" borderId="103" xfId="0" applyFont="1" applyFill="1" applyBorder="1" applyAlignment="1">
      <alignment horizontal="center" vertical="center" wrapText="1"/>
    </xf>
    <xf numFmtId="2" fontId="114" fillId="101" borderId="104" xfId="0" applyNumberFormat="1" applyFont="1" applyFill="1" applyBorder="1" applyAlignment="1">
      <alignment horizontal="center" vertical="center" shrinkToFit="1"/>
    </xf>
    <xf numFmtId="0" fontId="72" fillId="0" borderId="8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169" fontId="79" fillId="3" borderId="8" xfId="0" applyNumberFormat="1" applyFont="1" applyFill="1" applyBorder="1" applyAlignment="1">
      <alignment horizontal="center" vertical="center" wrapText="1"/>
    </xf>
    <xf numFmtId="201" fontId="76" fillId="102" borderId="86" xfId="0" applyNumberFormat="1" applyFont="1" applyFill="1" applyBorder="1" applyAlignment="1">
      <alignment horizontal="center" vertical="center" wrapText="1"/>
    </xf>
    <xf numFmtId="0" fontId="104" fillId="0" borderId="0" xfId="0" applyNumberFormat="1" applyFont="1" applyFill="1" applyBorder="1" applyAlignment="1" applyProtection="1">
      <alignment horizontal="left" vertical="center" wrapText="1"/>
    </xf>
    <xf numFmtId="2" fontId="104" fillId="67" borderId="2" xfId="0" applyNumberFormat="1" applyFont="1" applyFill="1" applyBorder="1" applyAlignment="1" applyProtection="1">
      <alignment horizontal="center" vertical="center" wrapText="1"/>
    </xf>
    <xf numFmtId="0" fontId="58" fillId="0" borderId="0" xfId="0" applyFont="1" applyFill="1" applyAlignment="1">
      <alignment horizontal="center"/>
    </xf>
    <xf numFmtId="0" fontId="58" fillId="0" borderId="0" xfId="0" applyFont="1" applyFill="1" applyAlignment="1">
      <alignment horizontal="left" wrapText="1"/>
    </xf>
    <xf numFmtId="0" fontId="115" fillId="0" borderId="0" xfId="0" applyFont="1" applyFill="1" applyBorder="1" applyAlignment="1">
      <alignment horizontal="center" vertical="top" wrapText="1"/>
    </xf>
    <xf numFmtId="169" fontId="5" fillId="0" borderId="0" xfId="0" applyNumberFormat="1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5" fillId="0" borderId="1" xfId="0" applyFont="1" applyFill="1" applyBorder="1" applyAlignment="1">
      <alignment horizontal="center" vertical="top" wrapText="1"/>
    </xf>
    <xf numFmtId="0" fontId="58" fillId="0" borderId="0" xfId="0" applyFont="1" applyFill="1" applyBorder="1"/>
    <xf numFmtId="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3" fillId="0" borderId="1" xfId="6" applyNumberFormat="1" applyFont="1" applyFill="1" applyBorder="1" applyAlignment="1">
      <alignment horizontal="center" vertical="center"/>
    </xf>
    <xf numFmtId="167" fontId="5" fillId="0" borderId="1" xfId="1" applyFont="1" applyFill="1" applyBorder="1" applyAlignment="1">
      <alignment vertical="center" wrapText="1"/>
    </xf>
    <xf numFmtId="169" fontId="115" fillId="0" borderId="0" xfId="0" applyNumberFormat="1" applyFont="1" applyFill="1" applyBorder="1" applyAlignment="1">
      <alignment horizontal="center" vertical="center" wrapText="1"/>
    </xf>
    <xf numFmtId="4" fontId="3" fillId="0" borderId="0" xfId="6" applyNumberFormat="1" applyFont="1" applyFill="1" applyBorder="1" applyAlignment="1">
      <alignment horizontal="center" vertical="center"/>
    </xf>
    <xf numFmtId="167" fontId="5" fillId="0" borderId="0" xfId="1" applyFont="1" applyFill="1" applyBorder="1" applyAlignment="1">
      <alignment horizontal="center" vertical="center" wrapText="1"/>
    </xf>
    <xf numFmtId="4" fontId="116" fillId="66" borderId="3" xfId="0" applyNumberFormat="1" applyFont="1" applyFill="1" applyBorder="1" applyAlignment="1">
      <alignment vertical="center"/>
    </xf>
    <xf numFmtId="0" fontId="4" fillId="66" borderId="4" xfId="0" applyNumberFormat="1" applyFont="1" applyFill="1" applyBorder="1" applyAlignment="1">
      <alignment horizontal="center" vertical="center"/>
    </xf>
    <xf numFmtId="2" fontId="116" fillId="0" borderId="0" xfId="0" applyNumberFormat="1" applyFont="1" applyFill="1" applyAlignment="1">
      <alignment horizontal="center" vertical="center"/>
    </xf>
    <xf numFmtId="0" fontId="116" fillId="0" borderId="0" xfId="0" applyFont="1" applyFill="1" applyAlignment="1">
      <alignment horizontal="center"/>
    </xf>
    <xf numFmtId="0" fontId="116" fillId="0" borderId="0" xfId="0" applyFont="1" applyFill="1" applyAlignment="1">
      <alignment horizontal="left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8" fillId="0" borderId="1" xfId="0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49" fontId="4" fillId="67" borderId="22" xfId="0" applyNumberFormat="1" applyFont="1" applyFill="1" applyBorder="1" applyAlignment="1" applyProtection="1">
      <alignment horizontal="center" vertical="center" wrapText="1"/>
    </xf>
    <xf numFmtId="49" fontId="4" fillId="67" borderId="23" xfId="0" applyNumberFormat="1" applyFont="1" applyFill="1" applyBorder="1" applyAlignment="1" applyProtection="1">
      <alignment vertical="center" wrapText="1"/>
    </xf>
    <xf numFmtId="0" fontId="4" fillId="0" borderId="1" xfId="0" applyFont="1" applyBorder="1" applyAlignment="1">
      <alignment horizontal="center" vertical="center"/>
    </xf>
    <xf numFmtId="0" fontId="116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58" fillId="0" borderId="1" xfId="0" applyNumberFormat="1" applyFont="1" applyBorder="1" applyAlignment="1">
      <alignment horizontal="center"/>
    </xf>
    <xf numFmtId="207" fontId="3" fillId="0" borderId="1" xfId="0" applyNumberFormat="1" applyFont="1" applyFill="1" applyBorder="1" applyAlignment="1">
      <alignment horizontal="center" vertical="center"/>
    </xf>
    <xf numFmtId="207" fontId="3" fillId="0" borderId="1" xfId="0" applyNumberFormat="1" applyFont="1" applyBorder="1" applyAlignment="1">
      <alignment horizontal="center" vertical="center"/>
    </xf>
    <xf numFmtId="207" fontId="116" fillId="66" borderId="3" xfId="0" applyNumberFormat="1" applyFont="1" applyFill="1" applyBorder="1" applyAlignment="1">
      <alignment horizontal="center" vertical="center"/>
    </xf>
    <xf numFmtId="208" fontId="58" fillId="0" borderId="1" xfId="0" applyNumberFormat="1" applyFont="1" applyBorder="1" applyAlignment="1">
      <alignment horizontal="center"/>
    </xf>
    <xf numFmtId="208" fontId="3" fillId="0" borderId="1" xfId="0" applyNumberFormat="1" applyFont="1" applyBorder="1" applyAlignment="1">
      <alignment horizontal="center" vertical="center"/>
    </xf>
    <xf numFmtId="0" fontId="58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207" fontId="116" fillId="0" borderId="0" xfId="0" applyNumberFormat="1" applyFont="1" applyFill="1" applyBorder="1" applyAlignment="1">
      <alignment horizontal="center" vertical="center"/>
    </xf>
    <xf numFmtId="0" fontId="4" fillId="67" borderId="23" xfId="0" applyNumberFormat="1" applyFont="1" applyFill="1" applyBorder="1" applyAlignment="1" applyProtection="1">
      <alignment vertical="center" wrapText="1"/>
    </xf>
    <xf numFmtId="0" fontId="4" fillId="67" borderId="24" xfId="0" applyNumberFormat="1" applyFont="1" applyFill="1" applyBorder="1" applyAlignment="1" applyProtection="1">
      <alignment vertical="center" wrapText="1"/>
    </xf>
    <xf numFmtId="0" fontId="117" fillId="0" borderId="86" xfId="0" applyFont="1" applyFill="1" applyBorder="1" applyAlignment="1">
      <alignment horizontal="left" vertical="center" wrapText="1"/>
    </xf>
    <xf numFmtId="201" fontId="117" fillId="0" borderId="86" xfId="0" applyNumberFormat="1" applyFont="1" applyFill="1" applyBorder="1" applyAlignment="1">
      <alignment horizontal="center" vertical="center" wrapText="1"/>
    </xf>
    <xf numFmtId="201" fontId="117" fillId="0" borderId="86" xfId="0" applyNumberFormat="1" applyFont="1" applyFill="1" applyBorder="1" applyAlignment="1">
      <alignment horizontal="right" vertical="center" wrapText="1"/>
    </xf>
    <xf numFmtId="202" fontId="118" fillId="0" borderId="1" xfId="5" applyNumberFormat="1" applyFont="1" applyFill="1" applyBorder="1" applyAlignment="1">
      <alignment horizontal="center" vertical="center"/>
    </xf>
    <xf numFmtId="0" fontId="119" fillId="102" borderId="86" xfId="0" applyFont="1" applyFill="1" applyBorder="1" applyAlignment="1">
      <alignment horizontal="left" vertical="center" wrapText="1"/>
    </xf>
    <xf numFmtId="201" fontId="119" fillId="102" borderId="86" xfId="0" applyNumberFormat="1" applyFont="1" applyFill="1" applyBorder="1" applyAlignment="1">
      <alignment horizontal="center" vertical="center" wrapText="1"/>
    </xf>
    <xf numFmtId="201" fontId="119" fillId="102" borderId="86" xfId="0" applyNumberFormat="1" applyFont="1" applyFill="1" applyBorder="1" applyAlignment="1">
      <alignment horizontal="right" vertical="center" wrapText="1"/>
    </xf>
    <xf numFmtId="202" fontId="120" fillId="102" borderId="1" xfId="5" applyNumberFormat="1" applyFont="1" applyFill="1" applyBorder="1" applyAlignment="1">
      <alignment horizontal="center" vertical="center"/>
    </xf>
    <xf numFmtId="0" fontId="63" fillId="0" borderId="0" xfId="0" applyFont="1" applyAlignment="1">
      <alignment horizontal="center"/>
    </xf>
    <xf numFmtId="3" fontId="69" fillId="3" borderId="7" xfId="0" applyNumberFormat="1" applyFont="1" applyFill="1" applyBorder="1" applyAlignment="1">
      <alignment horizontal="center" vertical="center"/>
    </xf>
    <xf numFmtId="3" fontId="69" fillId="3" borderId="87" xfId="0" applyNumberFormat="1" applyFont="1" applyFill="1" applyBorder="1" applyAlignment="1">
      <alignment horizontal="center" vertical="center"/>
    </xf>
    <xf numFmtId="3" fontId="69" fillId="3" borderId="62" xfId="0" applyNumberFormat="1" applyFont="1" applyFill="1" applyBorder="1" applyAlignment="1">
      <alignment horizontal="center" vertical="center"/>
    </xf>
    <xf numFmtId="3" fontId="69" fillId="3" borderId="4" xfId="0" applyNumberFormat="1" applyFont="1" applyFill="1" applyBorder="1" applyAlignment="1">
      <alignment horizontal="center" vertical="center"/>
    </xf>
    <xf numFmtId="0" fontId="69" fillId="67" borderId="22" xfId="5" applyNumberFormat="1" applyFont="1" applyFill="1" applyBorder="1" applyAlignment="1">
      <alignment horizontal="center" vertical="center"/>
    </xf>
    <xf numFmtId="0" fontId="69" fillId="67" borderId="23" xfId="5" applyNumberFormat="1" applyFont="1" applyFill="1" applyBorder="1" applyAlignment="1">
      <alignment horizontal="center" vertical="center"/>
    </xf>
    <xf numFmtId="0" fontId="69" fillId="67" borderId="24" xfId="5" applyNumberFormat="1" applyFont="1" applyFill="1" applyBorder="1" applyAlignment="1">
      <alignment horizontal="center" vertical="center"/>
    </xf>
    <xf numFmtId="0" fontId="69" fillId="67" borderId="88" xfId="5" applyNumberFormat="1" applyFont="1" applyFill="1" applyBorder="1" applyAlignment="1">
      <alignment horizontal="center" vertical="center"/>
    </xf>
    <xf numFmtId="0" fontId="69" fillId="67" borderId="89" xfId="5" applyNumberFormat="1" applyFont="1" applyFill="1" applyBorder="1" applyAlignment="1">
      <alignment horizontal="center" vertical="center"/>
    </xf>
    <xf numFmtId="0" fontId="69" fillId="67" borderId="90" xfId="5" applyNumberFormat="1" applyFont="1" applyFill="1" applyBorder="1" applyAlignment="1">
      <alignment horizontal="center" vertical="center"/>
    </xf>
    <xf numFmtId="3" fontId="69" fillId="68" borderId="22" xfId="0" applyNumberFormat="1" applyFont="1" applyFill="1" applyBorder="1" applyAlignment="1">
      <alignment horizontal="center" vertical="center"/>
    </xf>
    <xf numFmtId="3" fontId="69" fillId="68" borderId="23" xfId="0" applyNumberFormat="1" applyFont="1" applyFill="1" applyBorder="1" applyAlignment="1">
      <alignment horizontal="center" vertical="center"/>
    </xf>
    <xf numFmtId="3" fontId="69" fillId="68" borderId="24" xfId="0" applyNumberFormat="1" applyFont="1" applyFill="1" applyBorder="1" applyAlignment="1">
      <alignment horizontal="center" vertical="center"/>
    </xf>
    <xf numFmtId="0" fontId="70" fillId="0" borderId="0" xfId="0" applyFont="1" applyAlignment="1">
      <alignment horizontal="center"/>
    </xf>
    <xf numFmtId="0" fontId="7" fillId="0" borderId="23" xfId="0" applyFont="1" applyBorder="1" applyAlignment="1">
      <alignment horizontal="center"/>
    </xf>
    <xf numFmtId="0" fontId="77" fillId="3" borderId="0" xfId="198" applyFont="1" applyFill="1" applyAlignment="1">
      <alignment horizontal="center"/>
    </xf>
    <xf numFmtId="3" fontId="69" fillId="3" borderId="8" xfId="0" applyNumberFormat="1" applyFont="1" applyFill="1" applyBorder="1" applyAlignment="1">
      <alignment horizontal="center" vertical="center"/>
    </xf>
    <xf numFmtId="0" fontId="77" fillId="3" borderId="0" xfId="198" applyFont="1" applyFill="1" applyAlignment="1">
      <alignment horizontal="center" vertical="center"/>
    </xf>
    <xf numFmtId="0" fontId="77" fillId="3" borderId="0" xfId="198" applyFont="1" applyFill="1" applyAlignment="1">
      <alignment horizontal="left" vertical="center"/>
    </xf>
    <xf numFmtId="0" fontId="68" fillId="3" borderId="0" xfId="198" applyFont="1" applyFill="1" applyAlignment="1">
      <alignment horizontal="center"/>
    </xf>
    <xf numFmtId="0" fontId="68" fillId="3" borderId="0" xfId="198" applyFont="1" applyFill="1" applyBorder="1" applyAlignment="1">
      <alignment horizontal="left" vertical="center"/>
    </xf>
    <xf numFmtId="0" fontId="70" fillId="96" borderId="66" xfId="0" applyFont="1" applyFill="1" applyBorder="1" applyAlignment="1">
      <alignment horizontal="right" vertical="center"/>
    </xf>
    <xf numFmtId="0" fontId="70" fillId="96" borderId="67" xfId="0" applyFont="1" applyFill="1" applyBorder="1" applyAlignment="1">
      <alignment horizontal="right" vertical="center"/>
    </xf>
    <xf numFmtId="0" fontId="69" fillId="0" borderId="63" xfId="12" applyFont="1" applyFill="1" applyBorder="1" applyAlignment="1">
      <alignment horizontal="right" vertical="center"/>
    </xf>
    <xf numFmtId="0" fontId="69" fillId="0" borderId="64" xfId="12" applyFont="1" applyFill="1" applyBorder="1" applyAlignment="1">
      <alignment horizontal="right" vertical="center"/>
    </xf>
    <xf numFmtId="0" fontId="69" fillId="0" borderId="97" xfId="12" applyFont="1" applyFill="1" applyBorder="1" applyAlignment="1">
      <alignment horizontal="right" vertical="center"/>
    </xf>
    <xf numFmtId="0" fontId="69" fillId="0" borderId="74" xfId="12" applyFont="1" applyFill="1" applyBorder="1" applyAlignment="1">
      <alignment horizontal="right" vertical="center"/>
    </xf>
    <xf numFmtId="0" fontId="69" fillId="0" borderId="99" xfId="12" applyFont="1" applyFill="1" applyBorder="1" applyAlignment="1">
      <alignment horizontal="right" vertical="center"/>
    </xf>
    <xf numFmtId="0" fontId="69" fillId="0" borderId="7" xfId="12" applyFont="1" applyFill="1" applyBorder="1" applyAlignment="1">
      <alignment horizontal="right" vertical="center"/>
    </xf>
    <xf numFmtId="0" fontId="70" fillId="3" borderId="64" xfId="0" applyFont="1" applyFill="1" applyBorder="1" applyAlignment="1">
      <alignment horizontal="right" vertical="center"/>
    </xf>
    <xf numFmtId="0" fontId="70" fillId="3" borderId="74" xfId="0" applyFont="1" applyFill="1" applyBorder="1" applyAlignment="1">
      <alignment horizontal="right" vertical="center"/>
    </xf>
    <xf numFmtId="0" fontId="70" fillId="3" borderId="7" xfId="0" applyFont="1" applyFill="1" applyBorder="1" applyAlignment="1">
      <alignment horizontal="right" vertical="center"/>
    </xf>
    <xf numFmtId="10" fontId="69" fillId="0" borderId="64" xfId="3" applyNumberFormat="1" applyFont="1" applyFill="1" applyBorder="1" applyAlignment="1">
      <alignment horizontal="center" vertical="center"/>
    </xf>
    <xf numFmtId="10" fontId="69" fillId="0" borderId="74" xfId="3" applyNumberFormat="1" applyFont="1" applyFill="1" applyBorder="1" applyAlignment="1">
      <alignment horizontal="center" vertical="center"/>
    </xf>
    <xf numFmtId="10" fontId="69" fillId="0" borderId="7" xfId="3" applyNumberFormat="1" applyFont="1" applyFill="1" applyBorder="1" applyAlignment="1">
      <alignment horizontal="center" vertical="center"/>
    </xf>
    <xf numFmtId="0" fontId="69" fillId="0" borderId="100" xfId="12" applyFont="1" applyFill="1" applyBorder="1" applyAlignment="1">
      <alignment horizontal="center" vertical="center"/>
    </xf>
    <xf numFmtId="0" fontId="69" fillId="0" borderId="3" xfId="12" applyFont="1" applyFill="1" applyBorder="1" applyAlignment="1">
      <alignment horizontal="center" vertical="center"/>
    </xf>
    <xf numFmtId="0" fontId="69" fillId="0" borderId="4" xfId="12" applyFont="1" applyFill="1" applyBorder="1" applyAlignment="1">
      <alignment horizontal="center" vertical="center"/>
    </xf>
    <xf numFmtId="0" fontId="84" fillId="3" borderId="0" xfId="198" applyFont="1" applyFill="1" applyAlignment="1">
      <alignment horizontal="center"/>
    </xf>
    <xf numFmtId="2" fontId="72" fillId="0" borderId="7" xfId="0" applyNumberFormat="1" applyFont="1" applyBorder="1" applyAlignment="1">
      <alignment horizontal="center" vertical="center"/>
    </xf>
    <xf numFmtId="2" fontId="72" fillId="0" borderId="8" xfId="0" applyNumberFormat="1" applyFont="1" applyBorder="1" applyAlignment="1">
      <alignment horizontal="center" vertical="center"/>
    </xf>
    <xf numFmtId="49" fontId="71" fillId="0" borderId="7" xfId="0" applyNumberFormat="1" applyFont="1" applyBorder="1" applyAlignment="1">
      <alignment horizontal="center" vertical="center" wrapText="1"/>
    </xf>
    <xf numFmtId="49" fontId="71" fillId="0" borderId="8" xfId="0" applyNumberFormat="1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 wrapText="1"/>
    </xf>
    <xf numFmtId="49" fontId="72" fillId="0" borderId="7" xfId="0" applyNumberFormat="1" applyFont="1" applyBorder="1" applyAlignment="1">
      <alignment horizontal="center" vertical="center"/>
    </xf>
    <xf numFmtId="49" fontId="72" fillId="0" borderId="8" xfId="0" applyNumberFormat="1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 wrapText="1"/>
    </xf>
    <xf numFmtId="0" fontId="72" fillId="0" borderId="8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7" fillId="66" borderId="1" xfId="0" applyFont="1" applyFill="1" applyBorder="1" applyAlignment="1">
      <alignment horizontal="right" vertical="center"/>
    </xf>
    <xf numFmtId="0" fontId="69" fillId="7" borderId="1" xfId="0" applyFont="1" applyFill="1" applyBorder="1" applyAlignment="1">
      <alignment horizontal="center" vertical="center" wrapText="1"/>
    </xf>
    <xf numFmtId="0" fontId="77" fillId="69" borderId="1" xfId="0" applyFont="1" applyFill="1" applyBorder="1" applyAlignment="1">
      <alignment horizontal="center" vertical="center" wrapText="1"/>
    </xf>
    <xf numFmtId="0" fontId="69" fillId="69" borderId="1" xfId="0" applyFont="1" applyFill="1" applyBorder="1" applyAlignment="1">
      <alignment horizontal="center" vertical="center" wrapText="1"/>
    </xf>
    <xf numFmtId="0" fontId="77" fillId="69" borderId="1" xfId="0" applyFont="1" applyFill="1" applyBorder="1" applyAlignment="1">
      <alignment horizontal="center" vertical="center"/>
    </xf>
    <xf numFmtId="0" fontId="63" fillId="0" borderId="2" xfId="0" applyFont="1" applyBorder="1" applyAlignment="1">
      <alignment horizontal="center" vertical="top"/>
    </xf>
    <xf numFmtId="0" fontId="63" fillId="0" borderId="3" xfId="0" applyFont="1" applyBorder="1" applyAlignment="1">
      <alignment horizontal="center" vertical="top"/>
    </xf>
    <xf numFmtId="0" fontId="63" fillId="0" borderId="4" xfId="0" applyFont="1" applyBorder="1" applyAlignment="1">
      <alignment horizontal="center" vertical="top"/>
    </xf>
    <xf numFmtId="2" fontId="77" fillId="66" borderId="2" xfId="2" applyNumberFormat="1" applyFont="1" applyFill="1" applyBorder="1" applyAlignment="1">
      <alignment horizontal="center" vertical="center"/>
    </xf>
    <xf numFmtId="2" fontId="77" fillId="66" borderId="3" xfId="2" applyNumberFormat="1" applyFont="1" applyFill="1" applyBorder="1" applyAlignment="1">
      <alignment horizontal="center" vertical="center"/>
    </xf>
    <xf numFmtId="2" fontId="77" fillId="66" borderId="4" xfId="2" applyNumberFormat="1" applyFont="1" applyFill="1" applyBorder="1" applyAlignment="1">
      <alignment horizontal="center" vertical="center"/>
    </xf>
    <xf numFmtId="2" fontId="71" fillId="0" borderId="1" xfId="0" applyNumberFormat="1" applyFont="1" applyBorder="1" applyAlignment="1">
      <alignment horizontal="center" vertical="center"/>
    </xf>
    <xf numFmtId="0" fontId="69" fillId="7" borderId="1" xfId="0" applyFont="1" applyFill="1" applyBorder="1" applyAlignment="1">
      <alignment horizontal="left" vertical="center" wrapText="1"/>
    </xf>
    <xf numFmtId="0" fontId="72" fillId="0" borderId="1" xfId="0" applyFont="1" applyBorder="1" applyAlignment="1">
      <alignment horizontal="left" vertical="center" wrapText="1"/>
    </xf>
    <xf numFmtId="0" fontId="63" fillId="0" borderId="1" xfId="0" applyFont="1" applyBorder="1" applyAlignment="1">
      <alignment horizontal="left" vertical="center" wrapText="1"/>
    </xf>
    <xf numFmtId="2" fontId="72" fillId="0" borderId="1" xfId="0" applyNumberFormat="1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72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63" fillId="0" borderId="1" xfId="0" applyFont="1" applyBorder="1" applyAlignment="1">
      <alignment horizontal="justify" vertical="center" wrapText="1"/>
    </xf>
    <xf numFmtId="0" fontId="72" fillId="0" borderId="7" xfId="0" applyFont="1" applyBorder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0" fontId="72" fillId="0" borderId="2" xfId="0" applyFont="1" applyBorder="1" applyAlignment="1">
      <alignment horizontal="left" vertical="center" wrapText="1"/>
    </xf>
    <xf numFmtId="0" fontId="72" fillId="0" borderId="3" xfId="0" applyFont="1" applyBorder="1" applyAlignment="1">
      <alignment horizontal="left" vertical="center" wrapText="1"/>
    </xf>
    <xf numFmtId="0" fontId="72" fillId="0" borderId="4" xfId="0" applyFont="1" applyBorder="1" applyAlignment="1">
      <alignment horizontal="left" vertical="center" wrapText="1"/>
    </xf>
    <xf numFmtId="0" fontId="84" fillId="3" borderId="0" xfId="198" applyFont="1" applyFill="1" applyAlignment="1">
      <alignment horizontal="left"/>
    </xf>
    <xf numFmtId="0" fontId="71" fillId="0" borderId="7" xfId="10" applyFont="1" applyBorder="1" applyAlignment="1">
      <alignment horizontal="center" vertical="center"/>
    </xf>
    <xf numFmtId="0" fontId="71" fillId="0" borderId="8" xfId="10" applyFont="1" applyBorder="1" applyAlignment="1">
      <alignment horizontal="center" vertical="center"/>
    </xf>
    <xf numFmtId="0" fontId="70" fillId="67" borderId="67" xfId="0" applyFont="1" applyFill="1" applyBorder="1" applyAlignment="1">
      <alignment horizontal="center" vertical="center"/>
    </xf>
    <xf numFmtId="0" fontId="70" fillId="67" borderId="2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1" fillId="0" borderId="58" xfId="0" applyFont="1" applyBorder="1" applyAlignment="1">
      <alignment horizontal="left" vertical="center" wrapText="1"/>
    </xf>
    <xf numFmtId="0" fontId="71" fillId="0" borderId="5" xfId="0" applyFont="1" applyBorder="1" applyAlignment="1">
      <alignment horizontal="left" vertical="center" wrapText="1"/>
    </xf>
    <xf numFmtId="0" fontId="71" fillId="0" borderId="59" xfId="0" applyFont="1" applyBorder="1" applyAlignment="1">
      <alignment horizontal="left" vertical="center" wrapText="1"/>
    </xf>
    <xf numFmtId="0" fontId="71" fillId="0" borderId="60" xfId="0" applyFont="1" applyBorder="1" applyAlignment="1">
      <alignment horizontal="left" vertical="center" wrapText="1"/>
    </xf>
    <xf numFmtId="0" fontId="71" fillId="0" borderId="61" xfId="0" applyFont="1" applyBorder="1" applyAlignment="1">
      <alignment horizontal="left" vertical="center" wrapText="1"/>
    </xf>
    <xf numFmtId="0" fontId="71" fillId="0" borderId="62" xfId="0" applyFont="1" applyBorder="1" applyAlignment="1">
      <alignment horizontal="left" vertical="center" wrapText="1"/>
    </xf>
    <xf numFmtId="0" fontId="71" fillId="0" borderId="1" xfId="0" applyFont="1" applyBorder="1" applyAlignment="1">
      <alignment horizontal="left" vertical="center" wrapText="1"/>
    </xf>
    <xf numFmtId="0" fontId="72" fillId="0" borderId="7" xfId="0" applyFont="1" applyBorder="1" applyAlignment="1">
      <alignment horizontal="left" vertical="center" wrapText="1"/>
    </xf>
    <xf numFmtId="0" fontId="72" fillId="0" borderId="8" xfId="0" applyFont="1" applyBorder="1" applyAlignment="1">
      <alignment horizontal="left" vertical="center" wrapText="1"/>
    </xf>
    <xf numFmtId="0" fontId="71" fillId="0" borderId="1" xfId="10" applyFont="1" applyBorder="1" applyAlignment="1">
      <alignment horizontal="center" vertical="center"/>
    </xf>
    <xf numFmtId="0" fontId="71" fillId="0" borderId="7" xfId="11" applyFont="1" applyBorder="1" applyAlignment="1">
      <alignment horizontal="left" vertical="center" wrapText="1"/>
    </xf>
    <xf numFmtId="0" fontId="71" fillId="0" borderId="8" xfId="11" applyFont="1" applyBorder="1" applyAlignment="1">
      <alignment horizontal="left" vertical="center" wrapText="1"/>
    </xf>
    <xf numFmtId="0" fontId="74" fillId="3" borderId="0" xfId="198" applyFont="1" applyFill="1" applyAlignment="1">
      <alignment horizontal="center"/>
    </xf>
    <xf numFmtId="0" fontId="74" fillId="3" borderId="0" xfId="198" applyFont="1" applyFill="1" applyAlignment="1">
      <alignment horizontal="center" vertical="center"/>
    </xf>
    <xf numFmtId="0" fontId="74" fillId="3" borderId="0" xfId="198" applyFont="1" applyFill="1" applyAlignment="1">
      <alignment horizontal="left"/>
    </xf>
    <xf numFmtId="0" fontId="78" fillId="67" borderId="22" xfId="0" applyFont="1" applyFill="1" applyBorder="1" applyAlignment="1">
      <alignment horizontal="center"/>
    </xf>
    <xf numFmtId="0" fontId="78" fillId="67" borderId="23" xfId="0" applyFont="1" applyFill="1" applyBorder="1" applyAlignment="1">
      <alignment horizontal="center"/>
    </xf>
    <xf numFmtId="0" fontId="73" fillId="0" borderId="2" xfId="0" applyNumberFormat="1" applyFont="1" applyFill="1" applyBorder="1" applyAlignment="1">
      <alignment horizontal="center" vertical="center"/>
    </xf>
    <xf numFmtId="0" fontId="73" fillId="0" borderId="4" xfId="0" applyNumberFormat="1" applyFont="1" applyFill="1" applyBorder="1" applyAlignment="1">
      <alignment horizontal="center" vertical="center"/>
    </xf>
    <xf numFmtId="169" fontId="79" fillId="3" borderId="2" xfId="0" applyNumberFormat="1" applyFont="1" applyFill="1" applyBorder="1" applyAlignment="1">
      <alignment horizontal="center" vertical="center" wrapText="1"/>
    </xf>
    <xf numFmtId="169" fontId="79" fillId="3" borderId="4" xfId="0" applyNumberFormat="1" applyFont="1" applyFill="1" applyBorder="1" applyAlignment="1">
      <alignment horizontal="center" vertical="center" wrapText="1"/>
    </xf>
    <xf numFmtId="0" fontId="75" fillId="67" borderId="23" xfId="0" applyFont="1" applyFill="1" applyBorder="1" applyAlignment="1" applyProtection="1">
      <alignment horizontal="left" vertical="center" wrapText="1"/>
    </xf>
    <xf numFmtId="0" fontId="75" fillId="67" borderId="24" xfId="0" applyFont="1" applyFill="1" applyBorder="1" applyAlignment="1" applyProtection="1">
      <alignment horizontal="left" vertical="center" wrapText="1"/>
    </xf>
    <xf numFmtId="169" fontId="79" fillId="3" borderId="74" xfId="0" applyNumberFormat="1" applyFont="1" applyFill="1" applyBorder="1" applyAlignment="1">
      <alignment horizontal="center" vertical="center" wrapText="1"/>
    </xf>
    <xf numFmtId="169" fontId="79" fillId="3" borderId="8" xfId="0" applyNumberFormat="1" applyFont="1" applyFill="1" applyBorder="1" applyAlignment="1">
      <alignment horizontal="center" vertical="center" wrapText="1"/>
    </xf>
    <xf numFmtId="0" fontId="78" fillId="0" borderId="81" xfId="0" applyNumberFormat="1" applyFont="1" applyFill="1" applyBorder="1" applyAlignment="1">
      <alignment horizontal="center" vertical="center"/>
    </xf>
    <xf numFmtId="0" fontId="78" fillId="0" borderId="8" xfId="0" applyNumberFormat="1" applyFont="1" applyFill="1" applyBorder="1" applyAlignment="1">
      <alignment horizontal="center" vertical="center"/>
    </xf>
    <xf numFmtId="0" fontId="75" fillId="0" borderId="74" xfId="0" applyFont="1" applyFill="1" applyBorder="1" applyAlignment="1">
      <alignment horizontal="center" vertical="center"/>
    </xf>
    <xf numFmtId="0" fontId="75" fillId="0" borderId="8" xfId="0" applyFont="1" applyFill="1" applyBorder="1" applyAlignment="1">
      <alignment horizontal="center" vertical="center"/>
    </xf>
    <xf numFmtId="0" fontId="76" fillId="0" borderId="74" xfId="0" applyFont="1" applyFill="1" applyBorder="1" applyAlignment="1">
      <alignment horizontal="center" vertical="center"/>
    </xf>
    <xf numFmtId="0" fontId="76" fillId="0" borderId="8" xfId="0" applyFont="1" applyFill="1" applyBorder="1" applyAlignment="1">
      <alignment horizontal="center" vertical="center"/>
    </xf>
    <xf numFmtId="0" fontId="78" fillId="0" borderId="74" xfId="0" applyNumberFormat="1" applyFont="1" applyFill="1" applyBorder="1" applyAlignment="1">
      <alignment horizontal="center" vertical="center"/>
    </xf>
    <xf numFmtId="0" fontId="81" fillId="3" borderId="0" xfId="198" applyFont="1" applyFill="1" applyAlignment="1">
      <alignment horizontal="center" vertical="center"/>
    </xf>
    <xf numFmtId="0" fontId="81" fillId="3" borderId="0" xfId="198" applyFont="1" applyFill="1" applyAlignment="1">
      <alignment horizontal="left" vertical="center"/>
    </xf>
    <xf numFmtId="0" fontId="75" fillId="67" borderId="22" xfId="0" applyFont="1" applyFill="1" applyBorder="1" applyAlignment="1" applyProtection="1">
      <alignment horizontal="center" vertical="center" wrapText="1"/>
    </xf>
    <xf numFmtId="0" fontId="75" fillId="67" borderId="23" xfId="0" applyFont="1" applyFill="1" applyBorder="1" applyAlignment="1" applyProtection="1">
      <alignment horizontal="center" vertical="center" wrapText="1"/>
    </xf>
    <xf numFmtId="0" fontId="78" fillId="0" borderId="8" xfId="0" applyFont="1" applyFill="1" applyBorder="1" applyAlignment="1">
      <alignment horizontal="center"/>
    </xf>
    <xf numFmtId="0" fontId="78" fillId="0" borderId="1" xfId="0" applyFont="1" applyFill="1" applyBorder="1" applyAlignment="1">
      <alignment horizontal="center"/>
    </xf>
    <xf numFmtId="0" fontId="78" fillId="0" borderId="74" xfId="0" applyFont="1" applyFill="1" applyBorder="1" applyAlignment="1">
      <alignment horizontal="center"/>
    </xf>
    <xf numFmtId="0" fontId="75" fillId="67" borderId="24" xfId="0" applyFont="1" applyFill="1" applyBorder="1" applyAlignment="1" applyProtection="1">
      <alignment horizontal="center" vertical="center" wrapText="1"/>
    </xf>
    <xf numFmtId="0" fontId="103" fillId="3" borderId="0" xfId="198" applyFont="1" applyFill="1" applyAlignment="1">
      <alignment horizontal="center"/>
    </xf>
    <xf numFmtId="169" fontId="5" fillId="0" borderId="1" xfId="0" applyNumberFormat="1" applyFont="1" applyFill="1" applyBorder="1" applyAlignment="1">
      <alignment horizontal="left" vertical="center" wrapText="1"/>
    </xf>
    <xf numFmtId="0" fontId="104" fillId="67" borderId="3" xfId="0" applyFont="1" applyFill="1" applyBorder="1" applyAlignment="1" applyProtection="1">
      <alignment horizontal="left" vertical="center" wrapText="1"/>
    </xf>
    <xf numFmtId="0" fontId="104" fillId="67" borderId="2" xfId="0" applyNumberFormat="1" applyFont="1" applyFill="1" applyBorder="1" applyAlignment="1" applyProtection="1">
      <alignment horizontal="left" vertical="center" wrapText="1"/>
    </xf>
    <xf numFmtId="0" fontId="104" fillId="67" borderId="3" xfId="0" applyNumberFormat="1" applyFont="1" applyFill="1" applyBorder="1" applyAlignment="1" applyProtection="1">
      <alignment horizontal="left" vertical="center" wrapText="1"/>
    </xf>
    <xf numFmtId="0" fontId="104" fillId="67" borderId="4" xfId="0" applyNumberFormat="1" applyFont="1" applyFill="1" applyBorder="1" applyAlignment="1" applyProtection="1">
      <alignment horizontal="left" vertical="center" wrapText="1"/>
    </xf>
    <xf numFmtId="0" fontId="103" fillId="3" borderId="0" xfId="198" applyFont="1" applyFill="1" applyAlignment="1">
      <alignment horizontal="left"/>
    </xf>
    <xf numFmtId="0" fontId="58" fillId="0" borderId="0" xfId="0" applyFont="1" applyFill="1" applyAlignment="1">
      <alignment horizontal="left"/>
    </xf>
    <xf numFmtId="0" fontId="4" fillId="66" borderId="1" xfId="0" applyNumberFormat="1" applyFont="1" applyFill="1" applyBorder="1" applyAlignment="1">
      <alignment horizontal="center" vertical="center"/>
    </xf>
    <xf numFmtId="0" fontId="104" fillId="67" borderId="2" xfId="0" applyFont="1" applyFill="1" applyBorder="1" applyAlignment="1" applyProtection="1">
      <alignment horizontal="center" vertical="center" wrapText="1"/>
    </xf>
    <xf numFmtId="0" fontId="104" fillId="67" borderId="3" xfId="0" applyFont="1" applyFill="1" applyBorder="1" applyAlignment="1" applyProtection="1">
      <alignment horizontal="center" vertical="center" wrapText="1"/>
    </xf>
    <xf numFmtId="169" fontId="115" fillId="0" borderId="1" xfId="0" applyNumberFormat="1" applyFont="1" applyFill="1" applyBorder="1" applyAlignment="1">
      <alignment horizontal="center" vertical="center" wrapText="1"/>
    </xf>
    <xf numFmtId="169" fontId="5" fillId="0" borderId="1" xfId="0" applyNumberFormat="1" applyFont="1" applyFill="1" applyBorder="1" applyAlignment="1">
      <alignment horizontal="center" vertical="center" wrapText="1"/>
    </xf>
    <xf numFmtId="0" fontId="116" fillId="0" borderId="0" xfId="0" applyFont="1" applyFill="1" applyBorder="1" applyAlignment="1">
      <alignment horizontal="left" vertical="center" wrapText="1"/>
    </xf>
    <xf numFmtId="0" fontId="58" fillId="0" borderId="0" xfId="0" applyFont="1" applyFill="1" applyAlignment="1">
      <alignment horizontal="left" vertical="center" wrapText="1"/>
    </xf>
    <xf numFmtId="0" fontId="58" fillId="0" borderId="2" xfId="0" applyFont="1" applyBorder="1" applyAlignment="1">
      <alignment horizontal="left" vertical="center"/>
    </xf>
    <xf numFmtId="0" fontId="58" fillId="0" borderId="3" xfId="0" applyFont="1" applyBorder="1" applyAlignment="1">
      <alignment horizontal="left" vertical="center"/>
    </xf>
    <xf numFmtId="0" fontId="58" fillId="0" borderId="4" xfId="0" applyFont="1" applyBorder="1" applyAlignment="1">
      <alignment horizontal="left" vertical="center"/>
    </xf>
    <xf numFmtId="0" fontId="116" fillId="0" borderId="58" xfId="0" applyFont="1" applyBorder="1" applyAlignment="1">
      <alignment horizontal="center" vertical="center"/>
    </xf>
    <xf numFmtId="0" fontId="116" fillId="0" borderId="5" xfId="0" applyFont="1" applyBorder="1" applyAlignment="1">
      <alignment horizontal="center" vertical="center"/>
    </xf>
    <xf numFmtId="0" fontId="116" fillId="0" borderId="59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16" fillId="0" borderId="61" xfId="0" applyFont="1" applyBorder="1" applyAlignment="1">
      <alignment horizontal="center" vertical="center"/>
    </xf>
    <xf numFmtId="0" fontId="116" fillId="0" borderId="6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16" fillId="0" borderId="7" xfId="0" applyFont="1" applyBorder="1" applyAlignment="1">
      <alignment horizontal="center" vertical="center"/>
    </xf>
    <xf numFmtId="0" fontId="116" fillId="0" borderId="8" xfId="0" applyFont="1" applyBorder="1" applyAlignment="1">
      <alignment horizontal="center" vertical="center"/>
    </xf>
    <xf numFmtId="3" fontId="58" fillId="0" borderId="2" xfId="0" applyNumberFormat="1" applyFont="1" applyBorder="1" applyAlignment="1">
      <alignment horizontal="center" vertical="center"/>
    </xf>
    <xf numFmtId="3" fontId="58" fillId="0" borderId="3" xfId="0" applyNumberFormat="1" applyFont="1" applyBorder="1" applyAlignment="1">
      <alignment horizontal="center" vertical="center"/>
    </xf>
    <xf numFmtId="3" fontId="58" fillId="0" borderId="4" xfId="0" applyNumberFormat="1" applyFont="1" applyBorder="1" applyAlignment="1">
      <alignment horizontal="center" vertical="center"/>
    </xf>
    <xf numFmtId="0" fontId="4" fillId="66" borderId="2" xfId="0" applyNumberFormat="1" applyFont="1" applyFill="1" applyBorder="1" applyAlignment="1">
      <alignment horizontal="center" vertical="center"/>
    </xf>
    <xf numFmtId="0" fontId="4" fillId="66" borderId="3" xfId="0" applyNumberFormat="1" applyFont="1" applyFill="1" applyBorder="1" applyAlignment="1">
      <alignment horizontal="center" vertical="center"/>
    </xf>
    <xf numFmtId="0" fontId="4" fillId="66" borderId="4" xfId="0" applyNumberFormat="1" applyFont="1" applyFill="1" applyBorder="1" applyAlignment="1">
      <alignment horizontal="center" vertical="center"/>
    </xf>
    <xf numFmtId="0" fontId="82" fillId="0" borderId="0" xfId="0" applyFont="1" applyAlignment="1">
      <alignment horizontal="center"/>
    </xf>
    <xf numFmtId="2" fontId="76" fillId="0" borderId="1" xfId="0" applyNumberFormat="1" applyFont="1" applyBorder="1" applyAlignment="1">
      <alignment horizontal="center" vertical="center"/>
    </xf>
    <xf numFmtId="0" fontId="78" fillId="67" borderId="76" xfId="0" applyFont="1" applyFill="1" applyBorder="1" applyAlignment="1">
      <alignment horizontal="center" vertical="center" wrapText="1"/>
    </xf>
    <xf numFmtId="0" fontId="78" fillId="67" borderId="57" xfId="0" applyFont="1" applyFill="1" applyBorder="1" applyAlignment="1">
      <alignment horizontal="center" vertical="center" wrapText="1"/>
    </xf>
    <xf numFmtId="0" fontId="78" fillId="67" borderId="77" xfId="0" applyFont="1" applyFill="1" applyBorder="1" applyAlignment="1">
      <alignment horizontal="center" vertical="center" wrapText="1"/>
    </xf>
    <xf numFmtId="0" fontId="82" fillId="0" borderId="0" xfId="0" applyFont="1" applyAlignment="1">
      <alignment horizontal="left"/>
    </xf>
    <xf numFmtId="0" fontId="78" fillId="67" borderId="67" xfId="0" applyFont="1" applyFill="1" applyBorder="1" applyAlignment="1">
      <alignment horizontal="left" vertical="center" wrapText="1"/>
    </xf>
    <xf numFmtId="0" fontId="78" fillId="67" borderId="66" xfId="0" applyFont="1" applyFill="1" applyBorder="1" applyAlignment="1">
      <alignment horizontal="center" vertical="center" wrapText="1"/>
    </xf>
    <xf numFmtId="0" fontId="78" fillId="67" borderId="67" xfId="0" applyFont="1" applyFill="1" applyBorder="1" applyAlignment="1">
      <alignment horizontal="center" vertical="center" wrapText="1"/>
    </xf>
    <xf numFmtId="0" fontId="78" fillId="67" borderId="27" xfId="0" applyFont="1" applyFill="1" applyBorder="1" applyAlignment="1">
      <alignment horizontal="center" vertical="center" wrapText="1"/>
    </xf>
    <xf numFmtId="0" fontId="63" fillId="0" borderId="0" xfId="0" applyFont="1" applyAlignment="1">
      <alignment horizontal="left" vertical="center" wrapText="1"/>
    </xf>
    <xf numFmtId="0" fontId="70" fillId="67" borderId="22" xfId="0" applyFont="1" applyFill="1" applyBorder="1" applyAlignment="1">
      <alignment horizontal="center" vertical="center" wrapText="1"/>
    </xf>
    <xf numFmtId="0" fontId="70" fillId="67" borderId="23" xfId="0" applyFont="1" applyFill="1" applyBorder="1" applyAlignment="1">
      <alignment horizontal="center" vertical="center" wrapText="1"/>
    </xf>
    <xf numFmtId="0" fontId="70" fillId="67" borderId="24" xfId="0" applyFont="1" applyFill="1" applyBorder="1" applyAlignment="1">
      <alignment horizontal="center" vertical="center" wrapText="1"/>
    </xf>
    <xf numFmtId="0" fontId="70" fillId="67" borderId="22" xfId="0" applyFont="1" applyFill="1" applyBorder="1" applyAlignment="1">
      <alignment horizontal="left" vertical="center" wrapText="1"/>
    </xf>
    <xf numFmtId="0" fontId="70" fillId="67" borderId="23" xfId="0" applyFont="1" applyFill="1" applyBorder="1" applyAlignment="1">
      <alignment horizontal="left" vertical="center" wrapText="1"/>
    </xf>
    <xf numFmtId="0" fontId="70" fillId="67" borderId="24" xfId="0" applyFont="1" applyFill="1" applyBorder="1" applyAlignment="1">
      <alignment horizontal="left" vertical="center" wrapText="1"/>
    </xf>
    <xf numFmtId="0" fontId="70" fillId="68" borderId="79" xfId="0" applyFont="1" applyFill="1" applyBorder="1" applyAlignment="1">
      <alignment horizontal="center" vertical="center"/>
    </xf>
    <xf numFmtId="0" fontId="70" fillId="68" borderId="57" xfId="0" applyFont="1" applyFill="1" applyBorder="1" applyAlignment="1">
      <alignment horizontal="center" vertical="center"/>
    </xf>
    <xf numFmtId="0" fontId="70" fillId="68" borderId="80" xfId="0" applyFont="1" applyFill="1" applyBorder="1" applyAlignment="1">
      <alignment horizontal="center" vertical="center"/>
    </xf>
    <xf numFmtId="0" fontId="71" fillId="0" borderId="1" xfId="0" applyFont="1" applyBorder="1" applyAlignment="1">
      <alignment horizontal="left"/>
    </xf>
    <xf numFmtId="0" fontId="71" fillId="0" borderId="2" xfId="428" applyNumberFormat="1" applyFont="1" applyFill="1" applyBorder="1" applyAlignment="1">
      <alignment horizontal="left" vertical="center" wrapText="1"/>
    </xf>
    <xf numFmtId="0" fontId="71" fillId="0" borderId="3" xfId="428" applyNumberFormat="1" applyFont="1" applyFill="1" applyBorder="1" applyAlignment="1">
      <alignment horizontal="left" vertical="center" wrapText="1"/>
    </xf>
    <xf numFmtId="0" fontId="71" fillId="0" borderId="4" xfId="428" applyNumberFormat="1" applyFont="1" applyFill="1" applyBorder="1" applyAlignment="1">
      <alignment horizontal="left" vertical="center" wrapText="1"/>
    </xf>
    <xf numFmtId="49" fontId="71" fillId="0" borderId="2" xfId="428" applyNumberFormat="1" applyFont="1" applyFill="1" applyBorder="1" applyAlignment="1">
      <alignment horizontal="left" vertical="center"/>
    </xf>
    <xf numFmtId="49" fontId="71" fillId="0" borderId="3" xfId="428" applyNumberFormat="1" applyFont="1" applyFill="1" applyBorder="1" applyAlignment="1">
      <alignment horizontal="left" vertical="center"/>
    </xf>
    <xf numFmtId="49" fontId="71" fillId="0" borderId="4" xfId="428" applyNumberFormat="1" applyFont="1" applyFill="1" applyBorder="1" applyAlignment="1">
      <alignment horizontal="left" vertical="center"/>
    </xf>
    <xf numFmtId="0" fontId="70" fillId="68" borderId="73" xfId="0" applyFont="1" applyFill="1" applyBorder="1" applyAlignment="1">
      <alignment horizontal="center" vertical="center"/>
    </xf>
    <xf numFmtId="0" fontId="70" fillId="68" borderId="23" xfId="0" applyFont="1" applyFill="1" applyBorder="1" applyAlignment="1">
      <alignment horizontal="center" vertical="center"/>
    </xf>
    <xf numFmtId="0" fontId="70" fillId="68" borderId="26" xfId="0" applyFont="1" applyFill="1" applyBorder="1" applyAlignment="1">
      <alignment horizontal="center" vertical="center"/>
    </xf>
    <xf numFmtId="0" fontId="71" fillId="0" borderId="60" xfId="0" applyFont="1" applyFill="1" applyBorder="1" applyAlignment="1">
      <alignment horizontal="left" vertical="center" wrapText="1"/>
    </xf>
    <xf numFmtId="0" fontId="71" fillId="0" borderId="61" xfId="0" applyFont="1" applyFill="1" applyBorder="1" applyAlignment="1">
      <alignment horizontal="left" vertical="center" wrapText="1"/>
    </xf>
    <xf numFmtId="0" fontId="71" fillId="0" borderId="62" xfId="0" applyFont="1" applyFill="1" applyBorder="1" applyAlignment="1">
      <alignment horizontal="left" vertical="center" wrapText="1"/>
    </xf>
    <xf numFmtId="0" fontId="72" fillId="0" borderId="2" xfId="0" applyFont="1" applyFill="1" applyBorder="1" applyAlignment="1">
      <alignment horizontal="left" vertical="top" wrapText="1"/>
    </xf>
    <xf numFmtId="0" fontId="72" fillId="0" borderId="3" xfId="0" applyFont="1" applyFill="1" applyBorder="1" applyAlignment="1">
      <alignment horizontal="left" vertical="top" wrapText="1"/>
    </xf>
    <xf numFmtId="0" fontId="72" fillId="0" borderId="4" xfId="0" applyFont="1" applyFill="1" applyBorder="1" applyAlignment="1">
      <alignment horizontal="left" vertical="top" wrapText="1"/>
    </xf>
    <xf numFmtId="0" fontId="70" fillId="67" borderId="76" xfId="0" applyFont="1" applyFill="1" applyBorder="1" applyAlignment="1">
      <alignment horizontal="center" vertical="center"/>
    </xf>
    <xf numFmtId="0" fontId="70" fillId="67" borderId="57" xfId="0" applyFont="1" applyFill="1" applyBorder="1" applyAlignment="1">
      <alignment horizontal="center" vertical="center"/>
    </xf>
    <xf numFmtId="0" fontId="70" fillId="67" borderId="77" xfId="0" applyFont="1" applyFill="1" applyBorder="1" applyAlignment="1">
      <alignment horizontal="center" vertical="center"/>
    </xf>
    <xf numFmtId="0" fontId="112" fillId="0" borderId="56" xfId="0" applyFont="1" applyFill="1" applyBorder="1" applyAlignment="1">
      <alignment horizontal="center" vertical="center" wrapText="1"/>
    </xf>
    <xf numFmtId="0" fontId="112" fillId="0" borderId="92" xfId="0" applyFont="1" applyFill="1" applyBorder="1" applyAlignment="1">
      <alignment horizontal="center" vertical="center" wrapText="1"/>
    </xf>
    <xf numFmtId="4" fontId="114" fillId="0" borderId="56" xfId="0" applyNumberFormat="1" applyFont="1" applyFill="1" applyBorder="1" applyAlignment="1">
      <alignment horizontal="center" vertical="center" shrinkToFit="1"/>
    </xf>
    <xf numFmtId="4" fontId="114" fillId="0" borderId="93" xfId="0" applyNumberFormat="1" applyFont="1" applyFill="1" applyBorder="1" applyAlignment="1">
      <alignment horizontal="center" vertical="center" shrinkToFit="1"/>
    </xf>
    <xf numFmtId="0" fontId="4" fillId="0" borderId="102" xfId="0" applyFont="1" applyFill="1" applyBorder="1" applyAlignment="1">
      <alignment horizontal="center" vertical="center" wrapText="1"/>
    </xf>
    <xf numFmtId="0" fontId="4" fillId="0" borderId="92" xfId="0" applyFont="1" applyFill="1" applyBorder="1" applyAlignment="1">
      <alignment horizontal="center" vertical="center" wrapText="1"/>
    </xf>
    <xf numFmtId="0" fontId="4" fillId="0" borderId="93" xfId="0" applyFont="1" applyFill="1" applyBorder="1" applyAlignment="1">
      <alignment horizontal="center" vertical="center" wrapText="1"/>
    </xf>
    <xf numFmtId="0" fontId="63" fillId="101" borderId="105" xfId="0" applyFont="1" applyFill="1" applyBorder="1" applyAlignment="1">
      <alignment horizontal="center" vertical="center" wrapText="1"/>
    </xf>
    <xf numFmtId="0" fontId="63" fillId="101" borderId="95" xfId="0" applyFont="1" applyFill="1" applyBorder="1" applyAlignment="1">
      <alignment horizontal="center" vertical="center" wrapText="1"/>
    </xf>
    <xf numFmtId="0" fontId="63" fillId="101" borderId="106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112" fillId="0" borderId="93" xfId="0" applyFont="1" applyFill="1" applyBorder="1" applyAlignment="1">
      <alignment horizontal="center" vertical="center" wrapText="1"/>
    </xf>
    <xf numFmtId="2" fontId="114" fillId="0" borderId="56" xfId="0" applyNumberFormat="1" applyFont="1" applyFill="1" applyBorder="1" applyAlignment="1">
      <alignment horizontal="center" vertical="center" shrinkToFit="1"/>
    </xf>
    <xf numFmtId="2" fontId="114" fillId="0" borderId="93" xfId="0" applyNumberFormat="1" applyFont="1" applyFill="1" applyBorder="1" applyAlignment="1">
      <alignment horizontal="center" vertical="center" shrinkToFit="1"/>
    </xf>
    <xf numFmtId="0" fontId="4" fillId="101" borderId="102" xfId="0" applyFont="1" applyFill="1" applyBorder="1" applyAlignment="1">
      <alignment horizontal="center" vertical="center" wrapText="1"/>
    </xf>
    <xf numFmtId="0" fontId="4" fillId="101" borderId="92" xfId="0" applyFont="1" applyFill="1" applyBorder="1" applyAlignment="1">
      <alignment horizontal="center" vertical="center" wrapText="1"/>
    </xf>
    <xf numFmtId="0" fontId="4" fillId="101" borderId="104" xfId="0" applyFont="1" applyFill="1" applyBorder="1" applyAlignment="1">
      <alignment horizontal="center" vertical="center" wrapText="1"/>
    </xf>
    <xf numFmtId="2" fontId="114" fillId="0" borderId="92" xfId="0" applyNumberFormat="1" applyFont="1" applyFill="1" applyBorder="1" applyAlignment="1">
      <alignment horizontal="center" vertical="center" shrinkToFit="1"/>
    </xf>
    <xf numFmtId="0" fontId="4" fillId="101" borderId="107" xfId="0" applyFont="1" applyFill="1" applyBorder="1" applyAlignment="1">
      <alignment horizontal="center" vertical="center" wrapText="1"/>
    </xf>
    <xf numFmtId="0" fontId="4" fillId="101" borderId="108" xfId="0" applyFont="1" applyFill="1" applyBorder="1" applyAlignment="1">
      <alignment horizontal="center" vertical="center" wrapText="1"/>
    </xf>
    <xf numFmtId="0" fontId="4" fillId="101" borderId="109" xfId="0" applyFont="1" applyFill="1" applyBorder="1" applyAlignment="1">
      <alignment horizontal="center" vertical="center" wrapText="1"/>
    </xf>
    <xf numFmtId="2" fontId="114" fillId="101" borderId="110" xfId="0" applyNumberFormat="1" applyFont="1" applyFill="1" applyBorder="1" applyAlignment="1">
      <alignment horizontal="center" vertical="center" shrinkToFit="1"/>
    </xf>
    <xf numFmtId="2" fontId="114" fillId="101" borderId="111" xfId="0" applyNumberFormat="1" applyFont="1" applyFill="1" applyBorder="1" applyAlignment="1">
      <alignment horizontal="center" vertical="center" shrinkToFit="1"/>
    </xf>
    <xf numFmtId="0" fontId="4" fillId="101" borderId="93" xfId="0" applyFont="1" applyFill="1" applyBorder="1" applyAlignment="1">
      <alignment horizontal="center" vertical="center" wrapText="1"/>
    </xf>
    <xf numFmtId="2" fontId="114" fillId="101" borderId="56" xfId="0" applyNumberFormat="1" applyFont="1" applyFill="1" applyBorder="1" applyAlignment="1">
      <alignment horizontal="center" vertical="center" shrinkToFit="1"/>
    </xf>
    <xf numFmtId="2" fontId="114" fillId="101" borderId="104" xfId="0" applyNumberFormat="1" applyFont="1" applyFill="1" applyBorder="1" applyAlignment="1">
      <alignment horizontal="center" vertical="center" shrinkToFit="1"/>
    </xf>
    <xf numFmtId="0" fontId="4" fillId="101" borderId="56" xfId="0" applyFont="1" applyFill="1" applyBorder="1" applyAlignment="1">
      <alignment horizontal="center" vertical="center" wrapText="1"/>
    </xf>
    <xf numFmtId="0" fontId="112" fillId="101" borderId="56" xfId="0" applyFont="1" applyFill="1" applyBorder="1" applyAlignment="1">
      <alignment horizontal="center" vertical="center" wrapText="1"/>
    </xf>
    <xf numFmtId="0" fontId="112" fillId="101" borderId="92" xfId="0" applyFont="1" applyFill="1" applyBorder="1" applyAlignment="1">
      <alignment horizontal="center" vertical="center" wrapText="1"/>
    </xf>
    <xf numFmtId="4" fontId="114" fillId="101" borderId="56" xfId="0" applyNumberFormat="1" applyFont="1" applyFill="1" applyBorder="1" applyAlignment="1">
      <alignment horizontal="center" vertical="center" shrinkToFit="1"/>
    </xf>
    <xf numFmtId="4" fontId="114" fillId="101" borderId="92" xfId="0" applyNumberFormat="1" applyFont="1" applyFill="1" applyBorder="1" applyAlignment="1">
      <alignment horizontal="center" vertical="center" shrinkToFit="1"/>
    </xf>
    <xf numFmtId="4" fontId="114" fillId="101" borderId="93" xfId="0" applyNumberFormat="1" applyFont="1" applyFill="1" applyBorder="1" applyAlignment="1">
      <alignment horizontal="center" vertical="center" shrinkToFit="1"/>
    </xf>
    <xf numFmtId="206" fontId="114" fillId="101" borderId="56" xfId="0" applyNumberFormat="1" applyFont="1" applyFill="1" applyBorder="1" applyAlignment="1">
      <alignment horizontal="center" vertical="center" shrinkToFit="1"/>
    </xf>
    <xf numFmtId="206" fontId="114" fillId="101" borderId="92" xfId="0" applyNumberFormat="1" applyFont="1" applyFill="1" applyBorder="1" applyAlignment="1">
      <alignment horizontal="center" vertical="center" shrinkToFit="1"/>
    </xf>
    <xf numFmtId="206" fontId="114" fillId="101" borderId="93" xfId="0" applyNumberFormat="1" applyFont="1" applyFill="1" applyBorder="1" applyAlignment="1">
      <alignment horizontal="center" vertical="center" shrinkToFit="1"/>
    </xf>
    <xf numFmtId="0" fontId="4" fillId="101" borderId="94" xfId="0" applyFont="1" applyFill="1" applyBorder="1" applyAlignment="1">
      <alignment horizontal="center" vertical="center" wrapText="1"/>
    </xf>
    <xf numFmtId="0" fontId="112" fillId="0" borderId="56" xfId="0" applyFont="1" applyFill="1" applyBorder="1" applyAlignment="1">
      <alignment horizontal="left" vertical="center" wrapText="1"/>
    </xf>
    <xf numFmtId="0" fontId="112" fillId="0" borderId="93" xfId="0" applyFont="1" applyFill="1" applyBorder="1" applyAlignment="1">
      <alignment horizontal="left" vertical="center" wrapText="1"/>
    </xf>
    <xf numFmtId="0" fontId="4" fillId="0" borderId="95" xfId="0" applyFont="1" applyFill="1" applyBorder="1" applyAlignment="1">
      <alignment horizontal="center" vertical="center" wrapText="1"/>
    </xf>
    <xf numFmtId="0" fontId="70" fillId="0" borderId="0" xfId="0" applyFont="1" applyAlignment="1">
      <alignment horizontal="left" vertical="center"/>
    </xf>
    <xf numFmtId="0" fontId="70" fillId="0" borderId="0" xfId="0" applyFont="1" applyAlignment="1">
      <alignment horizontal="center" vertical="center"/>
    </xf>
    <xf numFmtId="0" fontId="72" fillId="0" borderId="2" xfId="0" applyFont="1" applyFill="1" applyBorder="1" applyAlignment="1">
      <alignment horizontal="left" vertical="center" wrapText="1"/>
    </xf>
    <xf numFmtId="0" fontId="72" fillId="0" borderId="3" xfId="0" applyFont="1" applyFill="1" applyBorder="1" applyAlignment="1">
      <alignment horizontal="left" vertical="center" wrapText="1"/>
    </xf>
    <xf numFmtId="0" fontId="72" fillId="0" borderId="4" xfId="0" applyFont="1" applyFill="1" applyBorder="1" applyAlignment="1">
      <alignment horizontal="left" vertical="center" wrapText="1"/>
    </xf>
    <xf numFmtId="0" fontId="70" fillId="68" borderId="2" xfId="0" applyFont="1" applyFill="1" applyBorder="1" applyAlignment="1">
      <alignment horizontal="center" vertical="center"/>
    </xf>
    <xf numFmtId="0" fontId="70" fillId="68" borderId="3" xfId="0" applyFont="1" applyFill="1" applyBorder="1" applyAlignment="1">
      <alignment horizontal="center" vertical="center"/>
    </xf>
    <xf numFmtId="0" fontId="70" fillId="68" borderId="4" xfId="0" applyFont="1" applyFill="1" applyBorder="1" applyAlignment="1">
      <alignment horizontal="center" vertical="center"/>
    </xf>
    <xf numFmtId="0" fontId="70" fillId="0" borderId="0" xfId="0" applyFont="1" applyAlignment="1">
      <alignment horizontal="left"/>
    </xf>
    <xf numFmtId="0" fontId="70" fillId="67" borderId="22" xfId="0" applyFont="1" applyFill="1" applyBorder="1" applyAlignment="1">
      <alignment horizontal="center" vertical="center"/>
    </xf>
    <xf numFmtId="0" fontId="70" fillId="67" borderId="23" xfId="0" applyFont="1" applyFill="1" applyBorder="1" applyAlignment="1">
      <alignment horizontal="center" vertical="center"/>
    </xf>
    <xf numFmtId="0" fontId="70" fillId="67" borderId="24" xfId="0" applyFont="1" applyFill="1" applyBorder="1" applyAlignment="1">
      <alignment horizontal="center" vertical="center"/>
    </xf>
    <xf numFmtId="0" fontId="70" fillId="67" borderId="2" xfId="0" applyFont="1" applyFill="1" applyBorder="1" applyAlignment="1">
      <alignment horizontal="left" vertical="center" wrapText="1"/>
    </xf>
    <xf numFmtId="0" fontId="70" fillId="67" borderId="3" xfId="0" applyFont="1" applyFill="1" applyBorder="1" applyAlignment="1">
      <alignment horizontal="left" vertical="center" wrapText="1"/>
    </xf>
    <xf numFmtId="0" fontId="70" fillId="67" borderId="4" xfId="0" applyFont="1" applyFill="1" applyBorder="1" applyAlignment="1">
      <alignment horizontal="left" vertical="center" wrapText="1"/>
    </xf>
    <xf numFmtId="0" fontId="84" fillId="3" borderId="0" xfId="198" applyFont="1" applyFill="1" applyAlignment="1">
      <alignment horizontal="left" vertical="center"/>
    </xf>
    <xf numFmtId="0" fontId="84" fillId="3" borderId="0" xfId="198" applyFont="1" applyFill="1" applyAlignment="1">
      <alignment horizontal="center" vertical="center"/>
    </xf>
    <xf numFmtId="0" fontId="69" fillId="2" borderId="29" xfId="12" applyFont="1" applyFill="1" applyBorder="1" applyAlignment="1">
      <alignment horizontal="right" vertical="center"/>
    </xf>
    <xf numFmtId="0" fontId="69" fillId="2" borderId="1" xfId="12" applyFont="1" applyFill="1" applyBorder="1" applyAlignment="1">
      <alignment horizontal="right" vertical="center"/>
    </xf>
    <xf numFmtId="0" fontId="69" fillId="0" borderId="29" xfId="12" applyFont="1" applyFill="1" applyBorder="1" applyAlignment="1">
      <alignment horizontal="right" vertical="center"/>
    </xf>
    <xf numFmtId="0" fontId="69" fillId="0" borderId="1" xfId="12" applyFont="1" applyFill="1" applyBorder="1" applyAlignment="1">
      <alignment horizontal="right" vertical="center"/>
    </xf>
    <xf numFmtId="0" fontId="69" fillId="0" borderId="70" xfId="12" applyFont="1" applyFill="1" applyBorder="1" applyAlignment="1">
      <alignment horizontal="right" vertical="center"/>
    </xf>
    <xf numFmtId="0" fontId="69" fillId="0" borderId="68" xfId="12" applyFont="1" applyFill="1" applyBorder="1" applyAlignment="1">
      <alignment horizontal="right" vertical="center"/>
    </xf>
    <xf numFmtId="164" fontId="69" fillId="0" borderId="28" xfId="2" applyFont="1" applyFill="1" applyBorder="1" applyAlignment="1">
      <alignment horizontal="center" vertical="center"/>
    </xf>
    <xf numFmtId="164" fontId="69" fillId="0" borderId="69" xfId="2" applyFont="1" applyFill="1" applyBorder="1" applyAlignment="1">
      <alignment horizontal="center" vertical="center"/>
    </xf>
    <xf numFmtId="0" fontId="72" fillId="0" borderId="0" xfId="12" applyFont="1" applyFill="1" applyBorder="1" applyAlignment="1">
      <alignment horizontal="center" vertical="top"/>
    </xf>
    <xf numFmtId="0" fontId="64" fillId="3" borderId="0" xfId="198" applyFont="1" applyFill="1" applyAlignment="1">
      <alignment horizontal="center"/>
    </xf>
    <xf numFmtId="0" fontId="71" fillId="3" borderId="29" xfId="12" applyFont="1" applyFill="1" applyBorder="1" applyAlignment="1">
      <alignment horizontal="center" vertical="center"/>
    </xf>
    <xf numFmtId="0" fontId="71" fillId="3" borderId="1" xfId="12" applyFont="1" applyFill="1" applyBorder="1" applyAlignment="1">
      <alignment horizontal="left" vertical="center"/>
    </xf>
    <xf numFmtId="10" fontId="71" fillId="3" borderId="1" xfId="16" applyNumberFormat="1" applyFont="1" applyFill="1" applyBorder="1" applyAlignment="1">
      <alignment horizontal="center" vertical="center"/>
    </xf>
    <xf numFmtId="172" fontId="72" fillId="3" borderId="28" xfId="12" applyNumberFormat="1" applyFont="1" applyFill="1" applyBorder="1" applyAlignment="1">
      <alignment horizontal="center" vertical="center"/>
    </xf>
    <xf numFmtId="0" fontId="69" fillId="67" borderId="66" xfId="12" applyFont="1" applyFill="1" applyBorder="1" applyAlignment="1">
      <alignment horizontal="center" vertical="center" wrapText="1"/>
    </xf>
    <xf numFmtId="0" fontId="69" fillId="67" borderId="67" xfId="12" applyFont="1" applyFill="1" applyBorder="1" applyAlignment="1">
      <alignment horizontal="center" vertical="center" wrapText="1"/>
    </xf>
    <xf numFmtId="0" fontId="69" fillId="67" borderId="27" xfId="12" applyFont="1" applyFill="1" applyBorder="1" applyAlignment="1">
      <alignment horizontal="center" vertical="center" wrapText="1"/>
    </xf>
    <xf numFmtId="0" fontId="69" fillId="2" borderId="63" xfId="12" applyFont="1" applyFill="1" applyBorder="1" applyAlignment="1">
      <alignment horizontal="center" vertical="center"/>
    </xf>
    <xf numFmtId="0" fontId="69" fillId="2" borderId="29" xfId="12" applyFont="1" applyFill="1" applyBorder="1" applyAlignment="1">
      <alignment horizontal="center" vertical="center"/>
    </xf>
    <xf numFmtId="0" fontId="69" fillId="2" borderId="64" xfId="12" applyFont="1" applyFill="1" applyBorder="1" applyAlignment="1">
      <alignment horizontal="center" vertical="center"/>
    </xf>
    <xf numFmtId="0" fontId="69" fillId="2" borderId="1" xfId="12" applyFont="1" applyFill="1" applyBorder="1" applyAlignment="1">
      <alignment horizontal="center" vertical="center"/>
    </xf>
    <xf numFmtId="0" fontId="69" fillId="2" borderId="65" xfId="12" applyFont="1" applyFill="1" applyBorder="1" applyAlignment="1">
      <alignment horizontal="center" vertical="center"/>
    </xf>
    <xf numFmtId="0" fontId="69" fillId="2" borderId="28" xfId="12" applyFont="1" applyFill="1" applyBorder="1" applyAlignment="1">
      <alignment horizontal="center" vertical="center"/>
    </xf>
    <xf numFmtId="180" fontId="71" fillId="3" borderId="1" xfId="12" applyNumberFormat="1" applyFont="1" applyFill="1" applyBorder="1" applyAlignment="1">
      <alignment vertical="center"/>
    </xf>
    <xf numFmtId="172" fontId="72" fillId="3" borderId="1" xfId="12" applyNumberFormat="1" applyFont="1" applyFill="1" applyBorder="1" applyAlignment="1">
      <alignment horizontal="center" vertical="center"/>
    </xf>
    <xf numFmtId="200" fontId="6" fillId="0" borderId="0" xfId="0" applyNumberFormat="1" applyFont="1" applyAlignment="1">
      <alignment horizontal="center" vertical="center"/>
    </xf>
    <xf numFmtId="200" fontId="6" fillId="0" borderId="0" xfId="0" applyNumberFormat="1" applyFont="1" applyAlignment="1">
      <alignment horizontal="left" vertical="center"/>
    </xf>
    <xf numFmtId="0" fontId="71" fillId="0" borderId="0" xfId="0" applyNumberFormat="1" applyFont="1" applyBorder="1" applyAlignment="1">
      <alignment vertical="center" wrapText="1"/>
    </xf>
    <xf numFmtId="200" fontId="70" fillId="0" borderId="0" xfId="0" applyNumberFormat="1" applyFont="1" applyAlignment="1">
      <alignment horizontal="center"/>
    </xf>
    <xf numFmtId="0" fontId="70" fillId="7" borderId="22" xfId="0" applyFont="1" applyFill="1" applyBorder="1" applyAlignment="1">
      <alignment horizontal="center"/>
    </xf>
    <xf numFmtId="0" fontId="70" fillId="7" borderId="23" xfId="0" applyFont="1" applyFill="1" applyBorder="1" applyAlignment="1">
      <alignment horizontal="center"/>
    </xf>
    <xf numFmtId="0" fontId="70" fillId="7" borderId="24" xfId="0" applyFont="1" applyFill="1" applyBorder="1" applyAlignment="1">
      <alignment horizontal="center"/>
    </xf>
    <xf numFmtId="0" fontId="63" fillId="0" borderId="23" xfId="0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7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63" fillId="0" borderId="18" xfId="0" applyFont="1" applyBorder="1" applyAlignment="1">
      <alignment horizontal="center" vertical="center"/>
    </xf>
    <xf numFmtId="0" fontId="63" fillId="0" borderId="19" xfId="0" applyFont="1" applyBorder="1" applyAlignment="1">
      <alignment horizontal="center" vertical="center"/>
    </xf>
    <xf numFmtId="0" fontId="63" fillId="0" borderId="20" xfId="0" applyFont="1" applyBorder="1" applyAlignment="1">
      <alignment horizontal="center" vertical="center"/>
    </xf>
    <xf numFmtId="0" fontId="71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8" fillId="3" borderId="1" xfId="4697" applyFont="1" applyFill="1" applyBorder="1" applyAlignment="1">
      <alignment horizontal="center" vertical="center"/>
    </xf>
    <xf numFmtId="0" fontId="108" fillId="3" borderId="1" xfId="4697" applyFont="1" applyFill="1" applyBorder="1" applyAlignment="1">
      <alignment horizontal="center" vertical="center"/>
    </xf>
    <xf numFmtId="0" fontId="108" fillId="3" borderId="1" xfId="4697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85" fillId="3" borderId="0" xfId="4697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26792">
    <cellStyle name="_x000d__x000a_JournalTemplate=C:\COMFO\CTALK\JOURSTD.TPL_x000d__x000a_LbStateAddress=3 3 0 251 1 89 2 311_x000d__x000a_LbStateJou" xfId="633"/>
    <cellStyle name="0,0_x000d__x000a_NA_x000d__x000a_" xfId="18"/>
    <cellStyle name="20% - Accent1" xfId="19"/>
    <cellStyle name="20% - Accent2" xfId="20"/>
    <cellStyle name="20% - Accent3" xfId="21"/>
    <cellStyle name="20% - Accent4" xfId="22"/>
    <cellStyle name="20% - Accent5" xfId="23"/>
    <cellStyle name="20% - Accent6" xfId="24"/>
    <cellStyle name="20% - Ênfase1" xfId="404" builtinId="30" customBuiltin="1"/>
    <cellStyle name="20% - Ênfase1 100" xfId="567"/>
    <cellStyle name="20% - Ênfase1 2" xfId="25"/>
    <cellStyle name="20% - Ênfase1 2 2" xfId="204"/>
    <cellStyle name="20% - Ênfase1 2 2 2" xfId="5913"/>
    <cellStyle name="20% - Ênfase1 2 2 3" xfId="2623"/>
    <cellStyle name="20% - Ênfase1 2 2 4" xfId="7568"/>
    <cellStyle name="20% - Ênfase1 2 3" xfId="4183"/>
    <cellStyle name="20% - Ênfase1 2 4" xfId="5829"/>
    <cellStyle name="20% - Ênfase1 2 5" xfId="2539"/>
    <cellStyle name="20% - Ênfase1 2 6" xfId="7523"/>
    <cellStyle name="20% - Ênfase1 3" xfId="152"/>
    <cellStyle name="20% - Ênfase1 3 2" xfId="5868"/>
    <cellStyle name="20% - Ênfase1 3 3" xfId="2578"/>
    <cellStyle name="20% - Ênfase1 3 4" xfId="500"/>
    <cellStyle name="20% - Ênfase1 4" xfId="4182"/>
    <cellStyle name="20% - Ênfase1 5" xfId="5784"/>
    <cellStyle name="20% - Ênfase1 6" xfId="2493"/>
    <cellStyle name="20% - Ênfase1 7" xfId="7508"/>
    <cellStyle name="20% - Ênfase2" xfId="408" builtinId="34" customBuiltin="1"/>
    <cellStyle name="20% - Ênfase2 2" xfId="26"/>
    <cellStyle name="20% - Ênfase2 2 2" xfId="205"/>
    <cellStyle name="20% - Ênfase2 2 2 2" xfId="5915"/>
    <cellStyle name="20% - Ênfase2 2 2 3" xfId="2625"/>
    <cellStyle name="20% - Ênfase2 2 2 4" xfId="7570"/>
    <cellStyle name="20% - Ênfase2 2 3" xfId="4185"/>
    <cellStyle name="20% - Ênfase2 2 4" xfId="5831"/>
    <cellStyle name="20% - Ênfase2 2 5" xfId="2541"/>
    <cellStyle name="20% - Ênfase2 2 6" xfId="7525"/>
    <cellStyle name="20% - Ênfase2 3" xfId="153"/>
    <cellStyle name="20% - Ênfase2 3 2" xfId="5870"/>
    <cellStyle name="20% - Ênfase2 3 3" xfId="2580"/>
    <cellStyle name="20% - Ênfase2 3 4" xfId="502"/>
    <cellStyle name="20% - Ênfase2 4" xfId="4184"/>
    <cellStyle name="20% - Ênfase2 5" xfId="5786"/>
    <cellStyle name="20% - Ênfase2 6" xfId="2495"/>
    <cellStyle name="20% - Ênfase2 7" xfId="7510"/>
    <cellStyle name="20% - Ênfase3" xfId="412" builtinId="38" customBuiltin="1"/>
    <cellStyle name="20% - Ênfase3 2" xfId="27"/>
    <cellStyle name="20% - Ênfase3 2 2" xfId="206"/>
    <cellStyle name="20% - Ênfase3 2 2 2" xfId="5917"/>
    <cellStyle name="20% - Ênfase3 2 2 3" xfId="2627"/>
    <cellStyle name="20% - Ênfase3 2 2 4" xfId="7572"/>
    <cellStyle name="20% - Ênfase3 2 3" xfId="4187"/>
    <cellStyle name="20% - Ênfase3 2 4" xfId="5833"/>
    <cellStyle name="20% - Ênfase3 2 5" xfId="2543"/>
    <cellStyle name="20% - Ênfase3 2 6" xfId="7527"/>
    <cellStyle name="20% - Ênfase3 3" xfId="154"/>
    <cellStyle name="20% - Ênfase3 3 2" xfId="5872"/>
    <cellStyle name="20% - Ênfase3 3 3" xfId="2582"/>
    <cellStyle name="20% - Ênfase3 3 4" xfId="504"/>
    <cellStyle name="20% - Ênfase3 4" xfId="4186"/>
    <cellStyle name="20% - Ênfase3 5" xfId="5788"/>
    <cellStyle name="20% - Ênfase3 6" xfId="2497"/>
    <cellStyle name="20% - Ênfase3 7" xfId="7512"/>
    <cellStyle name="20% - Ênfase4" xfId="416" builtinId="42" customBuiltin="1"/>
    <cellStyle name="20% - Ênfase4 2" xfId="28"/>
    <cellStyle name="20% - Ênfase4 2 2" xfId="207"/>
    <cellStyle name="20% - Ênfase4 2 2 2" xfId="5919"/>
    <cellStyle name="20% - Ênfase4 2 2 3" xfId="2629"/>
    <cellStyle name="20% - Ênfase4 2 2 4" xfId="7574"/>
    <cellStyle name="20% - Ênfase4 2 3" xfId="4189"/>
    <cellStyle name="20% - Ênfase4 2 4" xfId="5835"/>
    <cellStyle name="20% - Ênfase4 2 5" xfId="2545"/>
    <cellStyle name="20% - Ênfase4 2 6" xfId="7529"/>
    <cellStyle name="20% - Ênfase4 3" xfId="155"/>
    <cellStyle name="20% - Ênfase4 3 2" xfId="5874"/>
    <cellStyle name="20% - Ênfase4 3 3" xfId="2584"/>
    <cellStyle name="20% - Ênfase4 3 4" xfId="506"/>
    <cellStyle name="20% - Ênfase4 4" xfId="4188"/>
    <cellStyle name="20% - Ênfase4 5" xfId="5790"/>
    <cellStyle name="20% - Ênfase4 6" xfId="2499"/>
    <cellStyle name="20% - Ênfase4 7" xfId="7514"/>
    <cellStyle name="20% - Ênfase5" xfId="420" builtinId="46" customBuiltin="1"/>
    <cellStyle name="20% - Ênfase5 2" xfId="29"/>
    <cellStyle name="20% - Ênfase5 2 2" xfId="208"/>
    <cellStyle name="20% - Ênfase5 2 2 2" xfId="5921"/>
    <cellStyle name="20% - Ênfase5 2 2 3" xfId="2631"/>
    <cellStyle name="20% - Ênfase5 2 2 4" xfId="7576"/>
    <cellStyle name="20% - Ênfase5 2 3" xfId="4191"/>
    <cellStyle name="20% - Ênfase5 2 4" xfId="5837"/>
    <cellStyle name="20% - Ênfase5 2 5" xfId="2547"/>
    <cellStyle name="20% - Ênfase5 2 6" xfId="7531"/>
    <cellStyle name="20% - Ênfase5 3" xfId="156"/>
    <cellStyle name="20% - Ênfase5 3 2" xfId="5876"/>
    <cellStyle name="20% - Ênfase5 3 3" xfId="2586"/>
    <cellStyle name="20% - Ênfase5 3 4" xfId="508"/>
    <cellStyle name="20% - Ênfase5 4" xfId="4190"/>
    <cellStyle name="20% - Ênfase5 5" xfId="5792"/>
    <cellStyle name="20% - Ênfase5 6" xfId="2501"/>
    <cellStyle name="20% - Ênfase5 7" xfId="7516"/>
    <cellStyle name="20% - Ênfase6" xfId="424" builtinId="50" customBuiltin="1"/>
    <cellStyle name="20% - Ênfase6 2" xfId="30"/>
    <cellStyle name="20% - Ênfase6 2 2" xfId="209"/>
    <cellStyle name="20% - Ênfase6 2 2 2" xfId="5923"/>
    <cellStyle name="20% - Ênfase6 2 2 3" xfId="2633"/>
    <cellStyle name="20% - Ênfase6 2 2 4" xfId="7578"/>
    <cellStyle name="20% - Ênfase6 2 3" xfId="4193"/>
    <cellStyle name="20% - Ênfase6 2 4" xfId="5839"/>
    <cellStyle name="20% - Ênfase6 2 5" xfId="2549"/>
    <cellStyle name="20% - Ênfase6 2 6" xfId="7533"/>
    <cellStyle name="20% - Ênfase6 3" xfId="157"/>
    <cellStyle name="20% - Ênfase6 3 2" xfId="5878"/>
    <cellStyle name="20% - Ênfase6 3 3" xfId="2588"/>
    <cellStyle name="20% - Ênfase6 3 4" xfId="510"/>
    <cellStyle name="20% - Ênfase6 4" xfId="4192"/>
    <cellStyle name="20% - Ênfase6 5" xfId="5794"/>
    <cellStyle name="20% - Ênfase6 6" xfId="2503"/>
    <cellStyle name="20% - Ênfase6 7" xfId="7518"/>
    <cellStyle name="3988,43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Ênfase1" xfId="405" builtinId="31" customBuiltin="1"/>
    <cellStyle name="40% - Ênfase1 2" xfId="38"/>
    <cellStyle name="40% - Ênfase1 2 2" xfId="211"/>
    <cellStyle name="40% - Ênfase1 2 2 2" xfId="5914"/>
    <cellStyle name="40% - Ênfase1 2 2 3" xfId="2624"/>
    <cellStyle name="40% - Ênfase1 2 2 4" xfId="7569"/>
    <cellStyle name="40% - Ênfase1 2 3" xfId="4195"/>
    <cellStyle name="40% - Ênfase1 2 4" xfId="5830"/>
    <cellStyle name="40% - Ênfase1 2 5" xfId="2540"/>
    <cellStyle name="40% - Ênfase1 2 6" xfId="7524"/>
    <cellStyle name="40% - Ênfase1 3" xfId="158"/>
    <cellStyle name="40% - Ênfase1 3 2" xfId="5869"/>
    <cellStyle name="40% - Ênfase1 3 3" xfId="2579"/>
    <cellStyle name="40% - Ênfase1 3 4" xfId="501"/>
    <cellStyle name="40% - Ênfase1 4" xfId="4194"/>
    <cellStyle name="40% - Ênfase1 5" xfId="5785"/>
    <cellStyle name="40% - Ênfase1 6" xfId="2494"/>
    <cellStyle name="40% - Ênfase1 7" xfId="7509"/>
    <cellStyle name="40% - Ênfase2" xfId="409" builtinId="35" customBuiltin="1"/>
    <cellStyle name="40% - Ênfase2 2" xfId="39"/>
    <cellStyle name="40% - Ênfase2 2 2" xfId="212"/>
    <cellStyle name="40% - Ênfase2 2 2 2" xfId="5916"/>
    <cellStyle name="40% - Ênfase2 2 2 3" xfId="2626"/>
    <cellStyle name="40% - Ênfase2 2 2 4" xfId="7571"/>
    <cellStyle name="40% - Ênfase2 2 3" xfId="4197"/>
    <cellStyle name="40% - Ênfase2 2 4" xfId="5832"/>
    <cellStyle name="40% - Ênfase2 2 5" xfId="2542"/>
    <cellStyle name="40% - Ênfase2 2 6" xfId="7526"/>
    <cellStyle name="40% - Ênfase2 3" xfId="159"/>
    <cellStyle name="40% - Ênfase2 3 2" xfId="5871"/>
    <cellStyle name="40% - Ênfase2 3 3" xfId="2581"/>
    <cellStyle name="40% - Ênfase2 3 4" xfId="503"/>
    <cellStyle name="40% - Ênfase2 4" xfId="4196"/>
    <cellStyle name="40% - Ênfase2 5" xfId="5787"/>
    <cellStyle name="40% - Ênfase2 6" xfId="2496"/>
    <cellStyle name="40% - Ênfase2 7" xfId="7511"/>
    <cellStyle name="40% - Ênfase3" xfId="413" builtinId="39" customBuiltin="1"/>
    <cellStyle name="40% - Ênfase3 2" xfId="40"/>
    <cellStyle name="40% - Ênfase3 2 2" xfId="213"/>
    <cellStyle name="40% - Ênfase3 2 2 2" xfId="5918"/>
    <cellStyle name="40% - Ênfase3 2 2 3" xfId="2628"/>
    <cellStyle name="40% - Ênfase3 2 2 4" xfId="7573"/>
    <cellStyle name="40% - Ênfase3 2 3" xfId="4199"/>
    <cellStyle name="40% - Ênfase3 2 4" xfId="5834"/>
    <cellStyle name="40% - Ênfase3 2 5" xfId="2544"/>
    <cellStyle name="40% - Ênfase3 2 6" xfId="7528"/>
    <cellStyle name="40% - Ênfase3 3" xfId="160"/>
    <cellStyle name="40% - Ênfase3 3 2" xfId="5873"/>
    <cellStyle name="40% - Ênfase3 3 3" xfId="2583"/>
    <cellStyle name="40% - Ênfase3 3 4" xfId="505"/>
    <cellStyle name="40% - Ênfase3 4" xfId="4198"/>
    <cellStyle name="40% - Ênfase3 5" xfId="5789"/>
    <cellStyle name="40% - Ênfase3 6" xfId="2498"/>
    <cellStyle name="40% - Ênfase3 7" xfId="7513"/>
    <cellStyle name="40% - Ênfase4" xfId="417" builtinId="43" customBuiltin="1"/>
    <cellStyle name="40% - Ênfase4 2" xfId="41"/>
    <cellStyle name="40% - Ênfase4 2 2" xfId="214"/>
    <cellStyle name="40% - Ênfase4 2 2 2" xfId="5920"/>
    <cellStyle name="40% - Ênfase4 2 2 3" xfId="2630"/>
    <cellStyle name="40% - Ênfase4 2 2 4" xfId="7575"/>
    <cellStyle name="40% - Ênfase4 2 3" xfId="4201"/>
    <cellStyle name="40% - Ênfase4 2 4" xfId="5836"/>
    <cellStyle name="40% - Ênfase4 2 5" xfId="2546"/>
    <cellStyle name="40% - Ênfase4 2 6" xfId="7530"/>
    <cellStyle name="40% - Ênfase4 3" xfId="161"/>
    <cellStyle name="40% - Ênfase4 3 2" xfId="5875"/>
    <cellStyle name="40% - Ênfase4 3 3" xfId="2585"/>
    <cellStyle name="40% - Ênfase4 3 4" xfId="507"/>
    <cellStyle name="40% - Ênfase4 4" xfId="4200"/>
    <cellStyle name="40% - Ênfase4 5" xfId="5791"/>
    <cellStyle name="40% - Ênfase4 6" xfId="2500"/>
    <cellStyle name="40% - Ênfase4 7" xfId="7515"/>
    <cellStyle name="40% - Ênfase5" xfId="421" builtinId="47" customBuiltin="1"/>
    <cellStyle name="40% - Ênfase5 2" xfId="42"/>
    <cellStyle name="40% - Ênfase5 2 2" xfId="215"/>
    <cellStyle name="40% - Ênfase5 2 2 2" xfId="5922"/>
    <cellStyle name="40% - Ênfase5 2 2 3" xfId="2632"/>
    <cellStyle name="40% - Ênfase5 2 2 4" xfId="7577"/>
    <cellStyle name="40% - Ênfase5 2 3" xfId="4203"/>
    <cellStyle name="40% - Ênfase5 2 4" xfId="5838"/>
    <cellStyle name="40% - Ênfase5 2 5" xfId="2548"/>
    <cellStyle name="40% - Ênfase5 2 6" xfId="7532"/>
    <cellStyle name="40% - Ênfase5 3" xfId="162"/>
    <cellStyle name="40% - Ênfase5 3 2" xfId="5877"/>
    <cellStyle name="40% - Ênfase5 3 3" xfId="2587"/>
    <cellStyle name="40% - Ênfase5 3 4" xfId="509"/>
    <cellStyle name="40% - Ênfase5 4" xfId="4202"/>
    <cellStyle name="40% - Ênfase5 5" xfId="5793"/>
    <cellStyle name="40% - Ênfase5 6" xfId="2502"/>
    <cellStyle name="40% - Ênfase5 7" xfId="7517"/>
    <cellStyle name="40% - Ênfase6" xfId="425" builtinId="51" customBuiltin="1"/>
    <cellStyle name="40% - Ênfase6 2" xfId="43"/>
    <cellStyle name="40% - Ênfase6 2 2" xfId="217"/>
    <cellStyle name="40% - Ênfase6 2 2 2" xfId="5924"/>
    <cellStyle name="40% - Ênfase6 2 2 3" xfId="2634"/>
    <cellStyle name="40% - Ênfase6 2 2 4" xfId="7579"/>
    <cellStyle name="40% - Ênfase6 2 3" xfId="4205"/>
    <cellStyle name="40% - Ênfase6 2 4" xfId="5840"/>
    <cellStyle name="40% - Ênfase6 2 5" xfId="2550"/>
    <cellStyle name="40% - Ênfase6 2 6" xfId="7534"/>
    <cellStyle name="40% - Ênfase6 3" xfId="163"/>
    <cellStyle name="40% - Ênfase6 3 2" xfId="5879"/>
    <cellStyle name="40% - Ênfase6 3 3" xfId="2589"/>
    <cellStyle name="40% - Ênfase6 3 4" xfId="511"/>
    <cellStyle name="40% - Ênfase6 4" xfId="4204"/>
    <cellStyle name="40% - Ênfase6 5" xfId="5795"/>
    <cellStyle name="40% - Ênfase6 6" xfId="2504"/>
    <cellStyle name="40% - Ênfase6 7" xfId="7519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Ênfase1" xfId="406" builtinId="32" customBuiltin="1"/>
    <cellStyle name="60% - Ênfase1 2" xfId="50"/>
    <cellStyle name="60% - Ênfase1 2 2" xfId="4206"/>
    <cellStyle name="60% - Ênfase1 3" xfId="164"/>
    <cellStyle name="60% - Ênfase2" xfId="410" builtinId="36" customBuiltin="1"/>
    <cellStyle name="60% - Ênfase2 2" xfId="51"/>
    <cellStyle name="60% - Ênfase2 2 2" xfId="4207"/>
    <cellStyle name="60% - Ênfase2 3" xfId="165"/>
    <cellStyle name="60% - Ênfase3" xfId="414" builtinId="40" customBuiltin="1"/>
    <cellStyle name="60% - Ênfase3 2" xfId="52"/>
    <cellStyle name="60% - Ênfase3 2 2" xfId="4208"/>
    <cellStyle name="60% - Ênfase3 3" xfId="166"/>
    <cellStyle name="60% - Ênfase4" xfId="418" builtinId="44" customBuiltin="1"/>
    <cellStyle name="60% - Ênfase4 2" xfId="53"/>
    <cellStyle name="60% - Ênfase4 2 2" xfId="4209"/>
    <cellStyle name="60% - Ênfase4 3" xfId="167"/>
    <cellStyle name="60% - Ênfase5" xfId="422" builtinId="48" customBuiltin="1"/>
    <cellStyle name="60% - Ênfase5 2" xfId="54"/>
    <cellStyle name="60% - Ênfase5 2 2" xfId="4210"/>
    <cellStyle name="60% - Ênfase5 3" xfId="168"/>
    <cellStyle name="60% - Ênfase6" xfId="426" builtinId="52" customBuiltin="1"/>
    <cellStyle name="60% - Ênfase6 2" xfId="55"/>
    <cellStyle name="60% - Ênfase6 2 2" xfId="4211"/>
    <cellStyle name="60% - Ênfase6 3" xfId="169"/>
    <cellStyle name="60% - Ênfase6 37" xfId="568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" xfId="62"/>
    <cellStyle name="Bom" xfId="392" builtinId="26" customBuiltin="1"/>
    <cellStyle name="Bom 2" xfId="63"/>
    <cellStyle name="Bom 2 2" xfId="4212"/>
    <cellStyle name="Bom 3" xfId="170"/>
    <cellStyle name="Calculation" xfId="64"/>
    <cellStyle name="Cálculo" xfId="397" builtinId="22" customBuiltin="1"/>
    <cellStyle name="Cálculo 2" xfId="65"/>
    <cellStyle name="Cálculo 2 2" xfId="4213"/>
    <cellStyle name="Cálculo 3" xfId="171"/>
    <cellStyle name="Célula de Verificação" xfId="399" builtinId="23" customBuiltin="1"/>
    <cellStyle name="Célula de Verificação 2" xfId="66"/>
    <cellStyle name="Célula de Verificação 2 2" xfId="4214"/>
    <cellStyle name="Célula de Verificação 3" xfId="172"/>
    <cellStyle name="Célula Vinculada" xfId="398" builtinId="24" customBuiltin="1"/>
    <cellStyle name="Célula Vinculada 2" xfId="67"/>
    <cellStyle name="Célula Vinculada 2 2" xfId="4215"/>
    <cellStyle name="Célula Vinculada 3" xfId="173"/>
    <cellStyle name="Check Cell" xfId="68"/>
    <cellStyle name="Comma" xfId="69"/>
    <cellStyle name="Comma0" xfId="70"/>
    <cellStyle name="Comma0 2" xfId="634"/>
    <cellStyle name="CORES" xfId="635"/>
    <cellStyle name="Currency" xfId="71"/>
    <cellStyle name="Currency [0]_Arauco Piping list" xfId="636"/>
    <cellStyle name="Currency_Arauco Piping list" xfId="637"/>
    <cellStyle name="Currency0" xfId="72"/>
    <cellStyle name="Currency0 2" xfId="638"/>
    <cellStyle name="Data" xfId="73"/>
    <cellStyle name="Date" xfId="74"/>
    <cellStyle name="Date 2" xfId="639"/>
    <cellStyle name="Ênfase1" xfId="403" builtinId="29" customBuiltin="1"/>
    <cellStyle name="Ênfase1 2" xfId="75"/>
    <cellStyle name="Ênfase1 2 2" xfId="4216"/>
    <cellStyle name="Ênfase1 3" xfId="174"/>
    <cellStyle name="Ênfase2" xfId="407" builtinId="33" customBuiltin="1"/>
    <cellStyle name="Ênfase2 2" xfId="76"/>
    <cellStyle name="Ênfase2 2 2" xfId="4217"/>
    <cellStyle name="Ênfase2 3" xfId="175"/>
    <cellStyle name="Ênfase3" xfId="411" builtinId="37" customBuiltin="1"/>
    <cellStyle name="Ênfase3 2" xfId="77"/>
    <cellStyle name="Ênfase3 2 2" xfId="4218"/>
    <cellStyle name="Ênfase3 3" xfId="176"/>
    <cellStyle name="Ênfase4" xfId="415" builtinId="41" customBuiltin="1"/>
    <cellStyle name="Ênfase4 2" xfId="78"/>
    <cellStyle name="Ênfase4 2 2" xfId="4219"/>
    <cellStyle name="Ênfase4 3" xfId="177"/>
    <cellStyle name="Ênfase5" xfId="419" builtinId="45" customBuiltin="1"/>
    <cellStyle name="Ênfase5 2" xfId="79"/>
    <cellStyle name="Ênfase5 2 2" xfId="4220"/>
    <cellStyle name="Ênfase5 3" xfId="178"/>
    <cellStyle name="Ênfase6" xfId="423" builtinId="49" customBuiltin="1"/>
    <cellStyle name="Ênfase6 2" xfId="80"/>
    <cellStyle name="Ênfase6 2 2" xfId="4221"/>
    <cellStyle name="Ênfase6 3" xfId="179"/>
    <cellStyle name="Entrada" xfId="395" builtinId="20" customBuiltin="1"/>
    <cellStyle name="Entrada 2" xfId="81"/>
    <cellStyle name="Entrada 2 2" xfId="4222"/>
    <cellStyle name="Entrada 3" xfId="180"/>
    <cellStyle name="Euro" xfId="82"/>
    <cellStyle name="Euro 2" xfId="218"/>
    <cellStyle name="Euro 2 2" xfId="219"/>
    <cellStyle name="Euro 3" xfId="220"/>
    <cellStyle name="Euro 3 2" xfId="221"/>
    <cellStyle name="Euro 4" xfId="222"/>
    <cellStyle name="Excel Built-in Excel Built-in Excel Built-in Excel Built-in Excel Built-in Excel Built-in Excel Built-in Excel Built-in Separador de milhares 4" xfId="569"/>
    <cellStyle name="Excel Built-in Excel Built-in Excel Built-in Excel Built-in Excel Built-in Excel Built-in Excel Built-in Separador de milhares 4" xfId="570"/>
    <cellStyle name="Excel Built-in Normal" xfId="223"/>
    <cellStyle name="Excel Built-in Normal 1" xfId="224"/>
    <cellStyle name="Excel Built-in Normal 1 2" xfId="571"/>
    <cellStyle name="Excel Built-in Normal 2" xfId="572"/>
    <cellStyle name="Excel Built-in Normal 3" xfId="640"/>
    <cellStyle name="Excel_BuiltIn_Comma" xfId="573"/>
    <cellStyle name="Explanatory Text" xfId="83"/>
    <cellStyle name="Fixed" xfId="84"/>
    <cellStyle name="Fixed 2" xfId="641"/>
    <cellStyle name="Fixo" xfId="85"/>
    <cellStyle name="Fixo 2" xfId="642"/>
    <cellStyle name="Followed Hyperlink" xfId="643"/>
    <cellStyle name="Good" xfId="86"/>
    <cellStyle name="Grey" xfId="644"/>
    <cellStyle name="Heading" xfId="574"/>
    <cellStyle name="Heading 1" xfId="87"/>
    <cellStyle name="Heading 1 2" xfId="181"/>
    <cellStyle name="Heading 1 3" xfId="645"/>
    <cellStyle name="Heading 2" xfId="88"/>
    <cellStyle name="Heading 2 2" xfId="182"/>
    <cellStyle name="Heading 2 3" xfId="646"/>
    <cellStyle name="Heading 3" xfId="89"/>
    <cellStyle name="Heading 4" xfId="90"/>
    <cellStyle name="Heading1" xfId="575"/>
    <cellStyle name="Hiperlink 2" xfId="647"/>
    <cellStyle name="Incorreto" xfId="393" builtinId="27" customBuiltin="1"/>
    <cellStyle name="Incorreto 2" xfId="91"/>
    <cellStyle name="Incorreto 2 2" xfId="4223"/>
    <cellStyle name="Incorreto 3" xfId="183"/>
    <cellStyle name="Indefinido" xfId="92"/>
    <cellStyle name="Input" xfId="93"/>
    <cellStyle name="Input [yellow]" xfId="648"/>
    <cellStyle name="KalenderDato" xfId="225"/>
    <cellStyle name="Linked Cell" xfId="94"/>
    <cellStyle name="material" xfId="649"/>
    <cellStyle name="material 2" xfId="958"/>
    <cellStyle name="material 2 2" xfId="1506"/>
    <cellStyle name="material 3" xfId="899"/>
    <cellStyle name="material 4" xfId="783"/>
    <cellStyle name="MINIPG" xfId="650"/>
    <cellStyle name="Moeda" xfId="2" builtinId="4"/>
    <cellStyle name="Moeda 10" xfId="4224"/>
    <cellStyle name="Moeda 10 2" xfId="4225"/>
    <cellStyle name="Moeda 11" xfId="430"/>
    <cellStyle name="Moeda 2" xfId="95"/>
    <cellStyle name="Moeda 2 2" xfId="197"/>
    <cellStyle name="Moeda 2 2 10" xfId="4227"/>
    <cellStyle name="Moeda 2 2 10 2" xfId="10216"/>
    <cellStyle name="Moeda 2 2 10 2 2" xfId="20833"/>
    <cellStyle name="Moeda 2 2 10 3" xfId="13755"/>
    <cellStyle name="Moeda 2 2 10 3 2" xfId="24372"/>
    <cellStyle name="Moeda 2 2 10 4" xfId="17294"/>
    <cellStyle name="Moeda 2 2 11" xfId="5821"/>
    <cellStyle name="Moeda 2 2 11 2" xfId="11754"/>
    <cellStyle name="Moeda 2 2 11 2 2" xfId="22371"/>
    <cellStyle name="Moeda 2 2 11 3" xfId="15293"/>
    <cellStyle name="Moeda 2 2 11 3 2" xfId="25910"/>
    <cellStyle name="Moeda 2 2 11 4" xfId="18832"/>
    <cellStyle name="Moeda 2 2 12" xfId="2531"/>
    <cellStyle name="Moeda 2 2 12 2" xfId="9746"/>
    <cellStyle name="Moeda 2 2 12 2 2" xfId="20363"/>
    <cellStyle name="Moeda 2 2 12 3" xfId="13285"/>
    <cellStyle name="Moeda 2 2 12 3 2" xfId="23902"/>
    <cellStyle name="Moeda 2 2 12 4" xfId="16824"/>
    <cellStyle name="Moeda 2 2 13" xfId="464"/>
    <cellStyle name="Moeda 2 2 13 2" xfId="9255"/>
    <cellStyle name="Moeda 2 2 13 2 2" xfId="19872"/>
    <cellStyle name="Moeda 2 2 13 3" xfId="12794"/>
    <cellStyle name="Moeda 2 2 13 3 2" xfId="23411"/>
    <cellStyle name="Moeda 2 2 13 4" xfId="16333"/>
    <cellStyle name="Moeda 2 2 2" xfId="537"/>
    <cellStyle name="Moeda 2 2 2 10" xfId="5905"/>
    <cellStyle name="Moeda 2 2 2 10 2" xfId="11800"/>
    <cellStyle name="Moeda 2 2 2 10 2 2" xfId="22417"/>
    <cellStyle name="Moeda 2 2 2 10 3" xfId="15339"/>
    <cellStyle name="Moeda 2 2 2 10 3 2" xfId="25956"/>
    <cellStyle name="Moeda 2 2 2 10 4" xfId="18878"/>
    <cellStyle name="Moeda 2 2 2 11" xfId="2615"/>
    <cellStyle name="Moeda 2 2 2 11 2" xfId="9792"/>
    <cellStyle name="Moeda 2 2 2 11 2 2" xfId="20409"/>
    <cellStyle name="Moeda 2 2 2 11 3" xfId="13331"/>
    <cellStyle name="Moeda 2 2 2 11 3 2" xfId="23948"/>
    <cellStyle name="Moeda 2 2 2 11 4" xfId="16870"/>
    <cellStyle name="Moeda 2 2 2 12" xfId="7563"/>
    <cellStyle name="Moeda 2 2 2 12 2" xfId="12245"/>
    <cellStyle name="Moeda 2 2 2 12 2 2" xfId="22862"/>
    <cellStyle name="Moeda 2 2 2 12 3" xfId="15784"/>
    <cellStyle name="Moeda 2 2 2 12 3 2" xfId="26401"/>
    <cellStyle name="Moeda 2 2 2 12 4" xfId="19323"/>
    <cellStyle name="Moeda 2 2 2 13" xfId="9301"/>
    <cellStyle name="Moeda 2 2 2 13 2" xfId="19918"/>
    <cellStyle name="Moeda 2 2 2 14" xfId="12840"/>
    <cellStyle name="Moeda 2 2 2 14 2" xfId="23457"/>
    <cellStyle name="Moeda 2 2 2 15" xfId="16379"/>
    <cellStyle name="Moeda 2 2 2 2" xfId="4229"/>
    <cellStyle name="Moeda 2 2 2 2 2" xfId="4230"/>
    <cellStyle name="Moeda 2 2 2 2 2 2" xfId="4231"/>
    <cellStyle name="Moeda 2 2 2 2 2 2 2" xfId="10220"/>
    <cellStyle name="Moeda 2 2 2 2 2 2 2 2" xfId="20837"/>
    <cellStyle name="Moeda 2 2 2 2 2 2 3" xfId="13759"/>
    <cellStyle name="Moeda 2 2 2 2 2 2 3 2" xfId="24376"/>
    <cellStyle name="Moeda 2 2 2 2 2 2 4" xfId="17298"/>
    <cellStyle name="Moeda 2 2 2 2 2 3" xfId="4232"/>
    <cellStyle name="Moeda 2 2 2 2 2 3 2" xfId="10221"/>
    <cellStyle name="Moeda 2 2 2 2 2 3 2 2" xfId="20838"/>
    <cellStyle name="Moeda 2 2 2 2 2 3 3" xfId="13760"/>
    <cellStyle name="Moeda 2 2 2 2 2 3 3 2" xfId="24377"/>
    <cellStyle name="Moeda 2 2 2 2 2 3 4" xfId="17299"/>
    <cellStyle name="Moeda 2 2 2 2 2 4" xfId="4233"/>
    <cellStyle name="Moeda 2 2 2 2 2 4 2" xfId="10222"/>
    <cellStyle name="Moeda 2 2 2 2 2 4 2 2" xfId="20839"/>
    <cellStyle name="Moeda 2 2 2 2 2 4 3" xfId="13761"/>
    <cellStyle name="Moeda 2 2 2 2 2 4 3 2" xfId="24378"/>
    <cellStyle name="Moeda 2 2 2 2 2 4 4" xfId="17300"/>
    <cellStyle name="Moeda 2 2 2 2 2 5" xfId="10219"/>
    <cellStyle name="Moeda 2 2 2 2 2 5 2" xfId="20836"/>
    <cellStyle name="Moeda 2 2 2 2 2 6" xfId="13758"/>
    <cellStyle name="Moeda 2 2 2 2 2 6 2" xfId="24375"/>
    <cellStyle name="Moeda 2 2 2 2 2 7" xfId="17297"/>
    <cellStyle name="Moeda 2 2 2 2 3" xfId="4234"/>
    <cellStyle name="Moeda 2 2 2 2 3 2" xfId="4235"/>
    <cellStyle name="Moeda 2 2 2 2 3 2 2" xfId="10224"/>
    <cellStyle name="Moeda 2 2 2 2 3 2 2 2" xfId="20841"/>
    <cellStyle name="Moeda 2 2 2 2 3 2 3" xfId="13763"/>
    <cellStyle name="Moeda 2 2 2 2 3 2 3 2" xfId="24380"/>
    <cellStyle name="Moeda 2 2 2 2 3 2 4" xfId="17302"/>
    <cellStyle name="Moeda 2 2 2 2 3 3" xfId="4236"/>
    <cellStyle name="Moeda 2 2 2 2 3 3 2" xfId="10225"/>
    <cellStyle name="Moeda 2 2 2 2 3 3 2 2" xfId="20842"/>
    <cellStyle name="Moeda 2 2 2 2 3 3 3" xfId="13764"/>
    <cellStyle name="Moeda 2 2 2 2 3 3 3 2" xfId="24381"/>
    <cellStyle name="Moeda 2 2 2 2 3 3 4" xfId="17303"/>
    <cellStyle name="Moeda 2 2 2 2 3 4" xfId="10223"/>
    <cellStyle name="Moeda 2 2 2 2 3 4 2" xfId="20840"/>
    <cellStyle name="Moeda 2 2 2 2 3 5" xfId="13762"/>
    <cellStyle name="Moeda 2 2 2 2 3 5 2" xfId="24379"/>
    <cellStyle name="Moeda 2 2 2 2 3 6" xfId="17301"/>
    <cellStyle name="Moeda 2 2 2 2 4" xfId="4237"/>
    <cellStyle name="Moeda 2 2 2 2 4 2" xfId="10226"/>
    <cellStyle name="Moeda 2 2 2 2 4 2 2" xfId="20843"/>
    <cellStyle name="Moeda 2 2 2 2 4 3" xfId="13765"/>
    <cellStyle name="Moeda 2 2 2 2 4 3 2" xfId="24382"/>
    <cellStyle name="Moeda 2 2 2 2 4 4" xfId="17304"/>
    <cellStyle name="Moeda 2 2 2 2 5" xfId="4238"/>
    <cellStyle name="Moeda 2 2 2 2 5 2" xfId="10227"/>
    <cellStyle name="Moeda 2 2 2 2 5 2 2" xfId="20844"/>
    <cellStyle name="Moeda 2 2 2 2 5 3" xfId="13766"/>
    <cellStyle name="Moeda 2 2 2 2 5 3 2" xfId="24383"/>
    <cellStyle name="Moeda 2 2 2 2 5 4" xfId="17305"/>
    <cellStyle name="Moeda 2 2 2 2 6" xfId="4239"/>
    <cellStyle name="Moeda 2 2 2 2 6 2" xfId="10228"/>
    <cellStyle name="Moeda 2 2 2 2 6 2 2" xfId="20845"/>
    <cellStyle name="Moeda 2 2 2 2 6 3" xfId="13767"/>
    <cellStyle name="Moeda 2 2 2 2 6 3 2" xfId="24384"/>
    <cellStyle name="Moeda 2 2 2 2 6 4" xfId="17306"/>
    <cellStyle name="Moeda 2 2 2 2 7" xfId="10218"/>
    <cellStyle name="Moeda 2 2 2 2 7 2" xfId="20835"/>
    <cellStyle name="Moeda 2 2 2 2 8" xfId="13757"/>
    <cellStyle name="Moeda 2 2 2 2 8 2" xfId="24374"/>
    <cellStyle name="Moeda 2 2 2 2 9" xfId="17296"/>
    <cellStyle name="Moeda 2 2 2 3" xfId="4240"/>
    <cellStyle name="Moeda 2 2 2 3 2" xfId="4241"/>
    <cellStyle name="Moeda 2 2 2 3 2 2" xfId="10230"/>
    <cellStyle name="Moeda 2 2 2 3 2 2 2" xfId="20847"/>
    <cellStyle name="Moeda 2 2 2 3 2 3" xfId="13769"/>
    <cellStyle name="Moeda 2 2 2 3 2 3 2" xfId="24386"/>
    <cellStyle name="Moeda 2 2 2 3 2 4" xfId="17308"/>
    <cellStyle name="Moeda 2 2 2 3 3" xfId="4242"/>
    <cellStyle name="Moeda 2 2 2 3 3 2" xfId="10231"/>
    <cellStyle name="Moeda 2 2 2 3 3 2 2" xfId="20848"/>
    <cellStyle name="Moeda 2 2 2 3 3 3" xfId="13770"/>
    <cellStyle name="Moeda 2 2 2 3 3 3 2" xfId="24387"/>
    <cellStyle name="Moeda 2 2 2 3 3 4" xfId="17309"/>
    <cellStyle name="Moeda 2 2 2 3 4" xfId="4243"/>
    <cellStyle name="Moeda 2 2 2 3 4 2" xfId="10232"/>
    <cellStyle name="Moeda 2 2 2 3 4 2 2" xfId="20849"/>
    <cellStyle name="Moeda 2 2 2 3 4 3" xfId="13771"/>
    <cellStyle name="Moeda 2 2 2 3 4 3 2" xfId="24388"/>
    <cellStyle name="Moeda 2 2 2 3 4 4" xfId="17310"/>
    <cellStyle name="Moeda 2 2 2 3 5" xfId="10229"/>
    <cellStyle name="Moeda 2 2 2 3 5 2" xfId="20846"/>
    <cellStyle name="Moeda 2 2 2 3 6" xfId="13768"/>
    <cellStyle name="Moeda 2 2 2 3 6 2" xfId="24385"/>
    <cellStyle name="Moeda 2 2 2 3 7" xfId="17307"/>
    <cellStyle name="Moeda 2 2 2 4" xfId="4244"/>
    <cellStyle name="Moeda 2 2 2 4 2" xfId="4245"/>
    <cellStyle name="Moeda 2 2 2 4 2 2" xfId="10234"/>
    <cellStyle name="Moeda 2 2 2 4 2 2 2" xfId="20851"/>
    <cellStyle name="Moeda 2 2 2 4 2 3" xfId="13773"/>
    <cellStyle name="Moeda 2 2 2 4 2 3 2" xfId="24390"/>
    <cellStyle name="Moeda 2 2 2 4 2 4" xfId="17312"/>
    <cellStyle name="Moeda 2 2 2 4 3" xfId="4246"/>
    <cellStyle name="Moeda 2 2 2 4 3 2" xfId="10235"/>
    <cellStyle name="Moeda 2 2 2 4 3 2 2" xfId="20852"/>
    <cellStyle name="Moeda 2 2 2 4 3 3" xfId="13774"/>
    <cellStyle name="Moeda 2 2 2 4 3 3 2" xfId="24391"/>
    <cellStyle name="Moeda 2 2 2 4 3 4" xfId="17313"/>
    <cellStyle name="Moeda 2 2 2 4 4" xfId="4247"/>
    <cellStyle name="Moeda 2 2 2 4 4 2" xfId="10236"/>
    <cellStyle name="Moeda 2 2 2 4 4 2 2" xfId="20853"/>
    <cellStyle name="Moeda 2 2 2 4 4 3" xfId="13775"/>
    <cellStyle name="Moeda 2 2 2 4 4 3 2" xfId="24392"/>
    <cellStyle name="Moeda 2 2 2 4 4 4" xfId="17314"/>
    <cellStyle name="Moeda 2 2 2 4 5" xfId="10233"/>
    <cellStyle name="Moeda 2 2 2 4 5 2" xfId="20850"/>
    <cellStyle name="Moeda 2 2 2 4 6" xfId="13772"/>
    <cellStyle name="Moeda 2 2 2 4 6 2" xfId="24389"/>
    <cellStyle name="Moeda 2 2 2 4 7" xfId="17311"/>
    <cellStyle name="Moeda 2 2 2 5" xfId="4248"/>
    <cellStyle name="Moeda 2 2 2 5 2" xfId="4249"/>
    <cellStyle name="Moeda 2 2 2 5 2 2" xfId="10238"/>
    <cellStyle name="Moeda 2 2 2 5 2 2 2" xfId="20855"/>
    <cellStyle name="Moeda 2 2 2 5 2 3" xfId="13777"/>
    <cellStyle name="Moeda 2 2 2 5 2 3 2" xfId="24394"/>
    <cellStyle name="Moeda 2 2 2 5 2 4" xfId="17316"/>
    <cellStyle name="Moeda 2 2 2 5 3" xfId="4250"/>
    <cellStyle name="Moeda 2 2 2 5 3 2" xfId="10239"/>
    <cellStyle name="Moeda 2 2 2 5 3 2 2" xfId="20856"/>
    <cellStyle name="Moeda 2 2 2 5 3 3" xfId="13778"/>
    <cellStyle name="Moeda 2 2 2 5 3 3 2" xfId="24395"/>
    <cellStyle name="Moeda 2 2 2 5 3 4" xfId="17317"/>
    <cellStyle name="Moeda 2 2 2 5 4" xfId="10237"/>
    <cellStyle name="Moeda 2 2 2 5 4 2" xfId="20854"/>
    <cellStyle name="Moeda 2 2 2 5 5" xfId="13776"/>
    <cellStyle name="Moeda 2 2 2 5 5 2" xfId="24393"/>
    <cellStyle name="Moeda 2 2 2 5 6" xfId="17315"/>
    <cellStyle name="Moeda 2 2 2 6" xfId="4251"/>
    <cellStyle name="Moeda 2 2 2 6 2" xfId="10240"/>
    <cellStyle name="Moeda 2 2 2 6 2 2" xfId="20857"/>
    <cellStyle name="Moeda 2 2 2 6 3" xfId="13779"/>
    <cellStyle name="Moeda 2 2 2 6 3 2" xfId="24396"/>
    <cellStyle name="Moeda 2 2 2 6 4" xfId="17318"/>
    <cellStyle name="Moeda 2 2 2 7" xfId="4252"/>
    <cellStyle name="Moeda 2 2 2 7 2" xfId="10241"/>
    <cellStyle name="Moeda 2 2 2 7 2 2" xfId="20858"/>
    <cellStyle name="Moeda 2 2 2 7 3" xfId="13780"/>
    <cellStyle name="Moeda 2 2 2 7 3 2" xfId="24397"/>
    <cellStyle name="Moeda 2 2 2 7 4" xfId="17319"/>
    <cellStyle name="Moeda 2 2 2 8" xfId="4253"/>
    <cellStyle name="Moeda 2 2 2 8 2" xfId="10242"/>
    <cellStyle name="Moeda 2 2 2 8 2 2" xfId="20859"/>
    <cellStyle name="Moeda 2 2 2 8 3" xfId="13781"/>
    <cellStyle name="Moeda 2 2 2 8 3 2" xfId="24398"/>
    <cellStyle name="Moeda 2 2 2 8 4" xfId="17320"/>
    <cellStyle name="Moeda 2 2 2 9" xfId="4228"/>
    <cellStyle name="Moeda 2 2 2 9 2" xfId="10217"/>
    <cellStyle name="Moeda 2 2 2 9 2 2" xfId="20834"/>
    <cellStyle name="Moeda 2 2 2 9 3" xfId="13756"/>
    <cellStyle name="Moeda 2 2 2 9 3 2" xfId="24373"/>
    <cellStyle name="Moeda 2 2 2 9 4" xfId="17295"/>
    <cellStyle name="Moeda 2 2 3" xfId="4254"/>
    <cellStyle name="Moeda 2 2 3 2" xfId="4255"/>
    <cellStyle name="Moeda 2 2 3 2 2" xfId="4256"/>
    <cellStyle name="Moeda 2 2 3 2 2 2" xfId="10245"/>
    <cellStyle name="Moeda 2 2 3 2 2 2 2" xfId="20862"/>
    <cellStyle name="Moeda 2 2 3 2 2 3" xfId="13784"/>
    <cellStyle name="Moeda 2 2 3 2 2 3 2" xfId="24401"/>
    <cellStyle name="Moeda 2 2 3 2 2 4" xfId="17323"/>
    <cellStyle name="Moeda 2 2 3 2 3" xfId="4257"/>
    <cellStyle name="Moeda 2 2 3 2 3 2" xfId="10246"/>
    <cellStyle name="Moeda 2 2 3 2 3 2 2" xfId="20863"/>
    <cellStyle name="Moeda 2 2 3 2 3 3" xfId="13785"/>
    <cellStyle name="Moeda 2 2 3 2 3 3 2" xfId="24402"/>
    <cellStyle name="Moeda 2 2 3 2 3 4" xfId="17324"/>
    <cellStyle name="Moeda 2 2 3 2 4" xfId="4258"/>
    <cellStyle name="Moeda 2 2 3 2 4 2" xfId="10247"/>
    <cellStyle name="Moeda 2 2 3 2 4 2 2" xfId="20864"/>
    <cellStyle name="Moeda 2 2 3 2 4 3" xfId="13786"/>
    <cellStyle name="Moeda 2 2 3 2 4 3 2" xfId="24403"/>
    <cellStyle name="Moeda 2 2 3 2 4 4" xfId="17325"/>
    <cellStyle name="Moeda 2 2 3 2 5" xfId="10244"/>
    <cellStyle name="Moeda 2 2 3 2 5 2" xfId="20861"/>
    <cellStyle name="Moeda 2 2 3 2 6" xfId="13783"/>
    <cellStyle name="Moeda 2 2 3 2 6 2" xfId="24400"/>
    <cellStyle name="Moeda 2 2 3 2 7" xfId="17322"/>
    <cellStyle name="Moeda 2 2 3 3" xfId="4259"/>
    <cellStyle name="Moeda 2 2 3 3 2" xfId="4260"/>
    <cellStyle name="Moeda 2 2 3 3 2 2" xfId="10249"/>
    <cellStyle name="Moeda 2 2 3 3 2 2 2" xfId="20866"/>
    <cellStyle name="Moeda 2 2 3 3 2 3" xfId="13788"/>
    <cellStyle name="Moeda 2 2 3 3 2 3 2" xfId="24405"/>
    <cellStyle name="Moeda 2 2 3 3 2 4" xfId="17327"/>
    <cellStyle name="Moeda 2 2 3 3 3" xfId="4261"/>
    <cellStyle name="Moeda 2 2 3 3 3 2" xfId="10250"/>
    <cellStyle name="Moeda 2 2 3 3 3 2 2" xfId="20867"/>
    <cellStyle name="Moeda 2 2 3 3 3 3" xfId="13789"/>
    <cellStyle name="Moeda 2 2 3 3 3 3 2" xfId="24406"/>
    <cellStyle name="Moeda 2 2 3 3 3 4" xfId="17328"/>
    <cellStyle name="Moeda 2 2 3 3 4" xfId="10248"/>
    <cellStyle name="Moeda 2 2 3 3 4 2" xfId="20865"/>
    <cellStyle name="Moeda 2 2 3 3 5" xfId="13787"/>
    <cellStyle name="Moeda 2 2 3 3 5 2" xfId="24404"/>
    <cellStyle name="Moeda 2 2 3 3 6" xfId="17326"/>
    <cellStyle name="Moeda 2 2 3 4" xfId="4262"/>
    <cellStyle name="Moeda 2 2 3 4 2" xfId="10251"/>
    <cellStyle name="Moeda 2 2 3 4 2 2" xfId="20868"/>
    <cellStyle name="Moeda 2 2 3 4 3" xfId="13790"/>
    <cellStyle name="Moeda 2 2 3 4 3 2" xfId="24407"/>
    <cellStyle name="Moeda 2 2 3 4 4" xfId="17329"/>
    <cellStyle name="Moeda 2 2 3 5" xfId="4263"/>
    <cellStyle name="Moeda 2 2 3 5 2" xfId="10252"/>
    <cellStyle name="Moeda 2 2 3 5 2 2" xfId="20869"/>
    <cellStyle name="Moeda 2 2 3 5 3" xfId="13791"/>
    <cellStyle name="Moeda 2 2 3 5 3 2" xfId="24408"/>
    <cellStyle name="Moeda 2 2 3 5 4" xfId="17330"/>
    <cellStyle name="Moeda 2 2 3 6" xfId="4264"/>
    <cellStyle name="Moeda 2 2 3 6 2" xfId="10253"/>
    <cellStyle name="Moeda 2 2 3 6 2 2" xfId="20870"/>
    <cellStyle name="Moeda 2 2 3 6 3" xfId="13792"/>
    <cellStyle name="Moeda 2 2 3 6 3 2" xfId="24409"/>
    <cellStyle name="Moeda 2 2 3 6 4" xfId="17331"/>
    <cellStyle name="Moeda 2 2 3 7" xfId="10243"/>
    <cellStyle name="Moeda 2 2 3 7 2" xfId="20860"/>
    <cellStyle name="Moeda 2 2 3 8" xfId="13782"/>
    <cellStyle name="Moeda 2 2 3 8 2" xfId="24399"/>
    <cellStyle name="Moeda 2 2 3 9" xfId="17321"/>
    <cellStyle name="Moeda 2 2 4" xfId="4265"/>
    <cellStyle name="Moeda 2 2 4 2" xfId="4266"/>
    <cellStyle name="Moeda 2 2 4 2 2" xfId="10255"/>
    <cellStyle name="Moeda 2 2 4 2 2 2" xfId="20872"/>
    <cellStyle name="Moeda 2 2 4 2 3" xfId="13794"/>
    <cellStyle name="Moeda 2 2 4 2 3 2" xfId="24411"/>
    <cellStyle name="Moeda 2 2 4 2 4" xfId="17333"/>
    <cellStyle name="Moeda 2 2 4 3" xfId="4267"/>
    <cellStyle name="Moeda 2 2 4 3 2" xfId="10256"/>
    <cellStyle name="Moeda 2 2 4 3 2 2" xfId="20873"/>
    <cellStyle name="Moeda 2 2 4 3 3" xfId="13795"/>
    <cellStyle name="Moeda 2 2 4 3 3 2" xfId="24412"/>
    <cellStyle name="Moeda 2 2 4 3 4" xfId="17334"/>
    <cellStyle name="Moeda 2 2 4 4" xfId="4268"/>
    <cellStyle name="Moeda 2 2 4 4 2" xfId="10257"/>
    <cellStyle name="Moeda 2 2 4 4 2 2" xfId="20874"/>
    <cellStyle name="Moeda 2 2 4 4 3" xfId="13796"/>
    <cellStyle name="Moeda 2 2 4 4 3 2" xfId="24413"/>
    <cellStyle name="Moeda 2 2 4 4 4" xfId="17335"/>
    <cellStyle name="Moeda 2 2 4 5" xfId="10254"/>
    <cellStyle name="Moeda 2 2 4 5 2" xfId="20871"/>
    <cellStyle name="Moeda 2 2 4 6" xfId="13793"/>
    <cellStyle name="Moeda 2 2 4 6 2" xfId="24410"/>
    <cellStyle name="Moeda 2 2 4 7" xfId="17332"/>
    <cellStyle name="Moeda 2 2 5" xfId="4269"/>
    <cellStyle name="Moeda 2 2 5 2" xfId="4270"/>
    <cellStyle name="Moeda 2 2 5 2 2" xfId="10259"/>
    <cellStyle name="Moeda 2 2 5 2 2 2" xfId="20876"/>
    <cellStyle name="Moeda 2 2 5 2 3" xfId="13798"/>
    <cellStyle name="Moeda 2 2 5 2 3 2" xfId="24415"/>
    <cellStyle name="Moeda 2 2 5 2 4" xfId="17337"/>
    <cellStyle name="Moeda 2 2 5 3" xfId="4271"/>
    <cellStyle name="Moeda 2 2 5 3 2" xfId="10260"/>
    <cellStyle name="Moeda 2 2 5 3 2 2" xfId="20877"/>
    <cellStyle name="Moeda 2 2 5 3 3" xfId="13799"/>
    <cellStyle name="Moeda 2 2 5 3 3 2" xfId="24416"/>
    <cellStyle name="Moeda 2 2 5 3 4" xfId="17338"/>
    <cellStyle name="Moeda 2 2 5 4" xfId="4272"/>
    <cellStyle name="Moeda 2 2 5 4 2" xfId="10261"/>
    <cellStyle name="Moeda 2 2 5 4 2 2" xfId="20878"/>
    <cellStyle name="Moeda 2 2 5 4 3" xfId="13800"/>
    <cellStyle name="Moeda 2 2 5 4 3 2" xfId="24417"/>
    <cellStyle name="Moeda 2 2 5 4 4" xfId="17339"/>
    <cellStyle name="Moeda 2 2 5 5" xfId="10258"/>
    <cellStyle name="Moeda 2 2 5 5 2" xfId="20875"/>
    <cellStyle name="Moeda 2 2 5 6" xfId="13797"/>
    <cellStyle name="Moeda 2 2 5 6 2" xfId="24414"/>
    <cellStyle name="Moeda 2 2 5 7" xfId="17336"/>
    <cellStyle name="Moeda 2 2 6" xfId="4273"/>
    <cellStyle name="Moeda 2 2 6 2" xfId="4274"/>
    <cellStyle name="Moeda 2 2 6 2 2" xfId="10263"/>
    <cellStyle name="Moeda 2 2 6 2 2 2" xfId="20880"/>
    <cellStyle name="Moeda 2 2 6 2 3" xfId="13802"/>
    <cellStyle name="Moeda 2 2 6 2 3 2" xfId="24419"/>
    <cellStyle name="Moeda 2 2 6 2 4" xfId="17341"/>
    <cellStyle name="Moeda 2 2 6 3" xfId="4275"/>
    <cellStyle name="Moeda 2 2 6 3 2" xfId="10264"/>
    <cellStyle name="Moeda 2 2 6 3 2 2" xfId="20881"/>
    <cellStyle name="Moeda 2 2 6 3 3" xfId="13803"/>
    <cellStyle name="Moeda 2 2 6 3 3 2" xfId="24420"/>
    <cellStyle name="Moeda 2 2 6 3 4" xfId="17342"/>
    <cellStyle name="Moeda 2 2 6 4" xfId="10262"/>
    <cellStyle name="Moeda 2 2 6 4 2" xfId="20879"/>
    <cellStyle name="Moeda 2 2 6 5" xfId="13801"/>
    <cellStyle name="Moeda 2 2 6 5 2" xfId="24418"/>
    <cellStyle name="Moeda 2 2 6 6" xfId="17340"/>
    <cellStyle name="Moeda 2 2 7" xfId="4276"/>
    <cellStyle name="Moeda 2 2 7 2" xfId="10265"/>
    <cellStyle name="Moeda 2 2 7 2 2" xfId="20882"/>
    <cellStyle name="Moeda 2 2 7 3" xfId="13804"/>
    <cellStyle name="Moeda 2 2 7 3 2" xfId="24421"/>
    <cellStyle name="Moeda 2 2 7 4" xfId="17343"/>
    <cellStyle name="Moeda 2 2 8" xfId="4277"/>
    <cellStyle name="Moeda 2 2 8 2" xfId="10266"/>
    <cellStyle name="Moeda 2 2 8 2 2" xfId="20883"/>
    <cellStyle name="Moeda 2 2 8 3" xfId="13805"/>
    <cellStyle name="Moeda 2 2 8 3 2" xfId="24422"/>
    <cellStyle name="Moeda 2 2 8 4" xfId="17344"/>
    <cellStyle name="Moeda 2 2 9" xfId="4278"/>
    <cellStyle name="Moeda 2 2 9 2" xfId="10267"/>
    <cellStyle name="Moeda 2 2 9 2 2" xfId="20884"/>
    <cellStyle name="Moeda 2 2 9 3" xfId="13806"/>
    <cellStyle name="Moeda 2 2 9 3 2" xfId="24423"/>
    <cellStyle name="Moeda 2 2 9 4" xfId="17345"/>
    <cellStyle name="Moeda 2 3" xfId="482"/>
    <cellStyle name="Moeda 2 3 10" xfId="5851"/>
    <cellStyle name="Moeda 2 3 10 2" xfId="11769"/>
    <cellStyle name="Moeda 2 3 10 2 2" xfId="22386"/>
    <cellStyle name="Moeda 2 3 10 3" xfId="15308"/>
    <cellStyle name="Moeda 2 3 10 3 2" xfId="25925"/>
    <cellStyle name="Moeda 2 3 10 4" xfId="18847"/>
    <cellStyle name="Moeda 2 3 11" xfId="2561"/>
    <cellStyle name="Moeda 2 3 11 2" xfId="9761"/>
    <cellStyle name="Moeda 2 3 11 2 2" xfId="20378"/>
    <cellStyle name="Moeda 2 3 11 3" xfId="13300"/>
    <cellStyle name="Moeda 2 3 11 3 2" xfId="23917"/>
    <cellStyle name="Moeda 2 3 11 4" xfId="16839"/>
    <cellStyle name="Moeda 2 3 12" xfId="7540"/>
    <cellStyle name="Moeda 2 3 12 2" xfId="12227"/>
    <cellStyle name="Moeda 2 3 12 2 2" xfId="22844"/>
    <cellStyle name="Moeda 2 3 12 3" xfId="15766"/>
    <cellStyle name="Moeda 2 3 12 3 2" xfId="26383"/>
    <cellStyle name="Moeda 2 3 12 4" xfId="19305"/>
    <cellStyle name="Moeda 2 3 13" xfId="9270"/>
    <cellStyle name="Moeda 2 3 13 2" xfId="19887"/>
    <cellStyle name="Moeda 2 3 14" xfId="12809"/>
    <cellStyle name="Moeda 2 3 14 2" xfId="23426"/>
    <cellStyle name="Moeda 2 3 15" xfId="16348"/>
    <cellStyle name="Moeda 2 3 2" xfId="555"/>
    <cellStyle name="Moeda 2 3 2 10" xfId="7588"/>
    <cellStyle name="Moeda 2 3 2 10 2" xfId="12255"/>
    <cellStyle name="Moeda 2 3 2 10 2 2" xfId="22872"/>
    <cellStyle name="Moeda 2 3 2 10 3" xfId="15794"/>
    <cellStyle name="Moeda 2 3 2 10 3 2" xfId="26411"/>
    <cellStyle name="Moeda 2 3 2 10 4" xfId="19333"/>
    <cellStyle name="Moeda 2 3 2 11" xfId="9316"/>
    <cellStyle name="Moeda 2 3 2 11 2" xfId="19933"/>
    <cellStyle name="Moeda 2 3 2 12" xfId="12855"/>
    <cellStyle name="Moeda 2 3 2 12 2" xfId="23472"/>
    <cellStyle name="Moeda 2 3 2 13" xfId="16394"/>
    <cellStyle name="Moeda 2 3 2 2" xfId="4281"/>
    <cellStyle name="Moeda 2 3 2 2 2" xfId="4282"/>
    <cellStyle name="Moeda 2 3 2 2 2 2" xfId="10271"/>
    <cellStyle name="Moeda 2 3 2 2 2 2 2" xfId="20888"/>
    <cellStyle name="Moeda 2 3 2 2 2 3" xfId="13810"/>
    <cellStyle name="Moeda 2 3 2 2 2 3 2" xfId="24427"/>
    <cellStyle name="Moeda 2 3 2 2 2 4" xfId="17349"/>
    <cellStyle name="Moeda 2 3 2 2 3" xfId="4283"/>
    <cellStyle name="Moeda 2 3 2 2 3 2" xfId="10272"/>
    <cellStyle name="Moeda 2 3 2 2 3 2 2" xfId="20889"/>
    <cellStyle name="Moeda 2 3 2 2 3 3" xfId="13811"/>
    <cellStyle name="Moeda 2 3 2 2 3 3 2" xfId="24428"/>
    <cellStyle name="Moeda 2 3 2 2 3 4" xfId="17350"/>
    <cellStyle name="Moeda 2 3 2 2 4" xfId="4284"/>
    <cellStyle name="Moeda 2 3 2 2 4 2" xfId="10273"/>
    <cellStyle name="Moeda 2 3 2 2 4 2 2" xfId="20890"/>
    <cellStyle name="Moeda 2 3 2 2 4 3" xfId="13812"/>
    <cellStyle name="Moeda 2 3 2 2 4 3 2" xfId="24429"/>
    <cellStyle name="Moeda 2 3 2 2 4 4" xfId="17351"/>
    <cellStyle name="Moeda 2 3 2 2 5" xfId="10270"/>
    <cellStyle name="Moeda 2 3 2 2 5 2" xfId="20887"/>
    <cellStyle name="Moeda 2 3 2 2 6" xfId="13809"/>
    <cellStyle name="Moeda 2 3 2 2 6 2" xfId="24426"/>
    <cellStyle name="Moeda 2 3 2 2 7" xfId="17348"/>
    <cellStyle name="Moeda 2 3 2 3" xfId="4285"/>
    <cellStyle name="Moeda 2 3 2 3 2" xfId="4286"/>
    <cellStyle name="Moeda 2 3 2 3 2 2" xfId="10275"/>
    <cellStyle name="Moeda 2 3 2 3 2 2 2" xfId="20892"/>
    <cellStyle name="Moeda 2 3 2 3 2 3" xfId="13814"/>
    <cellStyle name="Moeda 2 3 2 3 2 3 2" xfId="24431"/>
    <cellStyle name="Moeda 2 3 2 3 2 4" xfId="17353"/>
    <cellStyle name="Moeda 2 3 2 3 3" xfId="4287"/>
    <cellStyle name="Moeda 2 3 2 3 3 2" xfId="10276"/>
    <cellStyle name="Moeda 2 3 2 3 3 2 2" xfId="20893"/>
    <cellStyle name="Moeda 2 3 2 3 3 3" xfId="13815"/>
    <cellStyle name="Moeda 2 3 2 3 3 3 2" xfId="24432"/>
    <cellStyle name="Moeda 2 3 2 3 3 4" xfId="17354"/>
    <cellStyle name="Moeda 2 3 2 3 4" xfId="10274"/>
    <cellStyle name="Moeda 2 3 2 3 4 2" xfId="20891"/>
    <cellStyle name="Moeda 2 3 2 3 5" xfId="13813"/>
    <cellStyle name="Moeda 2 3 2 3 5 2" xfId="24430"/>
    <cellStyle name="Moeda 2 3 2 3 6" xfId="17352"/>
    <cellStyle name="Moeda 2 3 2 4" xfId="4288"/>
    <cellStyle name="Moeda 2 3 2 4 2" xfId="10277"/>
    <cellStyle name="Moeda 2 3 2 4 2 2" xfId="20894"/>
    <cellStyle name="Moeda 2 3 2 4 3" xfId="13816"/>
    <cellStyle name="Moeda 2 3 2 4 3 2" xfId="24433"/>
    <cellStyle name="Moeda 2 3 2 4 4" xfId="17355"/>
    <cellStyle name="Moeda 2 3 2 5" xfId="4289"/>
    <cellStyle name="Moeda 2 3 2 5 2" xfId="10278"/>
    <cellStyle name="Moeda 2 3 2 5 2 2" xfId="20895"/>
    <cellStyle name="Moeda 2 3 2 5 3" xfId="13817"/>
    <cellStyle name="Moeda 2 3 2 5 3 2" xfId="24434"/>
    <cellStyle name="Moeda 2 3 2 5 4" xfId="17356"/>
    <cellStyle name="Moeda 2 3 2 6" xfId="4290"/>
    <cellStyle name="Moeda 2 3 2 6 2" xfId="10279"/>
    <cellStyle name="Moeda 2 3 2 6 2 2" xfId="20896"/>
    <cellStyle name="Moeda 2 3 2 6 3" xfId="13818"/>
    <cellStyle name="Moeda 2 3 2 6 3 2" xfId="24435"/>
    <cellStyle name="Moeda 2 3 2 6 4" xfId="17357"/>
    <cellStyle name="Moeda 2 3 2 7" xfId="4280"/>
    <cellStyle name="Moeda 2 3 2 7 2" xfId="10269"/>
    <cellStyle name="Moeda 2 3 2 7 2 2" xfId="20886"/>
    <cellStyle name="Moeda 2 3 2 7 3" xfId="13808"/>
    <cellStyle name="Moeda 2 3 2 7 3 2" xfId="24425"/>
    <cellStyle name="Moeda 2 3 2 7 4" xfId="17347"/>
    <cellStyle name="Moeda 2 3 2 8" xfId="5935"/>
    <cellStyle name="Moeda 2 3 2 8 2" xfId="11815"/>
    <cellStyle name="Moeda 2 3 2 8 2 2" xfId="22432"/>
    <cellStyle name="Moeda 2 3 2 8 3" xfId="15354"/>
    <cellStyle name="Moeda 2 3 2 8 3 2" xfId="25971"/>
    <cellStyle name="Moeda 2 3 2 8 4" xfId="18893"/>
    <cellStyle name="Moeda 2 3 2 9" xfId="2645"/>
    <cellStyle name="Moeda 2 3 2 9 2" xfId="9807"/>
    <cellStyle name="Moeda 2 3 2 9 2 2" xfId="20424"/>
    <cellStyle name="Moeda 2 3 2 9 3" xfId="13346"/>
    <cellStyle name="Moeda 2 3 2 9 3 2" xfId="23963"/>
    <cellStyle name="Moeda 2 3 2 9 4" xfId="16885"/>
    <cellStyle name="Moeda 2 3 3" xfId="4291"/>
    <cellStyle name="Moeda 2 3 3 2" xfId="4292"/>
    <cellStyle name="Moeda 2 3 3 2 2" xfId="10281"/>
    <cellStyle name="Moeda 2 3 3 2 2 2" xfId="20898"/>
    <cellStyle name="Moeda 2 3 3 2 3" xfId="13820"/>
    <cellStyle name="Moeda 2 3 3 2 3 2" xfId="24437"/>
    <cellStyle name="Moeda 2 3 3 2 4" xfId="17359"/>
    <cellStyle name="Moeda 2 3 3 3" xfId="4293"/>
    <cellStyle name="Moeda 2 3 3 3 2" xfId="10282"/>
    <cellStyle name="Moeda 2 3 3 3 2 2" xfId="20899"/>
    <cellStyle name="Moeda 2 3 3 3 3" xfId="13821"/>
    <cellStyle name="Moeda 2 3 3 3 3 2" xfId="24438"/>
    <cellStyle name="Moeda 2 3 3 3 4" xfId="17360"/>
    <cellStyle name="Moeda 2 3 3 4" xfId="4294"/>
    <cellStyle name="Moeda 2 3 3 4 2" xfId="10283"/>
    <cellStyle name="Moeda 2 3 3 4 2 2" xfId="20900"/>
    <cellStyle name="Moeda 2 3 3 4 3" xfId="13822"/>
    <cellStyle name="Moeda 2 3 3 4 3 2" xfId="24439"/>
    <cellStyle name="Moeda 2 3 3 4 4" xfId="17361"/>
    <cellStyle name="Moeda 2 3 3 5" xfId="10280"/>
    <cellStyle name="Moeda 2 3 3 5 2" xfId="20897"/>
    <cellStyle name="Moeda 2 3 3 6" xfId="13819"/>
    <cellStyle name="Moeda 2 3 3 6 2" xfId="24436"/>
    <cellStyle name="Moeda 2 3 3 7" xfId="17358"/>
    <cellStyle name="Moeda 2 3 4" xfId="4295"/>
    <cellStyle name="Moeda 2 3 4 2" xfId="4296"/>
    <cellStyle name="Moeda 2 3 4 2 2" xfId="10285"/>
    <cellStyle name="Moeda 2 3 4 2 2 2" xfId="20902"/>
    <cellStyle name="Moeda 2 3 4 2 3" xfId="13824"/>
    <cellStyle name="Moeda 2 3 4 2 3 2" xfId="24441"/>
    <cellStyle name="Moeda 2 3 4 2 4" xfId="17363"/>
    <cellStyle name="Moeda 2 3 4 3" xfId="4297"/>
    <cellStyle name="Moeda 2 3 4 3 2" xfId="10286"/>
    <cellStyle name="Moeda 2 3 4 3 2 2" xfId="20903"/>
    <cellStyle name="Moeda 2 3 4 3 3" xfId="13825"/>
    <cellStyle name="Moeda 2 3 4 3 3 2" xfId="24442"/>
    <cellStyle name="Moeda 2 3 4 3 4" xfId="17364"/>
    <cellStyle name="Moeda 2 3 4 4" xfId="4298"/>
    <cellStyle name="Moeda 2 3 4 4 2" xfId="10287"/>
    <cellStyle name="Moeda 2 3 4 4 2 2" xfId="20904"/>
    <cellStyle name="Moeda 2 3 4 4 3" xfId="13826"/>
    <cellStyle name="Moeda 2 3 4 4 3 2" xfId="24443"/>
    <cellStyle name="Moeda 2 3 4 4 4" xfId="17365"/>
    <cellStyle name="Moeda 2 3 4 5" xfId="10284"/>
    <cellStyle name="Moeda 2 3 4 5 2" xfId="20901"/>
    <cellStyle name="Moeda 2 3 4 6" xfId="13823"/>
    <cellStyle name="Moeda 2 3 4 6 2" xfId="24440"/>
    <cellStyle name="Moeda 2 3 4 7" xfId="17362"/>
    <cellStyle name="Moeda 2 3 5" xfId="4299"/>
    <cellStyle name="Moeda 2 3 5 2" xfId="4300"/>
    <cellStyle name="Moeda 2 3 5 2 2" xfId="10289"/>
    <cellStyle name="Moeda 2 3 5 2 2 2" xfId="20906"/>
    <cellStyle name="Moeda 2 3 5 2 3" xfId="13828"/>
    <cellStyle name="Moeda 2 3 5 2 3 2" xfId="24445"/>
    <cellStyle name="Moeda 2 3 5 2 4" xfId="17367"/>
    <cellStyle name="Moeda 2 3 5 3" xfId="4301"/>
    <cellStyle name="Moeda 2 3 5 3 2" xfId="10290"/>
    <cellStyle name="Moeda 2 3 5 3 2 2" xfId="20907"/>
    <cellStyle name="Moeda 2 3 5 3 3" xfId="13829"/>
    <cellStyle name="Moeda 2 3 5 3 3 2" xfId="24446"/>
    <cellStyle name="Moeda 2 3 5 3 4" xfId="17368"/>
    <cellStyle name="Moeda 2 3 5 4" xfId="10288"/>
    <cellStyle name="Moeda 2 3 5 4 2" xfId="20905"/>
    <cellStyle name="Moeda 2 3 5 5" xfId="13827"/>
    <cellStyle name="Moeda 2 3 5 5 2" xfId="24444"/>
    <cellStyle name="Moeda 2 3 5 6" xfId="17366"/>
    <cellStyle name="Moeda 2 3 6" xfId="4302"/>
    <cellStyle name="Moeda 2 3 6 2" xfId="10291"/>
    <cellStyle name="Moeda 2 3 6 2 2" xfId="20908"/>
    <cellStyle name="Moeda 2 3 6 3" xfId="13830"/>
    <cellStyle name="Moeda 2 3 6 3 2" xfId="24447"/>
    <cellStyle name="Moeda 2 3 6 4" xfId="17369"/>
    <cellStyle name="Moeda 2 3 7" xfId="4303"/>
    <cellStyle name="Moeda 2 3 7 2" xfId="10292"/>
    <cellStyle name="Moeda 2 3 7 2 2" xfId="20909"/>
    <cellStyle name="Moeda 2 3 7 3" xfId="13831"/>
    <cellStyle name="Moeda 2 3 7 3 2" xfId="24448"/>
    <cellStyle name="Moeda 2 3 7 4" xfId="17370"/>
    <cellStyle name="Moeda 2 3 8" xfId="4304"/>
    <cellStyle name="Moeda 2 3 8 2" xfId="10293"/>
    <cellStyle name="Moeda 2 3 8 2 2" xfId="20910"/>
    <cellStyle name="Moeda 2 3 8 3" xfId="13832"/>
    <cellStyle name="Moeda 2 3 8 3 2" xfId="24449"/>
    <cellStyle name="Moeda 2 3 8 4" xfId="17371"/>
    <cellStyle name="Moeda 2 3 9" xfId="4279"/>
    <cellStyle name="Moeda 2 3 9 2" xfId="10268"/>
    <cellStyle name="Moeda 2 3 9 2 2" xfId="20885"/>
    <cellStyle name="Moeda 2 3 9 3" xfId="13807"/>
    <cellStyle name="Moeda 2 3 9 3 2" xfId="24424"/>
    <cellStyle name="Moeda 2 3 9 4" xfId="17346"/>
    <cellStyle name="Moeda 2 4" xfId="522"/>
    <cellStyle name="Moeda 2 4 10" xfId="5890"/>
    <cellStyle name="Moeda 2 4 10 2" xfId="11787"/>
    <cellStyle name="Moeda 2 4 10 2 2" xfId="22404"/>
    <cellStyle name="Moeda 2 4 10 3" xfId="15326"/>
    <cellStyle name="Moeda 2 4 10 3 2" xfId="25943"/>
    <cellStyle name="Moeda 2 4 10 4" xfId="18865"/>
    <cellStyle name="Moeda 2 4 11" xfId="2600"/>
    <cellStyle name="Moeda 2 4 11 2" xfId="9779"/>
    <cellStyle name="Moeda 2 4 11 2 2" xfId="20396"/>
    <cellStyle name="Moeda 2 4 11 3" xfId="13318"/>
    <cellStyle name="Moeda 2 4 11 3 2" xfId="23935"/>
    <cellStyle name="Moeda 2 4 11 4" xfId="16857"/>
    <cellStyle name="Moeda 2 4 12" xfId="7554"/>
    <cellStyle name="Moeda 2 4 12 2" xfId="12237"/>
    <cellStyle name="Moeda 2 4 12 2 2" xfId="22854"/>
    <cellStyle name="Moeda 2 4 12 3" xfId="15776"/>
    <cellStyle name="Moeda 2 4 12 3 2" xfId="26393"/>
    <cellStyle name="Moeda 2 4 12 4" xfId="19315"/>
    <cellStyle name="Moeda 2 4 13" xfId="9288"/>
    <cellStyle name="Moeda 2 4 13 2" xfId="19905"/>
    <cellStyle name="Moeda 2 4 14" xfId="12827"/>
    <cellStyle name="Moeda 2 4 14 2" xfId="23444"/>
    <cellStyle name="Moeda 2 4 15" xfId="16366"/>
    <cellStyle name="Moeda 2 4 2" xfId="4306"/>
    <cellStyle name="Moeda 2 4 2 2" xfId="4307"/>
    <cellStyle name="Moeda 2 4 2 2 2" xfId="4308"/>
    <cellStyle name="Moeda 2 4 2 2 2 2" xfId="10297"/>
    <cellStyle name="Moeda 2 4 2 2 2 2 2" xfId="20914"/>
    <cellStyle name="Moeda 2 4 2 2 2 3" xfId="13836"/>
    <cellStyle name="Moeda 2 4 2 2 2 3 2" xfId="24453"/>
    <cellStyle name="Moeda 2 4 2 2 2 4" xfId="17375"/>
    <cellStyle name="Moeda 2 4 2 2 3" xfId="4309"/>
    <cellStyle name="Moeda 2 4 2 2 3 2" xfId="10298"/>
    <cellStyle name="Moeda 2 4 2 2 3 2 2" xfId="20915"/>
    <cellStyle name="Moeda 2 4 2 2 3 3" xfId="13837"/>
    <cellStyle name="Moeda 2 4 2 2 3 3 2" xfId="24454"/>
    <cellStyle name="Moeda 2 4 2 2 3 4" xfId="17376"/>
    <cellStyle name="Moeda 2 4 2 2 4" xfId="4310"/>
    <cellStyle name="Moeda 2 4 2 2 4 2" xfId="10299"/>
    <cellStyle name="Moeda 2 4 2 2 4 2 2" xfId="20916"/>
    <cellStyle name="Moeda 2 4 2 2 4 3" xfId="13838"/>
    <cellStyle name="Moeda 2 4 2 2 4 3 2" xfId="24455"/>
    <cellStyle name="Moeda 2 4 2 2 4 4" xfId="17377"/>
    <cellStyle name="Moeda 2 4 2 2 5" xfId="10296"/>
    <cellStyle name="Moeda 2 4 2 2 5 2" xfId="20913"/>
    <cellStyle name="Moeda 2 4 2 2 6" xfId="13835"/>
    <cellStyle name="Moeda 2 4 2 2 6 2" xfId="24452"/>
    <cellStyle name="Moeda 2 4 2 2 7" xfId="17374"/>
    <cellStyle name="Moeda 2 4 2 3" xfId="4311"/>
    <cellStyle name="Moeda 2 4 2 3 2" xfId="4312"/>
    <cellStyle name="Moeda 2 4 2 3 2 2" xfId="10301"/>
    <cellStyle name="Moeda 2 4 2 3 2 2 2" xfId="20918"/>
    <cellStyle name="Moeda 2 4 2 3 2 3" xfId="13840"/>
    <cellStyle name="Moeda 2 4 2 3 2 3 2" xfId="24457"/>
    <cellStyle name="Moeda 2 4 2 3 2 4" xfId="17379"/>
    <cellStyle name="Moeda 2 4 2 3 3" xfId="4313"/>
    <cellStyle name="Moeda 2 4 2 3 3 2" xfId="10302"/>
    <cellStyle name="Moeda 2 4 2 3 3 2 2" xfId="20919"/>
    <cellStyle name="Moeda 2 4 2 3 3 3" xfId="13841"/>
    <cellStyle name="Moeda 2 4 2 3 3 3 2" xfId="24458"/>
    <cellStyle name="Moeda 2 4 2 3 3 4" xfId="17380"/>
    <cellStyle name="Moeda 2 4 2 3 4" xfId="10300"/>
    <cellStyle name="Moeda 2 4 2 3 4 2" xfId="20917"/>
    <cellStyle name="Moeda 2 4 2 3 5" xfId="13839"/>
    <cellStyle name="Moeda 2 4 2 3 5 2" xfId="24456"/>
    <cellStyle name="Moeda 2 4 2 3 6" xfId="17378"/>
    <cellStyle name="Moeda 2 4 2 4" xfId="4314"/>
    <cellStyle name="Moeda 2 4 2 4 2" xfId="10303"/>
    <cellStyle name="Moeda 2 4 2 4 2 2" xfId="20920"/>
    <cellStyle name="Moeda 2 4 2 4 3" xfId="13842"/>
    <cellStyle name="Moeda 2 4 2 4 3 2" xfId="24459"/>
    <cellStyle name="Moeda 2 4 2 4 4" xfId="17381"/>
    <cellStyle name="Moeda 2 4 2 5" xfId="4315"/>
    <cellStyle name="Moeda 2 4 2 5 2" xfId="10304"/>
    <cellStyle name="Moeda 2 4 2 5 2 2" xfId="20921"/>
    <cellStyle name="Moeda 2 4 2 5 3" xfId="13843"/>
    <cellStyle name="Moeda 2 4 2 5 3 2" xfId="24460"/>
    <cellStyle name="Moeda 2 4 2 5 4" xfId="17382"/>
    <cellStyle name="Moeda 2 4 2 6" xfId="4316"/>
    <cellStyle name="Moeda 2 4 2 6 2" xfId="10305"/>
    <cellStyle name="Moeda 2 4 2 6 2 2" xfId="20922"/>
    <cellStyle name="Moeda 2 4 2 6 3" xfId="13844"/>
    <cellStyle name="Moeda 2 4 2 6 3 2" xfId="24461"/>
    <cellStyle name="Moeda 2 4 2 6 4" xfId="17383"/>
    <cellStyle name="Moeda 2 4 2 7" xfId="10295"/>
    <cellStyle name="Moeda 2 4 2 7 2" xfId="20912"/>
    <cellStyle name="Moeda 2 4 2 8" xfId="13834"/>
    <cellStyle name="Moeda 2 4 2 8 2" xfId="24451"/>
    <cellStyle name="Moeda 2 4 2 9" xfId="17373"/>
    <cellStyle name="Moeda 2 4 3" xfId="4317"/>
    <cellStyle name="Moeda 2 4 3 2" xfId="4318"/>
    <cellStyle name="Moeda 2 4 3 2 2" xfId="10307"/>
    <cellStyle name="Moeda 2 4 3 2 2 2" xfId="20924"/>
    <cellStyle name="Moeda 2 4 3 2 3" xfId="13846"/>
    <cellStyle name="Moeda 2 4 3 2 3 2" xfId="24463"/>
    <cellStyle name="Moeda 2 4 3 2 4" xfId="17385"/>
    <cellStyle name="Moeda 2 4 3 3" xfId="4319"/>
    <cellStyle name="Moeda 2 4 3 3 2" xfId="10308"/>
    <cellStyle name="Moeda 2 4 3 3 2 2" xfId="20925"/>
    <cellStyle name="Moeda 2 4 3 3 3" xfId="13847"/>
    <cellStyle name="Moeda 2 4 3 3 3 2" xfId="24464"/>
    <cellStyle name="Moeda 2 4 3 3 4" xfId="17386"/>
    <cellStyle name="Moeda 2 4 3 4" xfId="4320"/>
    <cellStyle name="Moeda 2 4 3 4 2" xfId="10309"/>
    <cellStyle name="Moeda 2 4 3 4 2 2" xfId="20926"/>
    <cellStyle name="Moeda 2 4 3 4 3" xfId="13848"/>
    <cellStyle name="Moeda 2 4 3 4 3 2" xfId="24465"/>
    <cellStyle name="Moeda 2 4 3 4 4" xfId="17387"/>
    <cellStyle name="Moeda 2 4 3 5" xfId="10306"/>
    <cellStyle name="Moeda 2 4 3 5 2" xfId="20923"/>
    <cellStyle name="Moeda 2 4 3 6" xfId="13845"/>
    <cellStyle name="Moeda 2 4 3 6 2" xfId="24462"/>
    <cellStyle name="Moeda 2 4 3 7" xfId="17384"/>
    <cellStyle name="Moeda 2 4 4" xfId="4321"/>
    <cellStyle name="Moeda 2 4 4 2" xfId="4322"/>
    <cellStyle name="Moeda 2 4 4 2 2" xfId="10311"/>
    <cellStyle name="Moeda 2 4 4 2 2 2" xfId="20928"/>
    <cellStyle name="Moeda 2 4 4 2 3" xfId="13850"/>
    <cellStyle name="Moeda 2 4 4 2 3 2" xfId="24467"/>
    <cellStyle name="Moeda 2 4 4 2 4" xfId="17389"/>
    <cellStyle name="Moeda 2 4 4 3" xfId="4323"/>
    <cellStyle name="Moeda 2 4 4 3 2" xfId="10312"/>
    <cellStyle name="Moeda 2 4 4 3 2 2" xfId="20929"/>
    <cellStyle name="Moeda 2 4 4 3 3" xfId="13851"/>
    <cellStyle name="Moeda 2 4 4 3 3 2" xfId="24468"/>
    <cellStyle name="Moeda 2 4 4 3 4" xfId="17390"/>
    <cellStyle name="Moeda 2 4 4 4" xfId="4324"/>
    <cellStyle name="Moeda 2 4 4 4 2" xfId="10313"/>
    <cellStyle name="Moeda 2 4 4 4 2 2" xfId="20930"/>
    <cellStyle name="Moeda 2 4 4 4 3" xfId="13852"/>
    <cellStyle name="Moeda 2 4 4 4 3 2" xfId="24469"/>
    <cellStyle name="Moeda 2 4 4 4 4" xfId="17391"/>
    <cellStyle name="Moeda 2 4 4 5" xfId="10310"/>
    <cellStyle name="Moeda 2 4 4 5 2" xfId="20927"/>
    <cellStyle name="Moeda 2 4 4 6" xfId="13849"/>
    <cellStyle name="Moeda 2 4 4 6 2" xfId="24466"/>
    <cellStyle name="Moeda 2 4 4 7" xfId="17388"/>
    <cellStyle name="Moeda 2 4 5" xfId="4325"/>
    <cellStyle name="Moeda 2 4 5 2" xfId="4326"/>
    <cellStyle name="Moeda 2 4 5 2 2" xfId="10315"/>
    <cellStyle name="Moeda 2 4 5 2 2 2" xfId="20932"/>
    <cellStyle name="Moeda 2 4 5 2 3" xfId="13854"/>
    <cellStyle name="Moeda 2 4 5 2 3 2" xfId="24471"/>
    <cellStyle name="Moeda 2 4 5 2 4" xfId="17393"/>
    <cellStyle name="Moeda 2 4 5 3" xfId="4327"/>
    <cellStyle name="Moeda 2 4 5 3 2" xfId="10316"/>
    <cellStyle name="Moeda 2 4 5 3 2 2" xfId="20933"/>
    <cellStyle name="Moeda 2 4 5 3 3" xfId="13855"/>
    <cellStyle name="Moeda 2 4 5 3 3 2" xfId="24472"/>
    <cellStyle name="Moeda 2 4 5 3 4" xfId="17394"/>
    <cellStyle name="Moeda 2 4 5 4" xfId="10314"/>
    <cellStyle name="Moeda 2 4 5 4 2" xfId="20931"/>
    <cellStyle name="Moeda 2 4 5 5" xfId="13853"/>
    <cellStyle name="Moeda 2 4 5 5 2" xfId="24470"/>
    <cellStyle name="Moeda 2 4 5 6" xfId="17392"/>
    <cellStyle name="Moeda 2 4 6" xfId="4328"/>
    <cellStyle name="Moeda 2 4 6 2" xfId="10317"/>
    <cellStyle name="Moeda 2 4 6 2 2" xfId="20934"/>
    <cellStyle name="Moeda 2 4 6 3" xfId="13856"/>
    <cellStyle name="Moeda 2 4 6 3 2" xfId="24473"/>
    <cellStyle name="Moeda 2 4 6 4" xfId="17395"/>
    <cellStyle name="Moeda 2 4 7" xfId="4329"/>
    <cellStyle name="Moeda 2 4 7 2" xfId="10318"/>
    <cellStyle name="Moeda 2 4 7 2 2" xfId="20935"/>
    <cellStyle name="Moeda 2 4 7 3" xfId="13857"/>
    <cellStyle name="Moeda 2 4 7 3 2" xfId="24474"/>
    <cellStyle name="Moeda 2 4 7 4" xfId="17396"/>
    <cellStyle name="Moeda 2 4 8" xfId="4330"/>
    <cellStyle name="Moeda 2 4 8 2" xfId="10319"/>
    <cellStyle name="Moeda 2 4 8 2 2" xfId="20936"/>
    <cellStyle name="Moeda 2 4 8 3" xfId="13858"/>
    <cellStyle name="Moeda 2 4 8 3 2" xfId="24475"/>
    <cellStyle name="Moeda 2 4 8 4" xfId="17397"/>
    <cellStyle name="Moeda 2 4 9" xfId="4305"/>
    <cellStyle name="Moeda 2 4 9 2" xfId="10294"/>
    <cellStyle name="Moeda 2 4 9 2 2" xfId="20911"/>
    <cellStyle name="Moeda 2 4 9 3" xfId="13833"/>
    <cellStyle name="Moeda 2 4 9 3 2" xfId="24450"/>
    <cellStyle name="Moeda 2 4 9 4" xfId="17372"/>
    <cellStyle name="Moeda 2 5" xfId="651"/>
    <cellStyle name="Moeda 2 5 2" xfId="5955"/>
    <cellStyle name="Moeda 2 5 2 2" xfId="11829"/>
    <cellStyle name="Moeda 2 5 2 2 2" xfId="22446"/>
    <cellStyle name="Moeda 2 5 2 3" xfId="15368"/>
    <cellStyle name="Moeda 2 5 2 3 2" xfId="25985"/>
    <cellStyle name="Moeda 2 5 2 4" xfId="18907"/>
    <cellStyle name="Moeda 2 5 3" xfId="2665"/>
    <cellStyle name="Moeda 2 5 3 2" xfId="9821"/>
    <cellStyle name="Moeda 2 5 3 2 2" xfId="20438"/>
    <cellStyle name="Moeda 2 5 3 3" xfId="13360"/>
    <cellStyle name="Moeda 2 5 3 3 2" xfId="23977"/>
    <cellStyle name="Moeda 2 5 3 4" xfId="16899"/>
    <cellStyle name="Moeda 2 5 4" xfId="7602"/>
    <cellStyle name="Moeda 2 5 4 2" xfId="12263"/>
    <cellStyle name="Moeda 2 5 4 2 2" xfId="22880"/>
    <cellStyle name="Moeda 2 5 4 3" xfId="15802"/>
    <cellStyle name="Moeda 2 5 4 3 2" xfId="26419"/>
    <cellStyle name="Moeda 2 5 4 4" xfId="19341"/>
    <cellStyle name="Moeda 2 5 5" xfId="9330"/>
    <cellStyle name="Moeda 2 5 5 2" xfId="19947"/>
    <cellStyle name="Moeda 2 5 6" xfId="12869"/>
    <cellStyle name="Moeda 2 5 6 2" xfId="23486"/>
    <cellStyle name="Moeda 2 5 7" xfId="16408"/>
    <cellStyle name="Moeda 2 6" xfId="4226"/>
    <cellStyle name="Moeda 2 7" xfId="5806"/>
    <cellStyle name="Moeda 2 7 2" xfId="11741"/>
    <cellStyle name="Moeda 2 7 2 2" xfId="22358"/>
    <cellStyle name="Moeda 2 7 3" xfId="15280"/>
    <cellStyle name="Moeda 2 7 3 2" xfId="25897"/>
    <cellStyle name="Moeda 2 7 4" xfId="18819"/>
    <cellStyle name="Moeda 2 8" xfId="2515"/>
    <cellStyle name="Moeda 2 8 2" xfId="9733"/>
    <cellStyle name="Moeda 2 8 2 2" xfId="20350"/>
    <cellStyle name="Moeda 2 8 3" xfId="13272"/>
    <cellStyle name="Moeda 2 8 3 2" xfId="23889"/>
    <cellStyle name="Moeda 2 8 4" xfId="16811"/>
    <cellStyle name="Moeda 2 9" xfId="444"/>
    <cellStyle name="Moeda 2 9 2" xfId="9242"/>
    <cellStyle name="Moeda 2 9 2 2" xfId="19859"/>
    <cellStyle name="Moeda 2 9 3" xfId="12781"/>
    <cellStyle name="Moeda 2 9 3 2" xfId="23398"/>
    <cellStyle name="Moeda 2 9 4" xfId="16320"/>
    <cellStyle name="Moeda 3" xfId="96"/>
    <cellStyle name="Moeda 3 10" xfId="4332"/>
    <cellStyle name="Moeda 3 10 2" xfId="10321"/>
    <cellStyle name="Moeda 3 10 2 2" xfId="20938"/>
    <cellStyle name="Moeda 3 10 3" xfId="13860"/>
    <cellStyle name="Moeda 3 10 3 2" xfId="24477"/>
    <cellStyle name="Moeda 3 10 4" xfId="17399"/>
    <cellStyle name="Moeda 3 11" xfId="4333"/>
    <cellStyle name="Moeda 3 11 2" xfId="10322"/>
    <cellStyle name="Moeda 3 11 2 2" xfId="20939"/>
    <cellStyle name="Moeda 3 11 3" xfId="13861"/>
    <cellStyle name="Moeda 3 11 3 2" xfId="24478"/>
    <cellStyle name="Moeda 3 11 4" xfId="17400"/>
    <cellStyle name="Moeda 3 12" xfId="4331"/>
    <cellStyle name="Moeda 3 12 2" xfId="10320"/>
    <cellStyle name="Moeda 3 12 2 2" xfId="20937"/>
    <cellStyle name="Moeda 3 12 3" xfId="13859"/>
    <cellStyle name="Moeda 3 12 3 2" xfId="24476"/>
    <cellStyle name="Moeda 3 12 4" xfId="17398"/>
    <cellStyle name="Moeda 3 13" xfId="5812"/>
    <cellStyle name="Moeda 3 13 2" xfId="11745"/>
    <cellStyle name="Moeda 3 13 2 2" xfId="22362"/>
    <cellStyle name="Moeda 3 13 3" xfId="15284"/>
    <cellStyle name="Moeda 3 13 3 2" xfId="25901"/>
    <cellStyle name="Moeda 3 13 4" xfId="18823"/>
    <cellStyle name="Moeda 3 14" xfId="2521"/>
    <cellStyle name="Moeda 3 14 2" xfId="9737"/>
    <cellStyle name="Moeda 3 14 2 2" xfId="20354"/>
    <cellStyle name="Moeda 3 14 3" xfId="13276"/>
    <cellStyle name="Moeda 3 14 3 2" xfId="23893"/>
    <cellStyle name="Moeda 3 14 4" xfId="16815"/>
    <cellStyle name="Moeda 3 15" xfId="452"/>
    <cellStyle name="Moeda 3 15 2" xfId="9246"/>
    <cellStyle name="Moeda 3 15 2 2" xfId="19863"/>
    <cellStyle name="Moeda 3 15 3" xfId="12785"/>
    <cellStyle name="Moeda 3 15 3 2" xfId="23402"/>
    <cellStyle name="Moeda 3 15 4" xfId="16324"/>
    <cellStyle name="Moeda 3 2" xfId="311"/>
    <cellStyle name="Moeda 3 2 10" xfId="4334"/>
    <cellStyle name="Moeda 3 2 10 2" xfId="10323"/>
    <cellStyle name="Moeda 3 2 10 2 2" xfId="20940"/>
    <cellStyle name="Moeda 3 2 10 3" xfId="13862"/>
    <cellStyle name="Moeda 3 2 10 3 2" xfId="24479"/>
    <cellStyle name="Moeda 3 2 10 4" xfId="17401"/>
    <cellStyle name="Moeda 3 2 11" xfId="5825"/>
    <cellStyle name="Moeda 3 2 11 2" xfId="11758"/>
    <cellStyle name="Moeda 3 2 11 2 2" xfId="22375"/>
    <cellStyle name="Moeda 3 2 11 3" xfId="15297"/>
    <cellStyle name="Moeda 3 2 11 3 2" xfId="25914"/>
    <cellStyle name="Moeda 3 2 11 4" xfId="18836"/>
    <cellStyle name="Moeda 3 2 12" xfId="2535"/>
    <cellStyle name="Moeda 3 2 12 2" xfId="9750"/>
    <cellStyle name="Moeda 3 2 12 2 2" xfId="20367"/>
    <cellStyle name="Moeda 3 2 12 3" xfId="13289"/>
    <cellStyle name="Moeda 3 2 12 3 2" xfId="23906"/>
    <cellStyle name="Moeda 3 2 12 4" xfId="16828"/>
    <cellStyle name="Moeda 3 2 13" xfId="468"/>
    <cellStyle name="Moeda 3 2 13 2" xfId="9259"/>
    <cellStyle name="Moeda 3 2 13 2 2" xfId="19876"/>
    <cellStyle name="Moeda 3 2 13 3" xfId="12798"/>
    <cellStyle name="Moeda 3 2 13 3 2" xfId="23415"/>
    <cellStyle name="Moeda 3 2 13 4" xfId="16337"/>
    <cellStyle name="Moeda 3 2 2" xfId="541"/>
    <cellStyle name="Moeda 3 2 2 10" xfId="5909"/>
    <cellStyle name="Moeda 3 2 2 10 2" xfId="11804"/>
    <cellStyle name="Moeda 3 2 2 10 2 2" xfId="22421"/>
    <cellStyle name="Moeda 3 2 2 10 3" xfId="15343"/>
    <cellStyle name="Moeda 3 2 2 10 3 2" xfId="25960"/>
    <cellStyle name="Moeda 3 2 2 10 4" xfId="18882"/>
    <cellStyle name="Moeda 3 2 2 11" xfId="2619"/>
    <cellStyle name="Moeda 3 2 2 11 2" xfId="9796"/>
    <cellStyle name="Moeda 3 2 2 11 2 2" xfId="20413"/>
    <cellStyle name="Moeda 3 2 2 11 3" xfId="13335"/>
    <cellStyle name="Moeda 3 2 2 11 3 2" xfId="23952"/>
    <cellStyle name="Moeda 3 2 2 11 4" xfId="16874"/>
    <cellStyle name="Moeda 3 2 2 12" xfId="7565"/>
    <cellStyle name="Moeda 3 2 2 12 2" xfId="12247"/>
    <cellStyle name="Moeda 3 2 2 12 2 2" xfId="22864"/>
    <cellStyle name="Moeda 3 2 2 12 3" xfId="15786"/>
    <cellStyle name="Moeda 3 2 2 12 3 2" xfId="26403"/>
    <cellStyle name="Moeda 3 2 2 12 4" xfId="19325"/>
    <cellStyle name="Moeda 3 2 2 13" xfId="9305"/>
    <cellStyle name="Moeda 3 2 2 13 2" xfId="19922"/>
    <cellStyle name="Moeda 3 2 2 14" xfId="12844"/>
    <cellStyle name="Moeda 3 2 2 14 2" xfId="23461"/>
    <cellStyle name="Moeda 3 2 2 15" xfId="16383"/>
    <cellStyle name="Moeda 3 2 2 2" xfId="4336"/>
    <cellStyle name="Moeda 3 2 2 2 2" xfId="4337"/>
    <cellStyle name="Moeda 3 2 2 2 2 2" xfId="4338"/>
    <cellStyle name="Moeda 3 2 2 2 2 2 2" xfId="10327"/>
    <cellStyle name="Moeda 3 2 2 2 2 2 2 2" xfId="20944"/>
    <cellStyle name="Moeda 3 2 2 2 2 2 3" xfId="13866"/>
    <cellStyle name="Moeda 3 2 2 2 2 2 3 2" xfId="24483"/>
    <cellStyle name="Moeda 3 2 2 2 2 2 4" xfId="17405"/>
    <cellStyle name="Moeda 3 2 2 2 2 3" xfId="4339"/>
    <cellStyle name="Moeda 3 2 2 2 2 3 2" xfId="10328"/>
    <cellStyle name="Moeda 3 2 2 2 2 3 2 2" xfId="20945"/>
    <cellStyle name="Moeda 3 2 2 2 2 3 3" xfId="13867"/>
    <cellStyle name="Moeda 3 2 2 2 2 3 3 2" xfId="24484"/>
    <cellStyle name="Moeda 3 2 2 2 2 3 4" xfId="17406"/>
    <cellStyle name="Moeda 3 2 2 2 2 4" xfId="4340"/>
    <cellStyle name="Moeda 3 2 2 2 2 4 2" xfId="10329"/>
    <cellStyle name="Moeda 3 2 2 2 2 4 2 2" xfId="20946"/>
    <cellStyle name="Moeda 3 2 2 2 2 4 3" xfId="13868"/>
    <cellStyle name="Moeda 3 2 2 2 2 4 3 2" xfId="24485"/>
    <cellStyle name="Moeda 3 2 2 2 2 4 4" xfId="17407"/>
    <cellStyle name="Moeda 3 2 2 2 2 5" xfId="10326"/>
    <cellStyle name="Moeda 3 2 2 2 2 5 2" xfId="20943"/>
    <cellStyle name="Moeda 3 2 2 2 2 6" xfId="13865"/>
    <cellStyle name="Moeda 3 2 2 2 2 6 2" xfId="24482"/>
    <cellStyle name="Moeda 3 2 2 2 2 7" xfId="17404"/>
    <cellStyle name="Moeda 3 2 2 2 3" xfId="4341"/>
    <cellStyle name="Moeda 3 2 2 2 3 2" xfId="4342"/>
    <cellStyle name="Moeda 3 2 2 2 3 2 2" xfId="10331"/>
    <cellStyle name="Moeda 3 2 2 2 3 2 2 2" xfId="20948"/>
    <cellStyle name="Moeda 3 2 2 2 3 2 3" xfId="13870"/>
    <cellStyle name="Moeda 3 2 2 2 3 2 3 2" xfId="24487"/>
    <cellStyle name="Moeda 3 2 2 2 3 2 4" xfId="17409"/>
    <cellStyle name="Moeda 3 2 2 2 3 3" xfId="4343"/>
    <cellStyle name="Moeda 3 2 2 2 3 3 2" xfId="10332"/>
    <cellStyle name="Moeda 3 2 2 2 3 3 2 2" xfId="20949"/>
    <cellStyle name="Moeda 3 2 2 2 3 3 3" xfId="13871"/>
    <cellStyle name="Moeda 3 2 2 2 3 3 3 2" xfId="24488"/>
    <cellStyle name="Moeda 3 2 2 2 3 3 4" xfId="17410"/>
    <cellStyle name="Moeda 3 2 2 2 3 4" xfId="10330"/>
    <cellStyle name="Moeda 3 2 2 2 3 4 2" xfId="20947"/>
    <cellStyle name="Moeda 3 2 2 2 3 5" xfId="13869"/>
    <cellStyle name="Moeda 3 2 2 2 3 5 2" xfId="24486"/>
    <cellStyle name="Moeda 3 2 2 2 3 6" xfId="17408"/>
    <cellStyle name="Moeda 3 2 2 2 4" xfId="4344"/>
    <cellStyle name="Moeda 3 2 2 2 4 2" xfId="10333"/>
    <cellStyle name="Moeda 3 2 2 2 4 2 2" xfId="20950"/>
    <cellStyle name="Moeda 3 2 2 2 4 3" xfId="13872"/>
    <cellStyle name="Moeda 3 2 2 2 4 3 2" xfId="24489"/>
    <cellStyle name="Moeda 3 2 2 2 4 4" xfId="17411"/>
    <cellStyle name="Moeda 3 2 2 2 5" xfId="4345"/>
    <cellStyle name="Moeda 3 2 2 2 5 2" xfId="10334"/>
    <cellStyle name="Moeda 3 2 2 2 5 2 2" xfId="20951"/>
    <cellStyle name="Moeda 3 2 2 2 5 3" xfId="13873"/>
    <cellStyle name="Moeda 3 2 2 2 5 3 2" xfId="24490"/>
    <cellStyle name="Moeda 3 2 2 2 5 4" xfId="17412"/>
    <cellStyle name="Moeda 3 2 2 2 6" xfId="4346"/>
    <cellStyle name="Moeda 3 2 2 2 6 2" xfId="10335"/>
    <cellStyle name="Moeda 3 2 2 2 6 2 2" xfId="20952"/>
    <cellStyle name="Moeda 3 2 2 2 6 3" xfId="13874"/>
    <cellStyle name="Moeda 3 2 2 2 6 3 2" xfId="24491"/>
    <cellStyle name="Moeda 3 2 2 2 6 4" xfId="17413"/>
    <cellStyle name="Moeda 3 2 2 2 7" xfId="10325"/>
    <cellStyle name="Moeda 3 2 2 2 7 2" xfId="20942"/>
    <cellStyle name="Moeda 3 2 2 2 8" xfId="13864"/>
    <cellStyle name="Moeda 3 2 2 2 8 2" xfId="24481"/>
    <cellStyle name="Moeda 3 2 2 2 9" xfId="17403"/>
    <cellStyle name="Moeda 3 2 2 3" xfId="4347"/>
    <cellStyle name="Moeda 3 2 2 3 2" xfId="4348"/>
    <cellStyle name="Moeda 3 2 2 3 2 2" xfId="10337"/>
    <cellStyle name="Moeda 3 2 2 3 2 2 2" xfId="20954"/>
    <cellStyle name="Moeda 3 2 2 3 2 3" xfId="13876"/>
    <cellStyle name="Moeda 3 2 2 3 2 3 2" xfId="24493"/>
    <cellStyle name="Moeda 3 2 2 3 2 4" xfId="17415"/>
    <cellStyle name="Moeda 3 2 2 3 3" xfId="4349"/>
    <cellStyle name="Moeda 3 2 2 3 3 2" xfId="10338"/>
    <cellStyle name="Moeda 3 2 2 3 3 2 2" xfId="20955"/>
    <cellStyle name="Moeda 3 2 2 3 3 3" xfId="13877"/>
    <cellStyle name="Moeda 3 2 2 3 3 3 2" xfId="24494"/>
    <cellStyle name="Moeda 3 2 2 3 3 4" xfId="17416"/>
    <cellStyle name="Moeda 3 2 2 3 4" xfId="4350"/>
    <cellStyle name="Moeda 3 2 2 3 4 2" xfId="10339"/>
    <cellStyle name="Moeda 3 2 2 3 4 2 2" xfId="20956"/>
    <cellStyle name="Moeda 3 2 2 3 4 3" xfId="13878"/>
    <cellStyle name="Moeda 3 2 2 3 4 3 2" xfId="24495"/>
    <cellStyle name="Moeda 3 2 2 3 4 4" xfId="17417"/>
    <cellStyle name="Moeda 3 2 2 3 5" xfId="10336"/>
    <cellStyle name="Moeda 3 2 2 3 5 2" xfId="20953"/>
    <cellStyle name="Moeda 3 2 2 3 6" xfId="13875"/>
    <cellStyle name="Moeda 3 2 2 3 6 2" xfId="24492"/>
    <cellStyle name="Moeda 3 2 2 3 7" xfId="17414"/>
    <cellStyle name="Moeda 3 2 2 4" xfId="4351"/>
    <cellStyle name="Moeda 3 2 2 4 2" xfId="4352"/>
    <cellStyle name="Moeda 3 2 2 4 2 2" xfId="10341"/>
    <cellStyle name="Moeda 3 2 2 4 2 2 2" xfId="20958"/>
    <cellStyle name="Moeda 3 2 2 4 2 3" xfId="13880"/>
    <cellStyle name="Moeda 3 2 2 4 2 3 2" xfId="24497"/>
    <cellStyle name="Moeda 3 2 2 4 2 4" xfId="17419"/>
    <cellStyle name="Moeda 3 2 2 4 3" xfId="4353"/>
    <cellStyle name="Moeda 3 2 2 4 3 2" xfId="10342"/>
    <cellStyle name="Moeda 3 2 2 4 3 2 2" xfId="20959"/>
    <cellStyle name="Moeda 3 2 2 4 3 3" xfId="13881"/>
    <cellStyle name="Moeda 3 2 2 4 3 3 2" xfId="24498"/>
    <cellStyle name="Moeda 3 2 2 4 3 4" xfId="17420"/>
    <cellStyle name="Moeda 3 2 2 4 4" xfId="4354"/>
    <cellStyle name="Moeda 3 2 2 4 4 2" xfId="10343"/>
    <cellStyle name="Moeda 3 2 2 4 4 2 2" xfId="20960"/>
    <cellStyle name="Moeda 3 2 2 4 4 3" xfId="13882"/>
    <cellStyle name="Moeda 3 2 2 4 4 3 2" xfId="24499"/>
    <cellStyle name="Moeda 3 2 2 4 4 4" xfId="17421"/>
    <cellStyle name="Moeda 3 2 2 4 5" xfId="10340"/>
    <cellStyle name="Moeda 3 2 2 4 5 2" xfId="20957"/>
    <cellStyle name="Moeda 3 2 2 4 6" xfId="13879"/>
    <cellStyle name="Moeda 3 2 2 4 6 2" xfId="24496"/>
    <cellStyle name="Moeda 3 2 2 4 7" xfId="17418"/>
    <cellStyle name="Moeda 3 2 2 5" xfId="4355"/>
    <cellStyle name="Moeda 3 2 2 5 2" xfId="4356"/>
    <cellStyle name="Moeda 3 2 2 5 2 2" xfId="10345"/>
    <cellStyle name="Moeda 3 2 2 5 2 2 2" xfId="20962"/>
    <cellStyle name="Moeda 3 2 2 5 2 3" xfId="13884"/>
    <cellStyle name="Moeda 3 2 2 5 2 3 2" xfId="24501"/>
    <cellStyle name="Moeda 3 2 2 5 2 4" xfId="17423"/>
    <cellStyle name="Moeda 3 2 2 5 3" xfId="4357"/>
    <cellStyle name="Moeda 3 2 2 5 3 2" xfId="10346"/>
    <cellStyle name="Moeda 3 2 2 5 3 2 2" xfId="20963"/>
    <cellStyle name="Moeda 3 2 2 5 3 3" xfId="13885"/>
    <cellStyle name="Moeda 3 2 2 5 3 3 2" xfId="24502"/>
    <cellStyle name="Moeda 3 2 2 5 3 4" xfId="17424"/>
    <cellStyle name="Moeda 3 2 2 5 4" xfId="10344"/>
    <cellStyle name="Moeda 3 2 2 5 4 2" xfId="20961"/>
    <cellStyle name="Moeda 3 2 2 5 5" xfId="13883"/>
    <cellStyle name="Moeda 3 2 2 5 5 2" xfId="24500"/>
    <cellStyle name="Moeda 3 2 2 5 6" xfId="17422"/>
    <cellStyle name="Moeda 3 2 2 6" xfId="4358"/>
    <cellStyle name="Moeda 3 2 2 6 2" xfId="10347"/>
    <cellStyle name="Moeda 3 2 2 6 2 2" xfId="20964"/>
    <cellStyle name="Moeda 3 2 2 6 3" xfId="13886"/>
    <cellStyle name="Moeda 3 2 2 6 3 2" xfId="24503"/>
    <cellStyle name="Moeda 3 2 2 6 4" xfId="17425"/>
    <cellStyle name="Moeda 3 2 2 7" xfId="4359"/>
    <cellStyle name="Moeda 3 2 2 7 2" xfId="10348"/>
    <cellStyle name="Moeda 3 2 2 7 2 2" xfId="20965"/>
    <cellStyle name="Moeda 3 2 2 7 3" xfId="13887"/>
    <cellStyle name="Moeda 3 2 2 7 3 2" xfId="24504"/>
    <cellStyle name="Moeda 3 2 2 7 4" xfId="17426"/>
    <cellStyle name="Moeda 3 2 2 8" xfId="4360"/>
    <cellStyle name="Moeda 3 2 2 8 2" xfId="10349"/>
    <cellStyle name="Moeda 3 2 2 8 2 2" xfId="20966"/>
    <cellStyle name="Moeda 3 2 2 8 3" xfId="13888"/>
    <cellStyle name="Moeda 3 2 2 8 3 2" xfId="24505"/>
    <cellStyle name="Moeda 3 2 2 8 4" xfId="17427"/>
    <cellStyle name="Moeda 3 2 2 9" xfId="4335"/>
    <cellStyle name="Moeda 3 2 2 9 2" xfId="10324"/>
    <cellStyle name="Moeda 3 2 2 9 2 2" xfId="20941"/>
    <cellStyle name="Moeda 3 2 2 9 3" xfId="13863"/>
    <cellStyle name="Moeda 3 2 2 9 3 2" xfId="24480"/>
    <cellStyle name="Moeda 3 2 2 9 4" xfId="17402"/>
    <cellStyle name="Moeda 3 2 3" xfId="4361"/>
    <cellStyle name="Moeda 3 2 3 2" xfId="4362"/>
    <cellStyle name="Moeda 3 2 3 2 2" xfId="4363"/>
    <cellStyle name="Moeda 3 2 3 2 2 2" xfId="10352"/>
    <cellStyle name="Moeda 3 2 3 2 2 2 2" xfId="20969"/>
    <cellStyle name="Moeda 3 2 3 2 2 3" xfId="13891"/>
    <cellStyle name="Moeda 3 2 3 2 2 3 2" xfId="24508"/>
    <cellStyle name="Moeda 3 2 3 2 2 4" xfId="17430"/>
    <cellStyle name="Moeda 3 2 3 2 3" xfId="4364"/>
    <cellStyle name="Moeda 3 2 3 2 3 2" xfId="10353"/>
    <cellStyle name="Moeda 3 2 3 2 3 2 2" xfId="20970"/>
    <cellStyle name="Moeda 3 2 3 2 3 3" xfId="13892"/>
    <cellStyle name="Moeda 3 2 3 2 3 3 2" xfId="24509"/>
    <cellStyle name="Moeda 3 2 3 2 3 4" xfId="17431"/>
    <cellStyle name="Moeda 3 2 3 2 4" xfId="4365"/>
    <cellStyle name="Moeda 3 2 3 2 4 2" xfId="10354"/>
    <cellStyle name="Moeda 3 2 3 2 4 2 2" xfId="20971"/>
    <cellStyle name="Moeda 3 2 3 2 4 3" xfId="13893"/>
    <cellStyle name="Moeda 3 2 3 2 4 3 2" xfId="24510"/>
    <cellStyle name="Moeda 3 2 3 2 4 4" xfId="17432"/>
    <cellStyle name="Moeda 3 2 3 2 5" xfId="10351"/>
    <cellStyle name="Moeda 3 2 3 2 5 2" xfId="20968"/>
    <cellStyle name="Moeda 3 2 3 2 6" xfId="13890"/>
    <cellStyle name="Moeda 3 2 3 2 6 2" xfId="24507"/>
    <cellStyle name="Moeda 3 2 3 2 7" xfId="17429"/>
    <cellStyle name="Moeda 3 2 3 3" xfId="4366"/>
    <cellStyle name="Moeda 3 2 3 3 2" xfId="4367"/>
    <cellStyle name="Moeda 3 2 3 3 2 2" xfId="10356"/>
    <cellStyle name="Moeda 3 2 3 3 2 2 2" xfId="20973"/>
    <cellStyle name="Moeda 3 2 3 3 2 3" xfId="13895"/>
    <cellStyle name="Moeda 3 2 3 3 2 3 2" xfId="24512"/>
    <cellStyle name="Moeda 3 2 3 3 2 4" xfId="17434"/>
    <cellStyle name="Moeda 3 2 3 3 3" xfId="4368"/>
    <cellStyle name="Moeda 3 2 3 3 3 2" xfId="10357"/>
    <cellStyle name="Moeda 3 2 3 3 3 2 2" xfId="20974"/>
    <cellStyle name="Moeda 3 2 3 3 3 3" xfId="13896"/>
    <cellStyle name="Moeda 3 2 3 3 3 3 2" xfId="24513"/>
    <cellStyle name="Moeda 3 2 3 3 3 4" xfId="17435"/>
    <cellStyle name="Moeda 3 2 3 3 4" xfId="10355"/>
    <cellStyle name="Moeda 3 2 3 3 4 2" xfId="20972"/>
    <cellStyle name="Moeda 3 2 3 3 5" xfId="13894"/>
    <cellStyle name="Moeda 3 2 3 3 5 2" xfId="24511"/>
    <cellStyle name="Moeda 3 2 3 3 6" xfId="17433"/>
    <cellStyle name="Moeda 3 2 3 4" xfId="4369"/>
    <cellStyle name="Moeda 3 2 3 4 2" xfId="10358"/>
    <cellStyle name="Moeda 3 2 3 4 2 2" xfId="20975"/>
    <cellStyle name="Moeda 3 2 3 4 3" xfId="13897"/>
    <cellStyle name="Moeda 3 2 3 4 3 2" xfId="24514"/>
    <cellStyle name="Moeda 3 2 3 4 4" xfId="17436"/>
    <cellStyle name="Moeda 3 2 3 5" xfId="4370"/>
    <cellStyle name="Moeda 3 2 3 5 2" xfId="10359"/>
    <cellStyle name="Moeda 3 2 3 5 2 2" xfId="20976"/>
    <cellStyle name="Moeda 3 2 3 5 3" xfId="13898"/>
    <cellStyle name="Moeda 3 2 3 5 3 2" xfId="24515"/>
    <cellStyle name="Moeda 3 2 3 5 4" xfId="17437"/>
    <cellStyle name="Moeda 3 2 3 6" xfId="4371"/>
    <cellStyle name="Moeda 3 2 3 6 2" xfId="10360"/>
    <cellStyle name="Moeda 3 2 3 6 2 2" xfId="20977"/>
    <cellStyle name="Moeda 3 2 3 6 3" xfId="13899"/>
    <cellStyle name="Moeda 3 2 3 6 3 2" xfId="24516"/>
    <cellStyle name="Moeda 3 2 3 6 4" xfId="17438"/>
    <cellStyle name="Moeda 3 2 3 7" xfId="10350"/>
    <cellStyle name="Moeda 3 2 3 7 2" xfId="20967"/>
    <cellStyle name="Moeda 3 2 3 8" xfId="13889"/>
    <cellStyle name="Moeda 3 2 3 8 2" xfId="24506"/>
    <cellStyle name="Moeda 3 2 3 9" xfId="17428"/>
    <cellStyle name="Moeda 3 2 4" xfId="4372"/>
    <cellStyle name="Moeda 3 2 4 2" xfId="4373"/>
    <cellStyle name="Moeda 3 2 4 2 2" xfId="10362"/>
    <cellStyle name="Moeda 3 2 4 2 2 2" xfId="20979"/>
    <cellStyle name="Moeda 3 2 4 2 3" xfId="13901"/>
    <cellStyle name="Moeda 3 2 4 2 3 2" xfId="24518"/>
    <cellStyle name="Moeda 3 2 4 2 4" xfId="17440"/>
    <cellStyle name="Moeda 3 2 4 3" xfId="4374"/>
    <cellStyle name="Moeda 3 2 4 3 2" xfId="10363"/>
    <cellStyle name="Moeda 3 2 4 3 2 2" xfId="20980"/>
    <cellStyle name="Moeda 3 2 4 3 3" xfId="13902"/>
    <cellStyle name="Moeda 3 2 4 3 3 2" xfId="24519"/>
    <cellStyle name="Moeda 3 2 4 3 4" xfId="17441"/>
    <cellStyle name="Moeda 3 2 4 4" xfId="4375"/>
    <cellStyle name="Moeda 3 2 4 4 2" xfId="10364"/>
    <cellStyle name="Moeda 3 2 4 4 2 2" xfId="20981"/>
    <cellStyle name="Moeda 3 2 4 4 3" xfId="13903"/>
    <cellStyle name="Moeda 3 2 4 4 3 2" xfId="24520"/>
    <cellStyle name="Moeda 3 2 4 4 4" xfId="17442"/>
    <cellStyle name="Moeda 3 2 4 5" xfId="10361"/>
    <cellStyle name="Moeda 3 2 4 5 2" xfId="20978"/>
    <cellStyle name="Moeda 3 2 4 6" xfId="13900"/>
    <cellStyle name="Moeda 3 2 4 6 2" xfId="24517"/>
    <cellStyle name="Moeda 3 2 4 7" xfId="17439"/>
    <cellStyle name="Moeda 3 2 5" xfId="4376"/>
    <cellStyle name="Moeda 3 2 5 2" xfId="4377"/>
    <cellStyle name="Moeda 3 2 5 2 2" xfId="10366"/>
    <cellStyle name="Moeda 3 2 5 2 2 2" xfId="20983"/>
    <cellStyle name="Moeda 3 2 5 2 3" xfId="13905"/>
    <cellStyle name="Moeda 3 2 5 2 3 2" xfId="24522"/>
    <cellStyle name="Moeda 3 2 5 2 4" xfId="17444"/>
    <cellStyle name="Moeda 3 2 5 3" xfId="4378"/>
    <cellStyle name="Moeda 3 2 5 3 2" xfId="10367"/>
    <cellStyle name="Moeda 3 2 5 3 2 2" xfId="20984"/>
    <cellStyle name="Moeda 3 2 5 3 3" xfId="13906"/>
    <cellStyle name="Moeda 3 2 5 3 3 2" xfId="24523"/>
    <cellStyle name="Moeda 3 2 5 3 4" xfId="17445"/>
    <cellStyle name="Moeda 3 2 5 4" xfId="4379"/>
    <cellStyle name="Moeda 3 2 5 4 2" xfId="10368"/>
    <cellStyle name="Moeda 3 2 5 4 2 2" xfId="20985"/>
    <cellStyle name="Moeda 3 2 5 4 3" xfId="13907"/>
    <cellStyle name="Moeda 3 2 5 4 3 2" xfId="24524"/>
    <cellStyle name="Moeda 3 2 5 4 4" xfId="17446"/>
    <cellStyle name="Moeda 3 2 5 5" xfId="10365"/>
    <cellStyle name="Moeda 3 2 5 5 2" xfId="20982"/>
    <cellStyle name="Moeda 3 2 5 6" xfId="13904"/>
    <cellStyle name="Moeda 3 2 5 6 2" xfId="24521"/>
    <cellStyle name="Moeda 3 2 5 7" xfId="17443"/>
    <cellStyle name="Moeda 3 2 6" xfId="4380"/>
    <cellStyle name="Moeda 3 2 6 2" xfId="4381"/>
    <cellStyle name="Moeda 3 2 6 2 2" xfId="10370"/>
    <cellStyle name="Moeda 3 2 6 2 2 2" xfId="20987"/>
    <cellStyle name="Moeda 3 2 6 2 3" xfId="13909"/>
    <cellStyle name="Moeda 3 2 6 2 3 2" xfId="24526"/>
    <cellStyle name="Moeda 3 2 6 2 4" xfId="17448"/>
    <cellStyle name="Moeda 3 2 6 3" xfId="4382"/>
    <cellStyle name="Moeda 3 2 6 3 2" xfId="10371"/>
    <cellStyle name="Moeda 3 2 6 3 2 2" xfId="20988"/>
    <cellStyle name="Moeda 3 2 6 3 3" xfId="13910"/>
    <cellStyle name="Moeda 3 2 6 3 3 2" xfId="24527"/>
    <cellStyle name="Moeda 3 2 6 3 4" xfId="17449"/>
    <cellStyle name="Moeda 3 2 6 4" xfId="10369"/>
    <cellStyle name="Moeda 3 2 6 4 2" xfId="20986"/>
    <cellStyle name="Moeda 3 2 6 5" xfId="13908"/>
    <cellStyle name="Moeda 3 2 6 5 2" xfId="24525"/>
    <cellStyle name="Moeda 3 2 6 6" xfId="17447"/>
    <cellStyle name="Moeda 3 2 7" xfId="4383"/>
    <cellStyle name="Moeda 3 2 7 2" xfId="10372"/>
    <cellStyle name="Moeda 3 2 7 2 2" xfId="20989"/>
    <cellStyle name="Moeda 3 2 7 3" xfId="13911"/>
    <cellStyle name="Moeda 3 2 7 3 2" xfId="24528"/>
    <cellStyle name="Moeda 3 2 7 4" xfId="17450"/>
    <cellStyle name="Moeda 3 2 8" xfId="4384"/>
    <cellStyle name="Moeda 3 2 8 2" xfId="10373"/>
    <cellStyle name="Moeda 3 2 8 2 2" xfId="20990"/>
    <cellStyle name="Moeda 3 2 8 3" xfId="13912"/>
    <cellStyle name="Moeda 3 2 8 3 2" xfId="24529"/>
    <cellStyle name="Moeda 3 2 8 4" xfId="17451"/>
    <cellStyle name="Moeda 3 2 9" xfId="4385"/>
    <cellStyle name="Moeda 3 2 9 2" xfId="10374"/>
    <cellStyle name="Moeda 3 2 9 2 2" xfId="20991"/>
    <cellStyle name="Moeda 3 2 9 3" xfId="13913"/>
    <cellStyle name="Moeda 3 2 9 3 2" xfId="24530"/>
    <cellStyle name="Moeda 3 2 9 4" xfId="17452"/>
    <cellStyle name="Moeda 3 3" xfId="319"/>
    <cellStyle name="Moeda 3 3 10" xfId="5857"/>
    <cellStyle name="Moeda 3 3 10 2" xfId="11773"/>
    <cellStyle name="Moeda 3 3 10 2 2" xfId="22390"/>
    <cellStyle name="Moeda 3 3 10 3" xfId="15312"/>
    <cellStyle name="Moeda 3 3 10 3 2" xfId="25929"/>
    <cellStyle name="Moeda 3 3 10 4" xfId="18851"/>
    <cellStyle name="Moeda 3 3 11" xfId="2567"/>
    <cellStyle name="Moeda 3 3 11 2" xfId="9765"/>
    <cellStyle name="Moeda 3 3 11 2 2" xfId="20382"/>
    <cellStyle name="Moeda 3 3 11 3" xfId="13304"/>
    <cellStyle name="Moeda 3 3 11 3 2" xfId="23921"/>
    <cellStyle name="Moeda 3 3 11 4" xfId="16843"/>
    <cellStyle name="Moeda 3 3 12" xfId="488"/>
    <cellStyle name="Moeda 3 3 12 2" xfId="9274"/>
    <cellStyle name="Moeda 3 3 12 2 2" xfId="19891"/>
    <cellStyle name="Moeda 3 3 12 3" xfId="12813"/>
    <cellStyle name="Moeda 3 3 12 3 2" xfId="23430"/>
    <cellStyle name="Moeda 3 3 12 4" xfId="16352"/>
    <cellStyle name="Moeda 3 3 13" xfId="9164"/>
    <cellStyle name="Moeda 3 3 13 2" xfId="19781"/>
    <cellStyle name="Moeda 3 3 14" xfId="12703"/>
    <cellStyle name="Moeda 3 3 14 2" xfId="23320"/>
    <cellStyle name="Moeda 3 3 15" xfId="16242"/>
    <cellStyle name="Moeda 3 3 2" xfId="561"/>
    <cellStyle name="Moeda 3 3 2 10" xfId="7591"/>
    <cellStyle name="Moeda 3 3 2 10 2" xfId="12256"/>
    <cellStyle name="Moeda 3 3 2 10 2 2" xfId="22873"/>
    <cellStyle name="Moeda 3 3 2 10 3" xfId="15795"/>
    <cellStyle name="Moeda 3 3 2 10 3 2" xfId="26412"/>
    <cellStyle name="Moeda 3 3 2 10 4" xfId="19334"/>
    <cellStyle name="Moeda 3 3 2 11" xfId="9320"/>
    <cellStyle name="Moeda 3 3 2 11 2" xfId="19937"/>
    <cellStyle name="Moeda 3 3 2 12" xfId="12859"/>
    <cellStyle name="Moeda 3 3 2 12 2" xfId="23476"/>
    <cellStyle name="Moeda 3 3 2 13" xfId="16398"/>
    <cellStyle name="Moeda 3 3 2 2" xfId="4388"/>
    <cellStyle name="Moeda 3 3 2 2 2" xfId="4389"/>
    <cellStyle name="Moeda 3 3 2 2 2 2" xfId="10378"/>
    <cellStyle name="Moeda 3 3 2 2 2 2 2" xfId="20995"/>
    <cellStyle name="Moeda 3 3 2 2 2 3" xfId="13917"/>
    <cellStyle name="Moeda 3 3 2 2 2 3 2" xfId="24534"/>
    <cellStyle name="Moeda 3 3 2 2 2 4" xfId="17456"/>
    <cellStyle name="Moeda 3 3 2 2 3" xfId="4390"/>
    <cellStyle name="Moeda 3 3 2 2 3 2" xfId="10379"/>
    <cellStyle name="Moeda 3 3 2 2 3 2 2" xfId="20996"/>
    <cellStyle name="Moeda 3 3 2 2 3 3" xfId="13918"/>
    <cellStyle name="Moeda 3 3 2 2 3 3 2" xfId="24535"/>
    <cellStyle name="Moeda 3 3 2 2 3 4" xfId="17457"/>
    <cellStyle name="Moeda 3 3 2 2 4" xfId="4391"/>
    <cellStyle name="Moeda 3 3 2 2 4 2" xfId="10380"/>
    <cellStyle name="Moeda 3 3 2 2 4 2 2" xfId="20997"/>
    <cellStyle name="Moeda 3 3 2 2 4 3" xfId="13919"/>
    <cellStyle name="Moeda 3 3 2 2 4 3 2" xfId="24536"/>
    <cellStyle name="Moeda 3 3 2 2 4 4" xfId="17458"/>
    <cellStyle name="Moeda 3 3 2 2 5" xfId="10377"/>
    <cellStyle name="Moeda 3 3 2 2 5 2" xfId="20994"/>
    <cellStyle name="Moeda 3 3 2 2 6" xfId="13916"/>
    <cellStyle name="Moeda 3 3 2 2 6 2" xfId="24533"/>
    <cellStyle name="Moeda 3 3 2 2 7" xfId="17455"/>
    <cellStyle name="Moeda 3 3 2 3" xfId="4392"/>
    <cellStyle name="Moeda 3 3 2 3 2" xfId="4393"/>
    <cellStyle name="Moeda 3 3 2 3 2 2" xfId="10382"/>
    <cellStyle name="Moeda 3 3 2 3 2 2 2" xfId="20999"/>
    <cellStyle name="Moeda 3 3 2 3 2 3" xfId="13921"/>
    <cellStyle name="Moeda 3 3 2 3 2 3 2" xfId="24538"/>
    <cellStyle name="Moeda 3 3 2 3 2 4" xfId="17460"/>
    <cellStyle name="Moeda 3 3 2 3 3" xfId="4394"/>
    <cellStyle name="Moeda 3 3 2 3 3 2" xfId="10383"/>
    <cellStyle name="Moeda 3 3 2 3 3 2 2" xfId="21000"/>
    <cellStyle name="Moeda 3 3 2 3 3 3" xfId="13922"/>
    <cellStyle name="Moeda 3 3 2 3 3 3 2" xfId="24539"/>
    <cellStyle name="Moeda 3 3 2 3 3 4" xfId="17461"/>
    <cellStyle name="Moeda 3 3 2 3 4" xfId="10381"/>
    <cellStyle name="Moeda 3 3 2 3 4 2" xfId="20998"/>
    <cellStyle name="Moeda 3 3 2 3 5" xfId="13920"/>
    <cellStyle name="Moeda 3 3 2 3 5 2" xfId="24537"/>
    <cellStyle name="Moeda 3 3 2 3 6" xfId="17459"/>
    <cellStyle name="Moeda 3 3 2 4" xfId="4395"/>
    <cellStyle name="Moeda 3 3 2 4 2" xfId="10384"/>
    <cellStyle name="Moeda 3 3 2 4 2 2" xfId="21001"/>
    <cellStyle name="Moeda 3 3 2 4 3" xfId="13923"/>
    <cellStyle name="Moeda 3 3 2 4 3 2" xfId="24540"/>
    <cellStyle name="Moeda 3 3 2 4 4" xfId="17462"/>
    <cellStyle name="Moeda 3 3 2 5" xfId="4396"/>
    <cellStyle name="Moeda 3 3 2 5 2" xfId="10385"/>
    <cellStyle name="Moeda 3 3 2 5 2 2" xfId="21002"/>
    <cellStyle name="Moeda 3 3 2 5 3" xfId="13924"/>
    <cellStyle name="Moeda 3 3 2 5 3 2" xfId="24541"/>
    <cellStyle name="Moeda 3 3 2 5 4" xfId="17463"/>
    <cellStyle name="Moeda 3 3 2 6" xfId="4397"/>
    <cellStyle name="Moeda 3 3 2 6 2" xfId="10386"/>
    <cellStyle name="Moeda 3 3 2 6 2 2" xfId="21003"/>
    <cellStyle name="Moeda 3 3 2 6 3" xfId="13925"/>
    <cellStyle name="Moeda 3 3 2 6 3 2" xfId="24542"/>
    <cellStyle name="Moeda 3 3 2 6 4" xfId="17464"/>
    <cellStyle name="Moeda 3 3 2 7" xfId="4387"/>
    <cellStyle name="Moeda 3 3 2 7 2" xfId="10376"/>
    <cellStyle name="Moeda 3 3 2 7 2 2" xfId="20993"/>
    <cellStyle name="Moeda 3 3 2 7 3" xfId="13915"/>
    <cellStyle name="Moeda 3 3 2 7 3 2" xfId="24532"/>
    <cellStyle name="Moeda 3 3 2 7 4" xfId="17454"/>
    <cellStyle name="Moeda 3 3 2 8" xfId="5941"/>
    <cellStyle name="Moeda 3 3 2 8 2" xfId="11819"/>
    <cellStyle name="Moeda 3 3 2 8 2 2" xfId="22436"/>
    <cellStyle name="Moeda 3 3 2 8 3" xfId="15358"/>
    <cellStyle name="Moeda 3 3 2 8 3 2" xfId="25975"/>
    <cellStyle name="Moeda 3 3 2 8 4" xfId="18897"/>
    <cellStyle name="Moeda 3 3 2 9" xfId="2651"/>
    <cellStyle name="Moeda 3 3 2 9 2" xfId="9811"/>
    <cellStyle name="Moeda 3 3 2 9 2 2" xfId="20428"/>
    <cellStyle name="Moeda 3 3 2 9 3" xfId="13350"/>
    <cellStyle name="Moeda 3 3 2 9 3 2" xfId="23967"/>
    <cellStyle name="Moeda 3 3 2 9 4" xfId="16889"/>
    <cellStyle name="Moeda 3 3 3" xfId="4398"/>
    <cellStyle name="Moeda 3 3 3 2" xfId="4399"/>
    <cellStyle name="Moeda 3 3 3 2 2" xfId="10388"/>
    <cellStyle name="Moeda 3 3 3 2 2 2" xfId="21005"/>
    <cellStyle name="Moeda 3 3 3 2 3" xfId="13927"/>
    <cellStyle name="Moeda 3 3 3 2 3 2" xfId="24544"/>
    <cellStyle name="Moeda 3 3 3 2 4" xfId="17466"/>
    <cellStyle name="Moeda 3 3 3 3" xfId="4400"/>
    <cellStyle name="Moeda 3 3 3 3 2" xfId="10389"/>
    <cellStyle name="Moeda 3 3 3 3 2 2" xfId="21006"/>
    <cellStyle name="Moeda 3 3 3 3 3" xfId="13928"/>
    <cellStyle name="Moeda 3 3 3 3 3 2" xfId="24545"/>
    <cellStyle name="Moeda 3 3 3 3 4" xfId="17467"/>
    <cellStyle name="Moeda 3 3 3 4" xfId="4401"/>
    <cellStyle name="Moeda 3 3 3 4 2" xfId="10390"/>
    <cellStyle name="Moeda 3 3 3 4 2 2" xfId="21007"/>
    <cellStyle name="Moeda 3 3 3 4 3" xfId="13929"/>
    <cellStyle name="Moeda 3 3 3 4 3 2" xfId="24546"/>
    <cellStyle name="Moeda 3 3 3 4 4" xfId="17468"/>
    <cellStyle name="Moeda 3 3 3 5" xfId="10387"/>
    <cellStyle name="Moeda 3 3 3 5 2" xfId="21004"/>
    <cellStyle name="Moeda 3 3 3 6" xfId="13926"/>
    <cellStyle name="Moeda 3 3 3 6 2" xfId="24543"/>
    <cellStyle name="Moeda 3 3 3 7" xfId="17465"/>
    <cellStyle name="Moeda 3 3 4" xfId="4402"/>
    <cellStyle name="Moeda 3 3 4 2" xfId="4403"/>
    <cellStyle name="Moeda 3 3 4 2 2" xfId="10392"/>
    <cellStyle name="Moeda 3 3 4 2 2 2" xfId="21009"/>
    <cellStyle name="Moeda 3 3 4 2 3" xfId="13931"/>
    <cellStyle name="Moeda 3 3 4 2 3 2" xfId="24548"/>
    <cellStyle name="Moeda 3 3 4 2 4" xfId="17470"/>
    <cellStyle name="Moeda 3 3 4 3" xfId="4404"/>
    <cellStyle name="Moeda 3 3 4 3 2" xfId="10393"/>
    <cellStyle name="Moeda 3 3 4 3 2 2" xfId="21010"/>
    <cellStyle name="Moeda 3 3 4 3 3" xfId="13932"/>
    <cellStyle name="Moeda 3 3 4 3 3 2" xfId="24549"/>
    <cellStyle name="Moeda 3 3 4 3 4" xfId="17471"/>
    <cellStyle name="Moeda 3 3 4 4" xfId="4405"/>
    <cellStyle name="Moeda 3 3 4 4 2" xfId="10394"/>
    <cellStyle name="Moeda 3 3 4 4 2 2" xfId="21011"/>
    <cellStyle name="Moeda 3 3 4 4 3" xfId="13933"/>
    <cellStyle name="Moeda 3 3 4 4 3 2" xfId="24550"/>
    <cellStyle name="Moeda 3 3 4 4 4" xfId="17472"/>
    <cellStyle name="Moeda 3 3 4 5" xfId="10391"/>
    <cellStyle name="Moeda 3 3 4 5 2" xfId="21008"/>
    <cellStyle name="Moeda 3 3 4 6" xfId="13930"/>
    <cellStyle name="Moeda 3 3 4 6 2" xfId="24547"/>
    <cellStyle name="Moeda 3 3 4 7" xfId="17469"/>
    <cellStyle name="Moeda 3 3 5" xfId="4406"/>
    <cellStyle name="Moeda 3 3 5 2" xfId="4407"/>
    <cellStyle name="Moeda 3 3 5 2 2" xfId="10396"/>
    <cellStyle name="Moeda 3 3 5 2 2 2" xfId="21013"/>
    <cellStyle name="Moeda 3 3 5 2 3" xfId="13935"/>
    <cellStyle name="Moeda 3 3 5 2 3 2" xfId="24552"/>
    <cellStyle name="Moeda 3 3 5 2 4" xfId="17474"/>
    <cellStyle name="Moeda 3 3 5 3" xfId="4408"/>
    <cellStyle name="Moeda 3 3 5 3 2" xfId="10397"/>
    <cellStyle name="Moeda 3 3 5 3 2 2" xfId="21014"/>
    <cellStyle name="Moeda 3 3 5 3 3" xfId="13936"/>
    <cellStyle name="Moeda 3 3 5 3 3 2" xfId="24553"/>
    <cellStyle name="Moeda 3 3 5 3 4" xfId="17475"/>
    <cellStyle name="Moeda 3 3 5 4" xfId="10395"/>
    <cellStyle name="Moeda 3 3 5 4 2" xfId="21012"/>
    <cellStyle name="Moeda 3 3 5 5" xfId="13934"/>
    <cellStyle name="Moeda 3 3 5 5 2" xfId="24551"/>
    <cellStyle name="Moeda 3 3 5 6" xfId="17473"/>
    <cellStyle name="Moeda 3 3 6" xfId="4409"/>
    <cellStyle name="Moeda 3 3 6 2" xfId="10398"/>
    <cellStyle name="Moeda 3 3 6 2 2" xfId="21015"/>
    <cellStyle name="Moeda 3 3 6 3" xfId="13937"/>
    <cellStyle name="Moeda 3 3 6 3 2" xfId="24554"/>
    <cellStyle name="Moeda 3 3 6 4" xfId="17476"/>
    <cellStyle name="Moeda 3 3 7" xfId="4410"/>
    <cellStyle name="Moeda 3 3 7 2" xfId="10399"/>
    <cellStyle name="Moeda 3 3 7 2 2" xfId="21016"/>
    <cellStyle name="Moeda 3 3 7 3" xfId="13938"/>
    <cellStyle name="Moeda 3 3 7 3 2" xfId="24555"/>
    <cellStyle name="Moeda 3 3 7 4" xfId="17477"/>
    <cellStyle name="Moeda 3 3 8" xfId="4411"/>
    <cellStyle name="Moeda 3 3 8 2" xfId="10400"/>
    <cellStyle name="Moeda 3 3 8 2 2" xfId="21017"/>
    <cellStyle name="Moeda 3 3 8 3" xfId="13939"/>
    <cellStyle name="Moeda 3 3 8 3 2" xfId="24556"/>
    <cellStyle name="Moeda 3 3 8 4" xfId="17478"/>
    <cellStyle name="Moeda 3 3 9" xfId="4386"/>
    <cellStyle name="Moeda 3 3 9 2" xfId="10375"/>
    <cellStyle name="Moeda 3 3 9 2 2" xfId="20992"/>
    <cellStyle name="Moeda 3 3 9 3" xfId="13914"/>
    <cellStyle name="Moeda 3 3 9 3 2" xfId="24531"/>
    <cellStyle name="Moeda 3 3 9 4" xfId="17453"/>
    <cellStyle name="Moeda 3 4" xfId="528"/>
    <cellStyle name="Moeda 3 4 2" xfId="4412"/>
    <cellStyle name="Moeda 3 4 3" xfId="5896"/>
    <cellStyle name="Moeda 3 4 3 2" xfId="11791"/>
    <cellStyle name="Moeda 3 4 3 2 2" xfId="22408"/>
    <cellStyle name="Moeda 3 4 3 3" xfId="15330"/>
    <cellStyle name="Moeda 3 4 3 3 2" xfId="25947"/>
    <cellStyle name="Moeda 3 4 3 4" xfId="18869"/>
    <cellStyle name="Moeda 3 4 4" xfId="2606"/>
    <cellStyle name="Moeda 3 4 4 2" xfId="9783"/>
    <cellStyle name="Moeda 3 4 4 2 2" xfId="20400"/>
    <cellStyle name="Moeda 3 4 4 3" xfId="13322"/>
    <cellStyle name="Moeda 3 4 4 3 2" xfId="23939"/>
    <cellStyle name="Moeda 3 4 4 4" xfId="16861"/>
    <cellStyle name="Moeda 3 4 5" xfId="7556"/>
    <cellStyle name="Moeda 3 4 5 2" xfId="12238"/>
    <cellStyle name="Moeda 3 4 5 2 2" xfId="22855"/>
    <cellStyle name="Moeda 3 4 5 3" xfId="15777"/>
    <cellStyle name="Moeda 3 4 5 3 2" xfId="26394"/>
    <cellStyle name="Moeda 3 4 5 4" xfId="19316"/>
    <cellStyle name="Moeda 3 4 6" xfId="9292"/>
    <cellStyle name="Moeda 3 4 6 2" xfId="19909"/>
    <cellStyle name="Moeda 3 4 7" xfId="12831"/>
    <cellStyle name="Moeda 3 4 7 2" xfId="23448"/>
    <cellStyle name="Moeda 3 4 8" xfId="16370"/>
    <cellStyle name="Moeda 3 5" xfId="2486"/>
    <cellStyle name="Moeda 3 5 2" xfId="4414"/>
    <cellStyle name="Moeda 3 5 2 2" xfId="4415"/>
    <cellStyle name="Moeda 3 5 2 2 2" xfId="10403"/>
    <cellStyle name="Moeda 3 5 2 2 2 2" xfId="21020"/>
    <cellStyle name="Moeda 3 5 2 2 3" xfId="13942"/>
    <cellStyle name="Moeda 3 5 2 2 3 2" xfId="24559"/>
    <cellStyle name="Moeda 3 5 2 2 4" xfId="17481"/>
    <cellStyle name="Moeda 3 5 2 3" xfId="4416"/>
    <cellStyle name="Moeda 3 5 2 3 2" xfId="10404"/>
    <cellStyle name="Moeda 3 5 2 3 2 2" xfId="21021"/>
    <cellStyle name="Moeda 3 5 2 3 3" xfId="13943"/>
    <cellStyle name="Moeda 3 5 2 3 3 2" xfId="24560"/>
    <cellStyle name="Moeda 3 5 2 3 4" xfId="17482"/>
    <cellStyle name="Moeda 3 5 2 4" xfId="4417"/>
    <cellStyle name="Moeda 3 5 2 4 2" xfId="10405"/>
    <cellStyle name="Moeda 3 5 2 4 2 2" xfId="21022"/>
    <cellStyle name="Moeda 3 5 2 4 3" xfId="13944"/>
    <cellStyle name="Moeda 3 5 2 4 3 2" xfId="24561"/>
    <cellStyle name="Moeda 3 5 2 4 4" xfId="17483"/>
    <cellStyle name="Moeda 3 5 2 5" xfId="10402"/>
    <cellStyle name="Moeda 3 5 2 5 2" xfId="21019"/>
    <cellStyle name="Moeda 3 5 2 6" xfId="13941"/>
    <cellStyle name="Moeda 3 5 2 6 2" xfId="24558"/>
    <cellStyle name="Moeda 3 5 2 7" xfId="17480"/>
    <cellStyle name="Moeda 3 5 3" xfId="4418"/>
    <cellStyle name="Moeda 3 5 3 2" xfId="4419"/>
    <cellStyle name="Moeda 3 5 3 2 2" xfId="10407"/>
    <cellStyle name="Moeda 3 5 3 2 2 2" xfId="21024"/>
    <cellStyle name="Moeda 3 5 3 2 3" xfId="13946"/>
    <cellStyle name="Moeda 3 5 3 2 3 2" xfId="24563"/>
    <cellStyle name="Moeda 3 5 3 2 4" xfId="17485"/>
    <cellStyle name="Moeda 3 5 3 3" xfId="4420"/>
    <cellStyle name="Moeda 3 5 3 3 2" xfId="10408"/>
    <cellStyle name="Moeda 3 5 3 3 2 2" xfId="21025"/>
    <cellStyle name="Moeda 3 5 3 3 3" xfId="13947"/>
    <cellStyle name="Moeda 3 5 3 3 3 2" xfId="24564"/>
    <cellStyle name="Moeda 3 5 3 3 4" xfId="17486"/>
    <cellStyle name="Moeda 3 5 3 4" xfId="10406"/>
    <cellStyle name="Moeda 3 5 3 4 2" xfId="21023"/>
    <cellStyle name="Moeda 3 5 3 5" xfId="13945"/>
    <cellStyle name="Moeda 3 5 3 5 2" xfId="24562"/>
    <cellStyle name="Moeda 3 5 3 6" xfId="17484"/>
    <cellStyle name="Moeda 3 5 4" xfId="4421"/>
    <cellStyle name="Moeda 3 5 4 2" xfId="10409"/>
    <cellStyle name="Moeda 3 5 4 2 2" xfId="21026"/>
    <cellStyle name="Moeda 3 5 4 3" xfId="13948"/>
    <cellStyle name="Moeda 3 5 4 3 2" xfId="24565"/>
    <cellStyle name="Moeda 3 5 4 4" xfId="17487"/>
    <cellStyle name="Moeda 3 5 5" xfId="4422"/>
    <cellStyle name="Moeda 3 5 5 2" xfId="10410"/>
    <cellStyle name="Moeda 3 5 5 2 2" xfId="21027"/>
    <cellStyle name="Moeda 3 5 5 3" xfId="13949"/>
    <cellStyle name="Moeda 3 5 5 3 2" xfId="24566"/>
    <cellStyle name="Moeda 3 5 5 4" xfId="17488"/>
    <cellStyle name="Moeda 3 5 6" xfId="4423"/>
    <cellStyle name="Moeda 3 5 6 2" xfId="10411"/>
    <cellStyle name="Moeda 3 5 6 2 2" xfId="21028"/>
    <cellStyle name="Moeda 3 5 6 3" xfId="13950"/>
    <cellStyle name="Moeda 3 5 6 3 2" xfId="24567"/>
    <cellStyle name="Moeda 3 5 6 4" xfId="17489"/>
    <cellStyle name="Moeda 3 5 7" xfId="4413"/>
    <cellStyle name="Moeda 3 5 7 2" xfId="10401"/>
    <cellStyle name="Moeda 3 5 7 2 2" xfId="21018"/>
    <cellStyle name="Moeda 3 5 7 3" xfId="13940"/>
    <cellStyle name="Moeda 3 5 7 3 2" xfId="24557"/>
    <cellStyle name="Moeda 3 5 7 4" xfId="17479"/>
    <cellStyle name="Moeda 3 6" xfId="4424"/>
    <cellStyle name="Moeda 3 6 2" xfId="4425"/>
    <cellStyle name="Moeda 3 6 2 2" xfId="10413"/>
    <cellStyle name="Moeda 3 6 2 2 2" xfId="21030"/>
    <cellStyle name="Moeda 3 6 2 3" xfId="13952"/>
    <cellStyle name="Moeda 3 6 2 3 2" xfId="24569"/>
    <cellStyle name="Moeda 3 6 2 4" xfId="17491"/>
    <cellStyle name="Moeda 3 6 3" xfId="4426"/>
    <cellStyle name="Moeda 3 6 3 2" xfId="10414"/>
    <cellStyle name="Moeda 3 6 3 2 2" xfId="21031"/>
    <cellStyle name="Moeda 3 6 3 3" xfId="13953"/>
    <cellStyle name="Moeda 3 6 3 3 2" xfId="24570"/>
    <cellStyle name="Moeda 3 6 3 4" xfId="17492"/>
    <cellStyle name="Moeda 3 6 4" xfId="4427"/>
    <cellStyle name="Moeda 3 6 4 2" xfId="10415"/>
    <cellStyle name="Moeda 3 6 4 2 2" xfId="21032"/>
    <cellStyle name="Moeda 3 6 4 3" xfId="13954"/>
    <cellStyle name="Moeda 3 6 4 3 2" xfId="24571"/>
    <cellStyle name="Moeda 3 6 4 4" xfId="17493"/>
    <cellStyle name="Moeda 3 6 5" xfId="10412"/>
    <cellStyle name="Moeda 3 6 5 2" xfId="21029"/>
    <cellStyle name="Moeda 3 6 6" xfId="13951"/>
    <cellStyle name="Moeda 3 6 6 2" xfId="24568"/>
    <cellStyle name="Moeda 3 6 7" xfId="17490"/>
    <cellStyle name="Moeda 3 7" xfId="4428"/>
    <cellStyle name="Moeda 3 7 2" xfId="4429"/>
    <cellStyle name="Moeda 3 7 2 2" xfId="10417"/>
    <cellStyle name="Moeda 3 7 2 2 2" xfId="21034"/>
    <cellStyle name="Moeda 3 7 2 3" xfId="13956"/>
    <cellStyle name="Moeda 3 7 2 3 2" xfId="24573"/>
    <cellStyle name="Moeda 3 7 2 4" xfId="17495"/>
    <cellStyle name="Moeda 3 7 3" xfId="4430"/>
    <cellStyle name="Moeda 3 7 3 2" xfId="10418"/>
    <cellStyle name="Moeda 3 7 3 2 2" xfId="21035"/>
    <cellStyle name="Moeda 3 7 3 3" xfId="13957"/>
    <cellStyle name="Moeda 3 7 3 3 2" xfId="24574"/>
    <cellStyle name="Moeda 3 7 3 4" xfId="17496"/>
    <cellStyle name="Moeda 3 7 4" xfId="4431"/>
    <cellStyle name="Moeda 3 7 4 2" xfId="10419"/>
    <cellStyle name="Moeda 3 7 4 2 2" xfId="21036"/>
    <cellStyle name="Moeda 3 7 4 3" xfId="13958"/>
    <cellStyle name="Moeda 3 7 4 3 2" xfId="24575"/>
    <cellStyle name="Moeda 3 7 4 4" xfId="17497"/>
    <cellStyle name="Moeda 3 7 5" xfId="10416"/>
    <cellStyle name="Moeda 3 7 5 2" xfId="21033"/>
    <cellStyle name="Moeda 3 7 6" xfId="13955"/>
    <cellStyle name="Moeda 3 7 6 2" xfId="24572"/>
    <cellStyle name="Moeda 3 7 7" xfId="17494"/>
    <cellStyle name="Moeda 3 8" xfId="4432"/>
    <cellStyle name="Moeda 3 8 2" xfId="4433"/>
    <cellStyle name="Moeda 3 8 2 2" xfId="10421"/>
    <cellStyle name="Moeda 3 8 2 2 2" xfId="21038"/>
    <cellStyle name="Moeda 3 8 2 3" xfId="13960"/>
    <cellStyle name="Moeda 3 8 2 3 2" xfId="24577"/>
    <cellStyle name="Moeda 3 8 2 4" xfId="17499"/>
    <cellStyle name="Moeda 3 8 3" xfId="4434"/>
    <cellStyle name="Moeda 3 8 3 2" xfId="10422"/>
    <cellStyle name="Moeda 3 8 3 2 2" xfId="21039"/>
    <cellStyle name="Moeda 3 8 3 3" xfId="13961"/>
    <cellStyle name="Moeda 3 8 3 3 2" xfId="24578"/>
    <cellStyle name="Moeda 3 8 3 4" xfId="17500"/>
    <cellStyle name="Moeda 3 8 4" xfId="10420"/>
    <cellStyle name="Moeda 3 8 4 2" xfId="21037"/>
    <cellStyle name="Moeda 3 8 5" xfId="13959"/>
    <cellStyle name="Moeda 3 8 5 2" xfId="24576"/>
    <cellStyle name="Moeda 3 8 6" xfId="17498"/>
    <cellStyle name="Moeda 3 9" xfId="4435"/>
    <cellStyle name="Moeda 3 9 2" xfId="10423"/>
    <cellStyle name="Moeda 3 9 2 2" xfId="21040"/>
    <cellStyle name="Moeda 3 9 3" xfId="13962"/>
    <cellStyle name="Moeda 3 9 3 2" xfId="24579"/>
    <cellStyle name="Moeda 3 9 4" xfId="17501"/>
    <cellStyle name="Moeda 4" xfId="13"/>
    <cellStyle name="Moeda 4 10" xfId="4437"/>
    <cellStyle name="Moeda 4 10 2" xfId="10425"/>
    <cellStyle name="Moeda 4 10 2 2" xfId="21042"/>
    <cellStyle name="Moeda 4 10 3" xfId="13964"/>
    <cellStyle name="Moeda 4 10 3 2" xfId="24581"/>
    <cellStyle name="Moeda 4 10 4" xfId="17503"/>
    <cellStyle name="Moeda 4 11" xfId="4436"/>
    <cellStyle name="Moeda 4 11 2" xfId="10424"/>
    <cellStyle name="Moeda 4 11 2 2" xfId="21041"/>
    <cellStyle name="Moeda 4 11 3" xfId="13963"/>
    <cellStyle name="Moeda 4 11 3 2" xfId="24580"/>
    <cellStyle name="Moeda 4 11 4" xfId="17502"/>
    <cellStyle name="Moeda 4 12" xfId="5802"/>
    <cellStyle name="Moeda 4 12 2" xfId="11737"/>
    <cellStyle name="Moeda 4 12 2 2" xfId="22354"/>
    <cellStyle name="Moeda 4 12 3" xfId="15276"/>
    <cellStyle name="Moeda 4 12 3 2" xfId="25893"/>
    <cellStyle name="Moeda 4 12 4" xfId="18815"/>
    <cellStyle name="Moeda 4 13" xfId="2511"/>
    <cellStyle name="Moeda 4 13 2" xfId="9729"/>
    <cellStyle name="Moeda 4 13 2 2" xfId="20346"/>
    <cellStyle name="Moeda 4 13 3" xfId="13268"/>
    <cellStyle name="Moeda 4 13 3 2" xfId="23885"/>
    <cellStyle name="Moeda 4 13 4" xfId="16807"/>
    <cellStyle name="Moeda 4 14" xfId="439"/>
    <cellStyle name="Moeda 4 14 2" xfId="9238"/>
    <cellStyle name="Moeda 4 14 2 2" xfId="19855"/>
    <cellStyle name="Moeda 4 14 3" xfId="12777"/>
    <cellStyle name="Moeda 4 14 3 2" xfId="23394"/>
    <cellStyle name="Moeda 4 14 4" xfId="16316"/>
    <cellStyle name="Moeda 4 2" xfId="317"/>
    <cellStyle name="Moeda 4 2 10" xfId="4438"/>
    <cellStyle name="Moeda 4 2 10 2" xfId="10426"/>
    <cellStyle name="Moeda 4 2 10 2 2" xfId="21043"/>
    <cellStyle name="Moeda 4 2 10 3" xfId="13965"/>
    <cellStyle name="Moeda 4 2 10 3 2" xfId="24582"/>
    <cellStyle name="Moeda 4 2 10 4" xfId="17504"/>
    <cellStyle name="Moeda 4 2 11" xfId="5817"/>
    <cellStyle name="Moeda 4 2 11 2" xfId="11750"/>
    <cellStyle name="Moeda 4 2 11 2 2" xfId="22367"/>
    <cellStyle name="Moeda 4 2 11 3" xfId="15289"/>
    <cellStyle name="Moeda 4 2 11 3 2" xfId="25906"/>
    <cellStyle name="Moeda 4 2 11 4" xfId="18828"/>
    <cellStyle name="Moeda 4 2 12" xfId="2527"/>
    <cellStyle name="Moeda 4 2 12 2" xfId="9742"/>
    <cellStyle name="Moeda 4 2 12 2 2" xfId="20359"/>
    <cellStyle name="Moeda 4 2 12 3" xfId="13281"/>
    <cellStyle name="Moeda 4 2 12 3 2" xfId="23898"/>
    <cellStyle name="Moeda 4 2 12 4" xfId="16820"/>
    <cellStyle name="Moeda 4 2 13" xfId="460"/>
    <cellStyle name="Moeda 4 2 13 2" xfId="9251"/>
    <cellStyle name="Moeda 4 2 13 2 2" xfId="19868"/>
    <cellStyle name="Moeda 4 2 13 3" xfId="12790"/>
    <cellStyle name="Moeda 4 2 13 3 2" xfId="23407"/>
    <cellStyle name="Moeda 4 2 13 4" xfId="16329"/>
    <cellStyle name="Moeda 4 2 14" xfId="9162"/>
    <cellStyle name="Moeda 4 2 14 2" xfId="19779"/>
    <cellStyle name="Moeda 4 2 15" xfId="12701"/>
    <cellStyle name="Moeda 4 2 15 2" xfId="23318"/>
    <cellStyle name="Moeda 4 2 16" xfId="16240"/>
    <cellStyle name="Moeda 4 2 2" xfId="533"/>
    <cellStyle name="Moeda 4 2 2 10" xfId="5901"/>
    <cellStyle name="Moeda 4 2 2 10 2" xfId="11796"/>
    <cellStyle name="Moeda 4 2 2 10 2 2" xfId="22413"/>
    <cellStyle name="Moeda 4 2 2 10 3" xfId="15335"/>
    <cellStyle name="Moeda 4 2 2 10 3 2" xfId="25952"/>
    <cellStyle name="Moeda 4 2 2 10 4" xfId="18874"/>
    <cellStyle name="Moeda 4 2 2 11" xfId="2611"/>
    <cellStyle name="Moeda 4 2 2 11 2" xfId="9788"/>
    <cellStyle name="Moeda 4 2 2 11 2 2" xfId="20405"/>
    <cellStyle name="Moeda 4 2 2 11 3" xfId="13327"/>
    <cellStyle name="Moeda 4 2 2 11 3 2" xfId="23944"/>
    <cellStyle name="Moeda 4 2 2 11 4" xfId="16866"/>
    <cellStyle name="Moeda 4 2 2 12" xfId="7560"/>
    <cellStyle name="Moeda 4 2 2 12 2" xfId="12242"/>
    <cellStyle name="Moeda 4 2 2 12 2 2" xfId="22859"/>
    <cellStyle name="Moeda 4 2 2 12 3" xfId="15781"/>
    <cellStyle name="Moeda 4 2 2 12 3 2" xfId="26398"/>
    <cellStyle name="Moeda 4 2 2 12 4" xfId="19320"/>
    <cellStyle name="Moeda 4 2 2 13" xfId="9297"/>
    <cellStyle name="Moeda 4 2 2 13 2" xfId="19914"/>
    <cellStyle name="Moeda 4 2 2 14" xfId="12836"/>
    <cellStyle name="Moeda 4 2 2 14 2" xfId="23453"/>
    <cellStyle name="Moeda 4 2 2 15" xfId="16375"/>
    <cellStyle name="Moeda 4 2 2 2" xfId="4440"/>
    <cellStyle name="Moeda 4 2 2 2 2" xfId="4441"/>
    <cellStyle name="Moeda 4 2 2 2 2 2" xfId="4442"/>
    <cellStyle name="Moeda 4 2 2 2 2 2 2" xfId="10430"/>
    <cellStyle name="Moeda 4 2 2 2 2 2 2 2" xfId="21047"/>
    <cellStyle name="Moeda 4 2 2 2 2 2 3" xfId="13969"/>
    <cellStyle name="Moeda 4 2 2 2 2 2 3 2" xfId="24586"/>
    <cellStyle name="Moeda 4 2 2 2 2 2 4" xfId="17508"/>
    <cellStyle name="Moeda 4 2 2 2 2 3" xfId="4443"/>
    <cellStyle name="Moeda 4 2 2 2 2 3 2" xfId="10431"/>
    <cellStyle name="Moeda 4 2 2 2 2 3 2 2" xfId="21048"/>
    <cellStyle name="Moeda 4 2 2 2 2 3 3" xfId="13970"/>
    <cellStyle name="Moeda 4 2 2 2 2 3 3 2" xfId="24587"/>
    <cellStyle name="Moeda 4 2 2 2 2 3 4" xfId="17509"/>
    <cellStyle name="Moeda 4 2 2 2 2 4" xfId="4444"/>
    <cellStyle name="Moeda 4 2 2 2 2 4 2" xfId="10432"/>
    <cellStyle name="Moeda 4 2 2 2 2 4 2 2" xfId="21049"/>
    <cellStyle name="Moeda 4 2 2 2 2 4 3" xfId="13971"/>
    <cellStyle name="Moeda 4 2 2 2 2 4 3 2" xfId="24588"/>
    <cellStyle name="Moeda 4 2 2 2 2 4 4" xfId="17510"/>
    <cellStyle name="Moeda 4 2 2 2 2 5" xfId="10429"/>
    <cellStyle name="Moeda 4 2 2 2 2 5 2" xfId="21046"/>
    <cellStyle name="Moeda 4 2 2 2 2 6" xfId="13968"/>
    <cellStyle name="Moeda 4 2 2 2 2 6 2" xfId="24585"/>
    <cellStyle name="Moeda 4 2 2 2 2 7" xfId="17507"/>
    <cellStyle name="Moeda 4 2 2 2 3" xfId="4445"/>
    <cellStyle name="Moeda 4 2 2 2 3 2" xfId="4446"/>
    <cellStyle name="Moeda 4 2 2 2 3 2 2" xfId="10434"/>
    <cellStyle name="Moeda 4 2 2 2 3 2 2 2" xfId="21051"/>
    <cellStyle name="Moeda 4 2 2 2 3 2 3" xfId="13973"/>
    <cellStyle name="Moeda 4 2 2 2 3 2 3 2" xfId="24590"/>
    <cellStyle name="Moeda 4 2 2 2 3 2 4" xfId="17512"/>
    <cellStyle name="Moeda 4 2 2 2 3 3" xfId="4447"/>
    <cellStyle name="Moeda 4 2 2 2 3 3 2" xfId="10435"/>
    <cellStyle name="Moeda 4 2 2 2 3 3 2 2" xfId="21052"/>
    <cellStyle name="Moeda 4 2 2 2 3 3 3" xfId="13974"/>
    <cellStyle name="Moeda 4 2 2 2 3 3 3 2" xfId="24591"/>
    <cellStyle name="Moeda 4 2 2 2 3 3 4" xfId="17513"/>
    <cellStyle name="Moeda 4 2 2 2 3 4" xfId="10433"/>
    <cellStyle name="Moeda 4 2 2 2 3 4 2" xfId="21050"/>
    <cellStyle name="Moeda 4 2 2 2 3 5" xfId="13972"/>
    <cellStyle name="Moeda 4 2 2 2 3 5 2" xfId="24589"/>
    <cellStyle name="Moeda 4 2 2 2 3 6" xfId="17511"/>
    <cellStyle name="Moeda 4 2 2 2 4" xfId="4448"/>
    <cellStyle name="Moeda 4 2 2 2 4 2" xfId="10436"/>
    <cellStyle name="Moeda 4 2 2 2 4 2 2" xfId="21053"/>
    <cellStyle name="Moeda 4 2 2 2 4 3" xfId="13975"/>
    <cellStyle name="Moeda 4 2 2 2 4 3 2" xfId="24592"/>
    <cellStyle name="Moeda 4 2 2 2 4 4" xfId="17514"/>
    <cellStyle name="Moeda 4 2 2 2 5" xfId="4449"/>
    <cellStyle name="Moeda 4 2 2 2 5 2" xfId="10437"/>
    <cellStyle name="Moeda 4 2 2 2 5 2 2" xfId="21054"/>
    <cellStyle name="Moeda 4 2 2 2 5 3" xfId="13976"/>
    <cellStyle name="Moeda 4 2 2 2 5 3 2" xfId="24593"/>
    <cellStyle name="Moeda 4 2 2 2 5 4" xfId="17515"/>
    <cellStyle name="Moeda 4 2 2 2 6" xfId="4450"/>
    <cellStyle name="Moeda 4 2 2 2 6 2" xfId="10438"/>
    <cellStyle name="Moeda 4 2 2 2 6 2 2" xfId="21055"/>
    <cellStyle name="Moeda 4 2 2 2 6 3" xfId="13977"/>
    <cellStyle name="Moeda 4 2 2 2 6 3 2" xfId="24594"/>
    <cellStyle name="Moeda 4 2 2 2 6 4" xfId="17516"/>
    <cellStyle name="Moeda 4 2 2 2 7" xfId="10428"/>
    <cellStyle name="Moeda 4 2 2 2 7 2" xfId="21045"/>
    <cellStyle name="Moeda 4 2 2 2 8" xfId="13967"/>
    <cellStyle name="Moeda 4 2 2 2 8 2" xfId="24584"/>
    <cellStyle name="Moeda 4 2 2 2 9" xfId="17506"/>
    <cellStyle name="Moeda 4 2 2 3" xfId="4451"/>
    <cellStyle name="Moeda 4 2 2 3 2" xfId="4452"/>
    <cellStyle name="Moeda 4 2 2 3 2 2" xfId="10440"/>
    <cellStyle name="Moeda 4 2 2 3 2 2 2" xfId="21057"/>
    <cellStyle name="Moeda 4 2 2 3 2 3" xfId="13979"/>
    <cellStyle name="Moeda 4 2 2 3 2 3 2" xfId="24596"/>
    <cellStyle name="Moeda 4 2 2 3 2 4" xfId="17518"/>
    <cellStyle name="Moeda 4 2 2 3 3" xfId="4453"/>
    <cellStyle name="Moeda 4 2 2 3 3 2" xfId="10441"/>
    <cellStyle name="Moeda 4 2 2 3 3 2 2" xfId="21058"/>
    <cellStyle name="Moeda 4 2 2 3 3 3" xfId="13980"/>
    <cellStyle name="Moeda 4 2 2 3 3 3 2" xfId="24597"/>
    <cellStyle name="Moeda 4 2 2 3 3 4" xfId="17519"/>
    <cellStyle name="Moeda 4 2 2 3 4" xfId="4454"/>
    <cellStyle name="Moeda 4 2 2 3 4 2" xfId="10442"/>
    <cellStyle name="Moeda 4 2 2 3 4 2 2" xfId="21059"/>
    <cellStyle name="Moeda 4 2 2 3 4 3" xfId="13981"/>
    <cellStyle name="Moeda 4 2 2 3 4 3 2" xfId="24598"/>
    <cellStyle name="Moeda 4 2 2 3 4 4" xfId="17520"/>
    <cellStyle name="Moeda 4 2 2 3 5" xfId="10439"/>
    <cellStyle name="Moeda 4 2 2 3 5 2" xfId="21056"/>
    <cellStyle name="Moeda 4 2 2 3 6" xfId="13978"/>
    <cellStyle name="Moeda 4 2 2 3 6 2" xfId="24595"/>
    <cellStyle name="Moeda 4 2 2 3 7" xfId="17517"/>
    <cellStyle name="Moeda 4 2 2 4" xfId="4455"/>
    <cellStyle name="Moeda 4 2 2 4 2" xfId="4456"/>
    <cellStyle name="Moeda 4 2 2 4 2 2" xfId="10444"/>
    <cellStyle name="Moeda 4 2 2 4 2 2 2" xfId="21061"/>
    <cellStyle name="Moeda 4 2 2 4 2 3" xfId="13983"/>
    <cellStyle name="Moeda 4 2 2 4 2 3 2" xfId="24600"/>
    <cellStyle name="Moeda 4 2 2 4 2 4" xfId="17522"/>
    <cellStyle name="Moeda 4 2 2 4 3" xfId="4457"/>
    <cellStyle name="Moeda 4 2 2 4 3 2" xfId="10445"/>
    <cellStyle name="Moeda 4 2 2 4 3 2 2" xfId="21062"/>
    <cellStyle name="Moeda 4 2 2 4 3 3" xfId="13984"/>
    <cellStyle name="Moeda 4 2 2 4 3 3 2" xfId="24601"/>
    <cellStyle name="Moeda 4 2 2 4 3 4" xfId="17523"/>
    <cellStyle name="Moeda 4 2 2 4 4" xfId="4458"/>
    <cellStyle name="Moeda 4 2 2 4 4 2" xfId="10446"/>
    <cellStyle name="Moeda 4 2 2 4 4 2 2" xfId="21063"/>
    <cellStyle name="Moeda 4 2 2 4 4 3" xfId="13985"/>
    <cellStyle name="Moeda 4 2 2 4 4 3 2" xfId="24602"/>
    <cellStyle name="Moeda 4 2 2 4 4 4" xfId="17524"/>
    <cellStyle name="Moeda 4 2 2 4 5" xfId="10443"/>
    <cellStyle name="Moeda 4 2 2 4 5 2" xfId="21060"/>
    <cellStyle name="Moeda 4 2 2 4 6" xfId="13982"/>
    <cellStyle name="Moeda 4 2 2 4 6 2" xfId="24599"/>
    <cellStyle name="Moeda 4 2 2 4 7" xfId="17521"/>
    <cellStyle name="Moeda 4 2 2 5" xfId="4459"/>
    <cellStyle name="Moeda 4 2 2 5 2" xfId="4460"/>
    <cellStyle name="Moeda 4 2 2 5 2 2" xfId="10448"/>
    <cellStyle name="Moeda 4 2 2 5 2 2 2" xfId="21065"/>
    <cellStyle name="Moeda 4 2 2 5 2 3" xfId="13987"/>
    <cellStyle name="Moeda 4 2 2 5 2 3 2" xfId="24604"/>
    <cellStyle name="Moeda 4 2 2 5 2 4" xfId="17526"/>
    <cellStyle name="Moeda 4 2 2 5 3" xfId="4461"/>
    <cellStyle name="Moeda 4 2 2 5 3 2" xfId="10449"/>
    <cellStyle name="Moeda 4 2 2 5 3 2 2" xfId="21066"/>
    <cellStyle name="Moeda 4 2 2 5 3 3" xfId="13988"/>
    <cellStyle name="Moeda 4 2 2 5 3 3 2" xfId="24605"/>
    <cellStyle name="Moeda 4 2 2 5 3 4" xfId="17527"/>
    <cellStyle name="Moeda 4 2 2 5 4" xfId="10447"/>
    <cellStyle name="Moeda 4 2 2 5 4 2" xfId="21064"/>
    <cellStyle name="Moeda 4 2 2 5 5" xfId="13986"/>
    <cellStyle name="Moeda 4 2 2 5 5 2" xfId="24603"/>
    <cellStyle name="Moeda 4 2 2 5 6" xfId="17525"/>
    <cellStyle name="Moeda 4 2 2 6" xfId="4462"/>
    <cellStyle name="Moeda 4 2 2 6 2" xfId="10450"/>
    <cellStyle name="Moeda 4 2 2 6 2 2" xfId="21067"/>
    <cellStyle name="Moeda 4 2 2 6 3" xfId="13989"/>
    <cellStyle name="Moeda 4 2 2 6 3 2" xfId="24606"/>
    <cellStyle name="Moeda 4 2 2 6 4" xfId="17528"/>
    <cellStyle name="Moeda 4 2 2 7" xfId="4463"/>
    <cellStyle name="Moeda 4 2 2 7 2" xfId="10451"/>
    <cellStyle name="Moeda 4 2 2 7 2 2" xfId="21068"/>
    <cellStyle name="Moeda 4 2 2 7 3" xfId="13990"/>
    <cellStyle name="Moeda 4 2 2 7 3 2" xfId="24607"/>
    <cellStyle name="Moeda 4 2 2 7 4" xfId="17529"/>
    <cellStyle name="Moeda 4 2 2 8" xfId="4464"/>
    <cellStyle name="Moeda 4 2 2 8 2" xfId="10452"/>
    <cellStyle name="Moeda 4 2 2 8 2 2" xfId="21069"/>
    <cellStyle name="Moeda 4 2 2 8 3" xfId="13991"/>
    <cellStyle name="Moeda 4 2 2 8 3 2" xfId="24608"/>
    <cellStyle name="Moeda 4 2 2 8 4" xfId="17530"/>
    <cellStyle name="Moeda 4 2 2 9" xfId="4439"/>
    <cellStyle name="Moeda 4 2 2 9 2" xfId="10427"/>
    <cellStyle name="Moeda 4 2 2 9 2 2" xfId="21044"/>
    <cellStyle name="Moeda 4 2 2 9 3" xfId="13966"/>
    <cellStyle name="Moeda 4 2 2 9 3 2" xfId="24583"/>
    <cellStyle name="Moeda 4 2 2 9 4" xfId="17505"/>
    <cellStyle name="Moeda 4 2 3" xfId="4465"/>
    <cellStyle name="Moeda 4 2 3 2" xfId="4466"/>
    <cellStyle name="Moeda 4 2 3 2 2" xfId="4467"/>
    <cellStyle name="Moeda 4 2 3 2 2 2" xfId="10455"/>
    <cellStyle name="Moeda 4 2 3 2 2 2 2" xfId="21072"/>
    <cellStyle name="Moeda 4 2 3 2 2 3" xfId="13994"/>
    <cellStyle name="Moeda 4 2 3 2 2 3 2" xfId="24611"/>
    <cellStyle name="Moeda 4 2 3 2 2 4" xfId="17533"/>
    <cellStyle name="Moeda 4 2 3 2 3" xfId="4468"/>
    <cellStyle name="Moeda 4 2 3 2 3 2" xfId="10456"/>
    <cellStyle name="Moeda 4 2 3 2 3 2 2" xfId="21073"/>
    <cellStyle name="Moeda 4 2 3 2 3 3" xfId="13995"/>
    <cellStyle name="Moeda 4 2 3 2 3 3 2" xfId="24612"/>
    <cellStyle name="Moeda 4 2 3 2 3 4" xfId="17534"/>
    <cellStyle name="Moeda 4 2 3 2 4" xfId="4469"/>
    <cellStyle name="Moeda 4 2 3 2 4 2" xfId="10457"/>
    <cellStyle name="Moeda 4 2 3 2 4 2 2" xfId="21074"/>
    <cellStyle name="Moeda 4 2 3 2 4 3" xfId="13996"/>
    <cellStyle name="Moeda 4 2 3 2 4 3 2" xfId="24613"/>
    <cellStyle name="Moeda 4 2 3 2 4 4" xfId="17535"/>
    <cellStyle name="Moeda 4 2 3 2 5" xfId="10454"/>
    <cellStyle name="Moeda 4 2 3 2 5 2" xfId="21071"/>
    <cellStyle name="Moeda 4 2 3 2 6" xfId="13993"/>
    <cellStyle name="Moeda 4 2 3 2 6 2" xfId="24610"/>
    <cellStyle name="Moeda 4 2 3 2 7" xfId="17532"/>
    <cellStyle name="Moeda 4 2 3 3" xfId="4470"/>
    <cellStyle name="Moeda 4 2 3 3 2" xfId="4471"/>
    <cellStyle name="Moeda 4 2 3 3 2 2" xfId="10459"/>
    <cellStyle name="Moeda 4 2 3 3 2 2 2" xfId="21076"/>
    <cellStyle name="Moeda 4 2 3 3 2 3" xfId="13998"/>
    <cellStyle name="Moeda 4 2 3 3 2 3 2" xfId="24615"/>
    <cellStyle name="Moeda 4 2 3 3 2 4" xfId="17537"/>
    <cellStyle name="Moeda 4 2 3 3 3" xfId="4472"/>
    <cellStyle name="Moeda 4 2 3 3 3 2" xfId="10460"/>
    <cellStyle name="Moeda 4 2 3 3 3 2 2" xfId="21077"/>
    <cellStyle name="Moeda 4 2 3 3 3 3" xfId="13999"/>
    <cellStyle name="Moeda 4 2 3 3 3 3 2" xfId="24616"/>
    <cellStyle name="Moeda 4 2 3 3 3 4" xfId="17538"/>
    <cellStyle name="Moeda 4 2 3 3 4" xfId="10458"/>
    <cellStyle name="Moeda 4 2 3 3 4 2" xfId="21075"/>
    <cellStyle name="Moeda 4 2 3 3 5" xfId="13997"/>
    <cellStyle name="Moeda 4 2 3 3 5 2" xfId="24614"/>
    <cellStyle name="Moeda 4 2 3 3 6" xfId="17536"/>
    <cellStyle name="Moeda 4 2 3 4" xfId="4473"/>
    <cellStyle name="Moeda 4 2 3 4 2" xfId="10461"/>
    <cellStyle name="Moeda 4 2 3 4 2 2" xfId="21078"/>
    <cellStyle name="Moeda 4 2 3 4 3" xfId="14000"/>
    <cellStyle name="Moeda 4 2 3 4 3 2" xfId="24617"/>
    <cellStyle name="Moeda 4 2 3 4 4" xfId="17539"/>
    <cellStyle name="Moeda 4 2 3 5" xfId="4474"/>
    <cellStyle name="Moeda 4 2 3 5 2" xfId="10462"/>
    <cellStyle name="Moeda 4 2 3 5 2 2" xfId="21079"/>
    <cellStyle name="Moeda 4 2 3 5 3" xfId="14001"/>
    <cellStyle name="Moeda 4 2 3 5 3 2" xfId="24618"/>
    <cellStyle name="Moeda 4 2 3 5 4" xfId="17540"/>
    <cellStyle name="Moeda 4 2 3 6" xfId="4475"/>
    <cellStyle name="Moeda 4 2 3 6 2" xfId="10463"/>
    <cellStyle name="Moeda 4 2 3 6 2 2" xfId="21080"/>
    <cellStyle name="Moeda 4 2 3 6 3" xfId="14002"/>
    <cellStyle name="Moeda 4 2 3 6 3 2" xfId="24619"/>
    <cellStyle name="Moeda 4 2 3 6 4" xfId="17541"/>
    <cellStyle name="Moeda 4 2 3 7" xfId="10453"/>
    <cellStyle name="Moeda 4 2 3 7 2" xfId="21070"/>
    <cellStyle name="Moeda 4 2 3 8" xfId="13992"/>
    <cellStyle name="Moeda 4 2 3 8 2" xfId="24609"/>
    <cellStyle name="Moeda 4 2 3 9" xfId="17531"/>
    <cellStyle name="Moeda 4 2 4" xfId="4476"/>
    <cellStyle name="Moeda 4 2 4 2" xfId="4477"/>
    <cellStyle name="Moeda 4 2 4 2 2" xfId="10465"/>
    <cellStyle name="Moeda 4 2 4 2 2 2" xfId="21082"/>
    <cellStyle name="Moeda 4 2 4 2 3" xfId="14004"/>
    <cellStyle name="Moeda 4 2 4 2 3 2" xfId="24621"/>
    <cellStyle name="Moeda 4 2 4 2 4" xfId="17543"/>
    <cellStyle name="Moeda 4 2 4 3" xfId="4478"/>
    <cellStyle name="Moeda 4 2 4 3 2" xfId="10466"/>
    <cellStyle name="Moeda 4 2 4 3 2 2" xfId="21083"/>
    <cellStyle name="Moeda 4 2 4 3 3" xfId="14005"/>
    <cellStyle name="Moeda 4 2 4 3 3 2" xfId="24622"/>
    <cellStyle name="Moeda 4 2 4 3 4" xfId="17544"/>
    <cellStyle name="Moeda 4 2 4 4" xfId="4479"/>
    <cellStyle name="Moeda 4 2 4 4 2" xfId="10467"/>
    <cellStyle name="Moeda 4 2 4 4 2 2" xfId="21084"/>
    <cellStyle name="Moeda 4 2 4 4 3" xfId="14006"/>
    <cellStyle name="Moeda 4 2 4 4 3 2" xfId="24623"/>
    <cellStyle name="Moeda 4 2 4 4 4" xfId="17545"/>
    <cellStyle name="Moeda 4 2 4 5" xfId="10464"/>
    <cellStyle name="Moeda 4 2 4 5 2" xfId="21081"/>
    <cellStyle name="Moeda 4 2 4 6" xfId="14003"/>
    <cellStyle name="Moeda 4 2 4 6 2" xfId="24620"/>
    <cellStyle name="Moeda 4 2 4 7" xfId="17542"/>
    <cellStyle name="Moeda 4 2 5" xfId="4480"/>
    <cellStyle name="Moeda 4 2 5 2" xfId="4481"/>
    <cellStyle name="Moeda 4 2 5 2 2" xfId="10469"/>
    <cellStyle name="Moeda 4 2 5 2 2 2" xfId="21086"/>
    <cellStyle name="Moeda 4 2 5 2 3" xfId="14008"/>
    <cellStyle name="Moeda 4 2 5 2 3 2" xfId="24625"/>
    <cellStyle name="Moeda 4 2 5 2 4" xfId="17547"/>
    <cellStyle name="Moeda 4 2 5 3" xfId="4482"/>
    <cellStyle name="Moeda 4 2 5 3 2" xfId="10470"/>
    <cellStyle name="Moeda 4 2 5 3 2 2" xfId="21087"/>
    <cellStyle name="Moeda 4 2 5 3 3" xfId="14009"/>
    <cellStyle name="Moeda 4 2 5 3 3 2" xfId="24626"/>
    <cellStyle name="Moeda 4 2 5 3 4" xfId="17548"/>
    <cellStyle name="Moeda 4 2 5 4" xfId="4483"/>
    <cellStyle name="Moeda 4 2 5 4 2" xfId="10471"/>
    <cellStyle name="Moeda 4 2 5 4 2 2" xfId="21088"/>
    <cellStyle name="Moeda 4 2 5 4 3" xfId="14010"/>
    <cellStyle name="Moeda 4 2 5 4 3 2" xfId="24627"/>
    <cellStyle name="Moeda 4 2 5 4 4" xfId="17549"/>
    <cellStyle name="Moeda 4 2 5 5" xfId="10468"/>
    <cellStyle name="Moeda 4 2 5 5 2" xfId="21085"/>
    <cellStyle name="Moeda 4 2 5 6" xfId="14007"/>
    <cellStyle name="Moeda 4 2 5 6 2" xfId="24624"/>
    <cellStyle name="Moeda 4 2 5 7" xfId="17546"/>
    <cellStyle name="Moeda 4 2 6" xfId="4484"/>
    <cellStyle name="Moeda 4 2 6 2" xfId="4485"/>
    <cellStyle name="Moeda 4 2 6 2 2" xfId="10473"/>
    <cellStyle name="Moeda 4 2 6 2 2 2" xfId="21090"/>
    <cellStyle name="Moeda 4 2 6 2 3" xfId="14012"/>
    <cellStyle name="Moeda 4 2 6 2 3 2" xfId="24629"/>
    <cellStyle name="Moeda 4 2 6 2 4" xfId="17551"/>
    <cellStyle name="Moeda 4 2 6 3" xfId="4486"/>
    <cellStyle name="Moeda 4 2 6 3 2" xfId="10474"/>
    <cellStyle name="Moeda 4 2 6 3 2 2" xfId="21091"/>
    <cellStyle name="Moeda 4 2 6 3 3" xfId="14013"/>
    <cellStyle name="Moeda 4 2 6 3 3 2" xfId="24630"/>
    <cellStyle name="Moeda 4 2 6 3 4" xfId="17552"/>
    <cellStyle name="Moeda 4 2 6 4" xfId="10472"/>
    <cellStyle name="Moeda 4 2 6 4 2" xfId="21089"/>
    <cellStyle name="Moeda 4 2 6 5" xfId="14011"/>
    <cellStyle name="Moeda 4 2 6 5 2" xfId="24628"/>
    <cellStyle name="Moeda 4 2 6 6" xfId="17550"/>
    <cellStyle name="Moeda 4 2 7" xfId="4487"/>
    <cellStyle name="Moeda 4 2 7 2" xfId="10475"/>
    <cellStyle name="Moeda 4 2 7 2 2" xfId="21092"/>
    <cellStyle name="Moeda 4 2 7 3" xfId="14014"/>
    <cellStyle name="Moeda 4 2 7 3 2" xfId="24631"/>
    <cellStyle name="Moeda 4 2 7 4" xfId="17553"/>
    <cellStyle name="Moeda 4 2 8" xfId="4488"/>
    <cellStyle name="Moeda 4 2 8 2" xfId="10476"/>
    <cellStyle name="Moeda 4 2 8 2 2" xfId="21093"/>
    <cellStyle name="Moeda 4 2 8 3" xfId="14015"/>
    <cellStyle name="Moeda 4 2 8 3 2" xfId="24632"/>
    <cellStyle name="Moeda 4 2 8 4" xfId="17554"/>
    <cellStyle name="Moeda 4 2 9" xfId="4489"/>
    <cellStyle name="Moeda 4 2 9 2" xfId="10477"/>
    <cellStyle name="Moeda 4 2 9 2 2" xfId="21094"/>
    <cellStyle name="Moeda 4 2 9 3" xfId="14016"/>
    <cellStyle name="Moeda 4 2 9 3 2" xfId="24633"/>
    <cellStyle name="Moeda 4 2 9 4" xfId="17555"/>
    <cellStyle name="Moeda 4 3" xfId="478"/>
    <cellStyle name="Moeda 4 3 10" xfId="5847"/>
    <cellStyle name="Moeda 4 3 10 2" xfId="11765"/>
    <cellStyle name="Moeda 4 3 10 2 2" xfId="22382"/>
    <cellStyle name="Moeda 4 3 10 3" xfId="15304"/>
    <cellStyle name="Moeda 4 3 10 3 2" xfId="25921"/>
    <cellStyle name="Moeda 4 3 10 4" xfId="18843"/>
    <cellStyle name="Moeda 4 3 11" xfId="2557"/>
    <cellStyle name="Moeda 4 3 11 2" xfId="9757"/>
    <cellStyle name="Moeda 4 3 11 2 2" xfId="20374"/>
    <cellStyle name="Moeda 4 3 11 3" xfId="13296"/>
    <cellStyle name="Moeda 4 3 11 3 2" xfId="23913"/>
    <cellStyle name="Moeda 4 3 11 4" xfId="16835"/>
    <cellStyle name="Moeda 4 3 12" xfId="7538"/>
    <cellStyle name="Moeda 4 3 12 2" xfId="12225"/>
    <cellStyle name="Moeda 4 3 12 2 2" xfId="22842"/>
    <cellStyle name="Moeda 4 3 12 3" xfId="15764"/>
    <cellStyle name="Moeda 4 3 12 3 2" xfId="26381"/>
    <cellStyle name="Moeda 4 3 12 4" xfId="19303"/>
    <cellStyle name="Moeda 4 3 13" xfId="9266"/>
    <cellStyle name="Moeda 4 3 13 2" xfId="19883"/>
    <cellStyle name="Moeda 4 3 14" xfId="12805"/>
    <cellStyle name="Moeda 4 3 14 2" xfId="23422"/>
    <cellStyle name="Moeda 4 3 15" xfId="16344"/>
    <cellStyle name="Moeda 4 3 2" xfId="551"/>
    <cellStyle name="Moeda 4 3 2 10" xfId="7585"/>
    <cellStyle name="Moeda 4 3 2 10 2" xfId="12252"/>
    <cellStyle name="Moeda 4 3 2 10 2 2" xfId="22869"/>
    <cellStyle name="Moeda 4 3 2 10 3" xfId="15791"/>
    <cellStyle name="Moeda 4 3 2 10 3 2" xfId="26408"/>
    <cellStyle name="Moeda 4 3 2 10 4" xfId="19330"/>
    <cellStyle name="Moeda 4 3 2 11" xfId="9312"/>
    <cellStyle name="Moeda 4 3 2 11 2" xfId="19929"/>
    <cellStyle name="Moeda 4 3 2 12" xfId="12851"/>
    <cellStyle name="Moeda 4 3 2 12 2" xfId="23468"/>
    <cellStyle name="Moeda 4 3 2 13" xfId="16390"/>
    <cellStyle name="Moeda 4 3 2 2" xfId="4492"/>
    <cellStyle name="Moeda 4 3 2 2 2" xfId="4493"/>
    <cellStyle name="Moeda 4 3 2 2 2 2" xfId="10481"/>
    <cellStyle name="Moeda 4 3 2 2 2 2 2" xfId="21098"/>
    <cellStyle name="Moeda 4 3 2 2 2 3" xfId="14020"/>
    <cellStyle name="Moeda 4 3 2 2 2 3 2" xfId="24637"/>
    <cellStyle name="Moeda 4 3 2 2 2 4" xfId="17559"/>
    <cellStyle name="Moeda 4 3 2 2 3" xfId="4494"/>
    <cellStyle name="Moeda 4 3 2 2 3 2" xfId="10482"/>
    <cellStyle name="Moeda 4 3 2 2 3 2 2" xfId="21099"/>
    <cellStyle name="Moeda 4 3 2 2 3 3" xfId="14021"/>
    <cellStyle name="Moeda 4 3 2 2 3 3 2" xfId="24638"/>
    <cellStyle name="Moeda 4 3 2 2 3 4" xfId="17560"/>
    <cellStyle name="Moeda 4 3 2 2 4" xfId="4495"/>
    <cellStyle name="Moeda 4 3 2 2 4 2" xfId="10483"/>
    <cellStyle name="Moeda 4 3 2 2 4 2 2" xfId="21100"/>
    <cellStyle name="Moeda 4 3 2 2 4 3" xfId="14022"/>
    <cellStyle name="Moeda 4 3 2 2 4 3 2" xfId="24639"/>
    <cellStyle name="Moeda 4 3 2 2 4 4" xfId="17561"/>
    <cellStyle name="Moeda 4 3 2 2 5" xfId="10480"/>
    <cellStyle name="Moeda 4 3 2 2 5 2" xfId="21097"/>
    <cellStyle name="Moeda 4 3 2 2 6" xfId="14019"/>
    <cellStyle name="Moeda 4 3 2 2 6 2" xfId="24636"/>
    <cellStyle name="Moeda 4 3 2 2 7" xfId="17558"/>
    <cellStyle name="Moeda 4 3 2 3" xfId="4496"/>
    <cellStyle name="Moeda 4 3 2 3 2" xfId="4497"/>
    <cellStyle name="Moeda 4 3 2 3 2 2" xfId="10485"/>
    <cellStyle name="Moeda 4 3 2 3 2 2 2" xfId="21102"/>
    <cellStyle name="Moeda 4 3 2 3 2 3" xfId="14024"/>
    <cellStyle name="Moeda 4 3 2 3 2 3 2" xfId="24641"/>
    <cellStyle name="Moeda 4 3 2 3 2 4" xfId="17563"/>
    <cellStyle name="Moeda 4 3 2 3 3" xfId="4498"/>
    <cellStyle name="Moeda 4 3 2 3 3 2" xfId="10486"/>
    <cellStyle name="Moeda 4 3 2 3 3 2 2" xfId="21103"/>
    <cellStyle name="Moeda 4 3 2 3 3 3" xfId="14025"/>
    <cellStyle name="Moeda 4 3 2 3 3 3 2" xfId="24642"/>
    <cellStyle name="Moeda 4 3 2 3 3 4" xfId="17564"/>
    <cellStyle name="Moeda 4 3 2 3 4" xfId="10484"/>
    <cellStyle name="Moeda 4 3 2 3 4 2" xfId="21101"/>
    <cellStyle name="Moeda 4 3 2 3 5" xfId="14023"/>
    <cellStyle name="Moeda 4 3 2 3 5 2" xfId="24640"/>
    <cellStyle name="Moeda 4 3 2 3 6" xfId="17562"/>
    <cellStyle name="Moeda 4 3 2 4" xfId="4499"/>
    <cellStyle name="Moeda 4 3 2 4 2" xfId="10487"/>
    <cellStyle name="Moeda 4 3 2 4 2 2" xfId="21104"/>
    <cellStyle name="Moeda 4 3 2 4 3" xfId="14026"/>
    <cellStyle name="Moeda 4 3 2 4 3 2" xfId="24643"/>
    <cellStyle name="Moeda 4 3 2 4 4" xfId="17565"/>
    <cellStyle name="Moeda 4 3 2 5" xfId="4500"/>
    <cellStyle name="Moeda 4 3 2 5 2" xfId="10488"/>
    <cellStyle name="Moeda 4 3 2 5 2 2" xfId="21105"/>
    <cellStyle name="Moeda 4 3 2 5 3" xfId="14027"/>
    <cellStyle name="Moeda 4 3 2 5 3 2" xfId="24644"/>
    <cellStyle name="Moeda 4 3 2 5 4" xfId="17566"/>
    <cellStyle name="Moeda 4 3 2 6" xfId="4501"/>
    <cellStyle name="Moeda 4 3 2 6 2" xfId="10489"/>
    <cellStyle name="Moeda 4 3 2 6 2 2" xfId="21106"/>
    <cellStyle name="Moeda 4 3 2 6 3" xfId="14028"/>
    <cellStyle name="Moeda 4 3 2 6 3 2" xfId="24645"/>
    <cellStyle name="Moeda 4 3 2 6 4" xfId="17567"/>
    <cellStyle name="Moeda 4 3 2 7" xfId="4491"/>
    <cellStyle name="Moeda 4 3 2 7 2" xfId="10479"/>
    <cellStyle name="Moeda 4 3 2 7 2 2" xfId="21096"/>
    <cellStyle name="Moeda 4 3 2 7 3" xfId="14018"/>
    <cellStyle name="Moeda 4 3 2 7 3 2" xfId="24635"/>
    <cellStyle name="Moeda 4 3 2 7 4" xfId="17557"/>
    <cellStyle name="Moeda 4 3 2 8" xfId="5931"/>
    <cellStyle name="Moeda 4 3 2 8 2" xfId="11811"/>
    <cellStyle name="Moeda 4 3 2 8 2 2" xfId="22428"/>
    <cellStyle name="Moeda 4 3 2 8 3" xfId="15350"/>
    <cellStyle name="Moeda 4 3 2 8 3 2" xfId="25967"/>
    <cellStyle name="Moeda 4 3 2 8 4" xfId="18889"/>
    <cellStyle name="Moeda 4 3 2 9" xfId="2641"/>
    <cellStyle name="Moeda 4 3 2 9 2" xfId="9803"/>
    <cellStyle name="Moeda 4 3 2 9 2 2" xfId="20420"/>
    <cellStyle name="Moeda 4 3 2 9 3" xfId="13342"/>
    <cellStyle name="Moeda 4 3 2 9 3 2" xfId="23959"/>
    <cellStyle name="Moeda 4 3 2 9 4" xfId="16881"/>
    <cellStyle name="Moeda 4 3 3" xfId="4502"/>
    <cellStyle name="Moeda 4 3 3 2" xfId="4503"/>
    <cellStyle name="Moeda 4 3 3 2 2" xfId="10491"/>
    <cellStyle name="Moeda 4 3 3 2 2 2" xfId="21108"/>
    <cellStyle name="Moeda 4 3 3 2 3" xfId="14030"/>
    <cellStyle name="Moeda 4 3 3 2 3 2" xfId="24647"/>
    <cellStyle name="Moeda 4 3 3 2 4" xfId="17569"/>
    <cellStyle name="Moeda 4 3 3 3" xfId="4504"/>
    <cellStyle name="Moeda 4 3 3 3 2" xfId="10492"/>
    <cellStyle name="Moeda 4 3 3 3 2 2" xfId="21109"/>
    <cellStyle name="Moeda 4 3 3 3 3" xfId="14031"/>
    <cellStyle name="Moeda 4 3 3 3 3 2" xfId="24648"/>
    <cellStyle name="Moeda 4 3 3 3 4" xfId="17570"/>
    <cellStyle name="Moeda 4 3 3 4" xfId="4505"/>
    <cellStyle name="Moeda 4 3 3 4 2" xfId="10493"/>
    <cellStyle name="Moeda 4 3 3 4 2 2" xfId="21110"/>
    <cellStyle name="Moeda 4 3 3 4 3" xfId="14032"/>
    <cellStyle name="Moeda 4 3 3 4 3 2" xfId="24649"/>
    <cellStyle name="Moeda 4 3 3 4 4" xfId="17571"/>
    <cellStyle name="Moeda 4 3 3 5" xfId="10490"/>
    <cellStyle name="Moeda 4 3 3 5 2" xfId="21107"/>
    <cellStyle name="Moeda 4 3 3 6" xfId="14029"/>
    <cellStyle name="Moeda 4 3 3 6 2" xfId="24646"/>
    <cellStyle name="Moeda 4 3 3 7" xfId="17568"/>
    <cellStyle name="Moeda 4 3 4" xfId="4506"/>
    <cellStyle name="Moeda 4 3 4 2" xfId="4507"/>
    <cellStyle name="Moeda 4 3 4 2 2" xfId="10495"/>
    <cellStyle name="Moeda 4 3 4 2 2 2" xfId="21112"/>
    <cellStyle name="Moeda 4 3 4 2 3" xfId="14034"/>
    <cellStyle name="Moeda 4 3 4 2 3 2" xfId="24651"/>
    <cellStyle name="Moeda 4 3 4 2 4" xfId="17573"/>
    <cellStyle name="Moeda 4 3 4 3" xfId="4508"/>
    <cellStyle name="Moeda 4 3 4 3 2" xfId="10496"/>
    <cellStyle name="Moeda 4 3 4 3 2 2" xfId="21113"/>
    <cellStyle name="Moeda 4 3 4 3 3" xfId="14035"/>
    <cellStyle name="Moeda 4 3 4 3 3 2" xfId="24652"/>
    <cellStyle name="Moeda 4 3 4 3 4" xfId="17574"/>
    <cellStyle name="Moeda 4 3 4 4" xfId="4509"/>
    <cellStyle name="Moeda 4 3 4 4 2" xfId="10497"/>
    <cellStyle name="Moeda 4 3 4 4 2 2" xfId="21114"/>
    <cellStyle name="Moeda 4 3 4 4 3" xfId="14036"/>
    <cellStyle name="Moeda 4 3 4 4 3 2" xfId="24653"/>
    <cellStyle name="Moeda 4 3 4 4 4" xfId="17575"/>
    <cellStyle name="Moeda 4 3 4 5" xfId="10494"/>
    <cellStyle name="Moeda 4 3 4 5 2" xfId="21111"/>
    <cellStyle name="Moeda 4 3 4 6" xfId="14033"/>
    <cellStyle name="Moeda 4 3 4 6 2" xfId="24650"/>
    <cellStyle name="Moeda 4 3 4 7" xfId="17572"/>
    <cellStyle name="Moeda 4 3 5" xfId="4510"/>
    <cellStyle name="Moeda 4 3 5 2" xfId="4511"/>
    <cellStyle name="Moeda 4 3 5 2 2" xfId="10499"/>
    <cellStyle name="Moeda 4 3 5 2 2 2" xfId="21116"/>
    <cellStyle name="Moeda 4 3 5 2 3" xfId="14038"/>
    <cellStyle name="Moeda 4 3 5 2 3 2" xfId="24655"/>
    <cellStyle name="Moeda 4 3 5 2 4" xfId="17577"/>
    <cellStyle name="Moeda 4 3 5 3" xfId="4512"/>
    <cellStyle name="Moeda 4 3 5 3 2" xfId="10500"/>
    <cellStyle name="Moeda 4 3 5 3 2 2" xfId="21117"/>
    <cellStyle name="Moeda 4 3 5 3 3" xfId="14039"/>
    <cellStyle name="Moeda 4 3 5 3 3 2" xfId="24656"/>
    <cellStyle name="Moeda 4 3 5 3 4" xfId="17578"/>
    <cellStyle name="Moeda 4 3 5 4" xfId="10498"/>
    <cellStyle name="Moeda 4 3 5 4 2" xfId="21115"/>
    <cellStyle name="Moeda 4 3 5 5" xfId="14037"/>
    <cellStyle name="Moeda 4 3 5 5 2" xfId="24654"/>
    <cellStyle name="Moeda 4 3 5 6" xfId="17576"/>
    <cellStyle name="Moeda 4 3 6" xfId="4513"/>
    <cellStyle name="Moeda 4 3 6 2" xfId="10501"/>
    <cellStyle name="Moeda 4 3 6 2 2" xfId="21118"/>
    <cellStyle name="Moeda 4 3 6 3" xfId="14040"/>
    <cellStyle name="Moeda 4 3 6 3 2" xfId="24657"/>
    <cellStyle name="Moeda 4 3 6 4" xfId="17579"/>
    <cellStyle name="Moeda 4 3 7" xfId="4514"/>
    <cellStyle name="Moeda 4 3 7 2" xfId="10502"/>
    <cellStyle name="Moeda 4 3 7 2 2" xfId="21119"/>
    <cellStyle name="Moeda 4 3 7 3" xfId="14041"/>
    <cellStyle name="Moeda 4 3 7 3 2" xfId="24658"/>
    <cellStyle name="Moeda 4 3 7 4" xfId="17580"/>
    <cellStyle name="Moeda 4 3 8" xfId="4515"/>
    <cellStyle name="Moeda 4 3 8 2" xfId="10503"/>
    <cellStyle name="Moeda 4 3 8 2 2" xfId="21120"/>
    <cellStyle name="Moeda 4 3 8 3" xfId="14042"/>
    <cellStyle name="Moeda 4 3 8 3 2" xfId="24659"/>
    <cellStyle name="Moeda 4 3 8 4" xfId="17581"/>
    <cellStyle name="Moeda 4 3 9" xfId="4490"/>
    <cellStyle name="Moeda 4 3 9 2" xfId="10478"/>
    <cellStyle name="Moeda 4 3 9 2 2" xfId="21095"/>
    <cellStyle name="Moeda 4 3 9 3" xfId="14017"/>
    <cellStyle name="Moeda 4 3 9 3 2" xfId="24634"/>
    <cellStyle name="Moeda 4 3 9 4" xfId="17556"/>
    <cellStyle name="Moeda 4 4" xfId="518"/>
    <cellStyle name="Moeda 4 4 10" xfId="7551"/>
    <cellStyle name="Moeda 4 4 10 2" xfId="12234"/>
    <cellStyle name="Moeda 4 4 10 2 2" xfId="22851"/>
    <cellStyle name="Moeda 4 4 10 3" xfId="15773"/>
    <cellStyle name="Moeda 4 4 10 3 2" xfId="26390"/>
    <cellStyle name="Moeda 4 4 10 4" xfId="19312"/>
    <cellStyle name="Moeda 4 4 11" xfId="9284"/>
    <cellStyle name="Moeda 4 4 11 2" xfId="19901"/>
    <cellStyle name="Moeda 4 4 12" xfId="12823"/>
    <cellStyle name="Moeda 4 4 12 2" xfId="23440"/>
    <cellStyle name="Moeda 4 4 13" xfId="16362"/>
    <cellStyle name="Moeda 4 4 2" xfId="4517"/>
    <cellStyle name="Moeda 4 4 2 2" xfId="4518"/>
    <cellStyle name="Moeda 4 4 2 2 2" xfId="10506"/>
    <cellStyle name="Moeda 4 4 2 2 2 2" xfId="21123"/>
    <cellStyle name="Moeda 4 4 2 2 3" xfId="14045"/>
    <cellStyle name="Moeda 4 4 2 2 3 2" xfId="24662"/>
    <cellStyle name="Moeda 4 4 2 2 4" xfId="17584"/>
    <cellStyle name="Moeda 4 4 2 3" xfId="4519"/>
    <cellStyle name="Moeda 4 4 2 3 2" xfId="10507"/>
    <cellStyle name="Moeda 4 4 2 3 2 2" xfId="21124"/>
    <cellStyle name="Moeda 4 4 2 3 3" xfId="14046"/>
    <cellStyle name="Moeda 4 4 2 3 3 2" xfId="24663"/>
    <cellStyle name="Moeda 4 4 2 3 4" xfId="17585"/>
    <cellStyle name="Moeda 4 4 2 4" xfId="4520"/>
    <cellStyle name="Moeda 4 4 2 4 2" xfId="10508"/>
    <cellStyle name="Moeda 4 4 2 4 2 2" xfId="21125"/>
    <cellStyle name="Moeda 4 4 2 4 3" xfId="14047"/>
    <cellStyle name="Moeda 4 4 2 4 3 2" xfId="24664"/>
    <cellStyle name="Moeda 4 4 2 4 4" xfId="17586"/>
    <cellStyle name="Moeda 4 4 2 5" xfId="10505"/>
    <cellStyle name="Moeda 4 4 2 5 2" xfId="21122"/>
    <cellStyle name="Moeda 4 4 2 6" xfId="14044"/>
    <cellStyle name="Moeda 4 4 2 6 2" xfId="24661"/>
    <cellStyle name="Moeda 4 4 2 7" xfId="17583"/>
    <cellStyle name="Moeda 4 4 3" xfId="4521"/>
    <cellStyle name="Moeda 4 4 3 2" xfId="4522"/>
    <cellStyle name="Moeda 4 4 3 2 2" xfId="10510"/>
    <cellStyle name="Moeda 4 4 3 2 2 2" xfId="21127"/>
    <cellStyle name="Moeda 4 4 3 2 3" xfId="14049"/>
    <cellStyle name="Moeda 4 4 3 2 3 2" xfId="24666"/>
    <cellStyle name="Moeda 4 4 3 2 4" xfId="17588"/>
    <cellStyle name="Moeda 4 4 3 3" xfId="4523"/>
    <cellStyle name="Moeda 4 4 3 3 2" xfId="10511"/>
    <cellStyle name="Moeda 4 4 3 3 2 2" xfId="21128"/>
    <cellStyle name="Moeda 4 4 3 3 3" xfId="14050"/>
    <cellStyle name="Moeda 4 4 3 3 3 2" xfId="24667"/>
    <cellStyle name="Moeda 4 4 3 3 4" xfId="17589"/>
    <cellStyle name="Moeda 4 4 3 4" xfId="10509"/>
    <cellStyle name="Moeda 4 4 3 4 2" xfId="21126"/>
    <cellStyle name="Moeda 4 4 3 5" xfId="14048"/>
    <cellStyle name="Moeda 4 4 3 5 2" xfId="24665"/>
    <cellStyle name="Moeda 4 4 3 6" xfId="17587"/>
    <cellStyle name="Moeda 4 4 4" xfId="4524"/>
    <cellStyle name="Moeda 4 4 4 2" xfId="10512"/>
    <cellStyle name="Moeda 4 4 4 2 2" xfId="21129"/>
    <cellStyle name="Moeda 4 4 4 3" xfId="14051"/>
    <cellStyle name="Moeda 4 4 4 3 2" xfId="24668"/>
    <cellStyle name="Moeda 4 4 4 4" xfId="17590"/>
    <cellStyle name="Moeda 4 4 5" xfId="4525"/>
    <cellStyle name="Moeda 4 4 5 2" xfId="10513"/>
    <cellStyle name="Moeda 4 4 5 2 2" xfId="21130"/>
    <cellStyle name="Moeda 4 4 5 3" xfId="14052"/>
    <cellStyle name="Moeda 4 4 5 3 2" xfId="24669"/>
    <cellStyle name="Moeda 4 4 5 4" xfId="17591"/>
    <cellStyle name="Moeda 4 4 6" xfId="4526"/>
    <cellStyle name="Moeda 4 4 6 2" xfId="10514"/>
    <cellStyle name="Moeda 4 4 6 2 2" xfId="21131"/>
    <cellStyle name="Moeda 4 4 6 3" xfId="14053"/>
    <cellStyle name="Moeda 4 4 6 3 2" xfId="24670"/>
    <cellStyle name="Moeda 4 4 6 4" xfId="17592"/>
    <cellStyle name="Moeda 4 4 7" xfId="4516"/>
    <cellStyle name="Moeda 4 4 7 2" xfId="10504"/>
    <cellStyle name="Moeda 4 4 7 2 2" xfId="21121"/>
    <cellStyle name="Moeda 4 4 7 3" xfId="14043"/>
    <cellStyle name="Moeda 4 4 7 3 2" xfId="24660"/>
    <cellStyle name="Moeda 4 4 7 4" xfId="17582"/>
    <cellStyle name="Moeda 4 4 8" xfId="5886"/>
    <cellStyle name="Moeda 4 4 8 2" xfId="11783"/>
    <cellStyle name="Moeda 4 4 8 2 2" xfId="22400"/>
    <cellStyle name="Moeda 4 4 8 3" xfId="15322"/>
    <cellStyle name="Moeda 4 4 8 3 2" xfId="25939"/>
    <cellStyle name="Moeda 4 4 8 4" xfId="18861"/>
    <cellStyle name="Moeda 4 4 9" xfId="2596"/>
    <cellStyle name="Moeda 4 4 9 2" xfId="9775"/>
    <cellStyle name="Moeda 4 4 9 2 2" xfId="20392"/>
    <cellStyle name="Moeda 4 4 9 3" xfId="13314"/>
    <cellStyle name="Moeda 4 4 9 3 2" xfId="23931"/>
    <cellStyle name="Moeda 4 4 9 4" xfId="16853"/>
    <cellStyle name="Moeda 4 5" xfId="4527"/>
    <cellStyle name="Moeda 4 5 2" xfId="4528"/>
    <cellStyle name="Moeda 4 5 2 2" xfId="10516"/>
    <cellStyle name="Moeda 4 5 2 2 2" xfId="21133"/>
    <cellStyle name="Moeda 4 5 2 3" xfId="14055"/>
    <cellStyle name="Moeda 4 5 2 3 2" xfId="24672"/>
    <cellStyle name="Moeda 4 5 2 4" xfId="17594"/>
    <cellStyle name="Moeda 4 5 3" xfId="4529"/>
    <cellStyle name="Moeda 4 5 3 2" xfId="10517"/>
    <cellStyle name="Moeda 4 5 3 2 2" xfId="21134"/>
    <cellStyle name="Moeda 4 5 3 3" xfId="14056"/>
    <cellStyle name="Moeda 4 5 3 3 2" xfId="24673"/>
    <cellStyle name="Moeda 4 5 3 4" xfId="17595"/>
    <cellStyle name="Moeda 4 5 4" xfId="4530"/>
    <cellStyle name="Moeda 4 5 4 2" xfId="10518"/>
    <cellStyle name="Moeda 4 5 4 2 2" xfId="21135"/>
    <cellStyle name="Moeda 4 5 4 3" xfId="14057"/>
    <cellStyle name="Moeda 4 5 4 3 2" xfId="24674"/>
    <cellStyle name="Moeda 4 5 4 4" xfId="17596"/>
    <cellStyle name="Moeda 4 5 5" xfId="10515"/>
    <cellStyle name="Moeda 4 5 5 2" xfId="21132"/>
    <cellStyle name="Moeda 4 5 6" xfId="14054"/>
    <cellStyle name="Moeda 4 5 6 2" xfId="24671"/>
    <cellStyle name="Moeda 4 5 7" xfId="17593"/>
    <cellStyle name="Moeda 4 6" xfId="4531"/>
    <cellStyle name="Moeda 4 6 2" xfId="4532"/>
    <cellStyle name="Moeda 4 6 2 2" xfId="10520"/>
    <cellStyle name="Moeda 4 6 2 2 2" xfId="21137"/>
    <cellStyle name="Moeda 4 6 2 3" xfId="14059"/>
    <cellStyle name="Moeda 4 6 2 3 2" xfId="24676"/>
    <cellStyle name="Moeda 4 6 2 4" xfId="17598"/>
    <cellStyle name="Moeda 4 6 3" xfId="4533"/>
    <cellStyle name="Moeda 4 6 3 2" xfId="10521"/>
    <cellStyle name="Moeda 4 6 3 2 2" xfId="21138"/>
    <cellStyle name="Moeda 4 6 3 3" xfId="14060"/>
    <cellStyle name="Moeda 4 6 3 3 2" xfId="24677"/>
    <cellStyle name="Moeda 4 6 3 4" xfId="17599"/>
    <cellStyle name="Moeda 4 6 4" xfId="4534"/>
    <cellStyle name="Moeda 4 6 4 2" xfId="10522"/>
    <cellStyle name="Moeda 4 6 4 2 2" xfId="21139"/>
    <cellStyle name="Moeda 4 6 4 3" xfId="14061"/>
    <cellStyle name="Moeda 4 6 4 3 2" xfId="24678"/>
    <cellStyle name="Moeda 4 6 4 4" xfId="17600"/>
    <cellStyle name="Moeda 4 6 5" xfId="10519"/>
    <cellStyle name="Moeda 4 6 5 2" xfId="21136"/>
    <cellStyle name="Moeda 4 6 6" xfId="14058"/>
    <cellStyle name="Moeda 4 6 6 2" xfId="24675"/>
    <cellStyle name="Moeda 4 6 7" xfId="17597"/>
    <cellStyle name="Moeda 4 7" xfId="4535"/>
    <cellStyle name="Moeda 4 7 2" xfId="4536"/>
    <cellStyle name="Moeda 4 7 2 2" xfId="10524"/>
    <cellStyle name="Moeda 4 7 2 2 2" xfId="21141"/>
    <cellStyle name="Moeda 4 7 2 3" xfId="14063"/>
    <cellStyle name="Moeda 4 7 2 3 2" xfId="24680"/>
    <cellStyle name="Moeda 4 7 2 4" xfId="17602"/>
    <cellStyle name="Moeda 4 7 3" xfId="4537"/>
    <cellStyle name="Moeda 4 7 3 2" xfId="10525"/>
    <cellStyle name="Moeda 4 7 3 2 2" xfId="21142"/>
    <cellStyle name="Moeda 4 7 3 3" xfId="14064"/>
    <cellStyle name="Moeda 4 7 3 3 2" xfId="24681"/>
    <cellStyle name="Moeda 4 7 3 4" xfId="17603"/>
    <cellStyle name="Moeda 4 7 4" xfId="10523"/>
    <cellStyle name="Moeda 4 7 4 2" xfId="21140"/>
    <cellStyle name="Moeda 4 7 5" xfId="14062"/>
    <cellStyle name="Moeda 4 7 5 2" xfId="24679"/>
    <cellStyle name="Moeda 4 7 6" xfId="17601"/>
    <cellStyle name="Moeda 4 8" xfId="4538"/>
    <cellStyle name="Moeda 4 8 2" xfId="10526"/>
    <cellStyle name="Moeda 4 8 2 2" xfId="21143"/>
    <cellStyle name="Moeda 4 8 3" xfId="14065"/>
    <cellStyle name="Moeda 4 8 3 2" xfId="24682"/>
    <cellStyle name="Moeda 4 8 4" xfId="17604"/>
    <cellStyle name="Moeda 4 9" xfId="4539"/>
    <cellStyle name="Moeda 4 9 2" xfId="10527"/>
    <cellStyle name="Moeda 4 9 2 2" xfId="21144"/>
    <cellStyle name="Moeda 4 9 3" xfId="14066"/>
    <cellStyle name="Moeda 4 9 3 2" xfId="24683"/>
    <cellStyle name="Moeda 4 9 4" xfId="17605"/>
    <cellStyle name="Moeda 5" xfId="210"/>
    <cellStyle name="Moeda 5 10" xfId="4540"/>
    <cellStyle name="Moeda 5 10 2" xfId="10528"/>
    <cellStyle name="Moeda 5 10 2 2" xfId="21145"/>
    <cellStyle name="Moeda 5 10 3" xfId="14067"/>
    <cellStyle name="Moeda 5 10 3 2" xfId="24684"/>
    <cellStyle name="Moeda 5 10 4" xfId="17606"/>
    <cellStyle name="Moeda 5 11" xfId="5815"/>
    <cellStyle name="Moeda 5 11 2" xfId="11748"/>
    <cellStyle name="Moeda 5 11 2 2" xfId="22365"/>
    <cellStyle name="Moeda 5 11 3" xfId="15287"/>
    <cellStyle name="Moeda 5 11 3 2" xfId="25904"/>
    <cellStyle name="Moeda 5 11 4" xfId="18826"/>
    <cellStyle name="Moeda 5 12" xfId="2525"/>
    <cellStyle name="Moeda 5 12 2" xfId="9740"/>
    <cellStyle name="Moeda 5 12 2 2" xfId="20357"/>
    <cellStyle name="Moeda 5 12 3" xfId="13279"/>
    <cellStyle name="Moeda 5 12 3 2" xfId="23896"/>
    <cellStyle name="Moeda 5 12 4" xfId="16818"/>
    <cellStyle name="Moeda 5 13" xfId="458"/>
    <cellStyle name="Moeda 5 13 2" xfId="9249"/>
    <cellStyle name="Moeda 5 13 2 2" xfId="19866"/>
    <cellStyle name="Moeda 5 13 3" xfId="12788"/>
    <cellStyle name="Moeda 5 13 3 2" xfId="23405"/>
    <cellStyle name="Moeda 5 13 4" xfId="16327"/>
    <cellStyle name="Moeda 5 14" xfId="9100"/>
    <cellStyle name="Moeda 5 14 2" xfId="19717"/>
    <cellStyle name="Moeda 5 15" xfId="12639"/>
    <cellStyle name="Moeda 5 15 2" xfId="23256"/>
    <cellStyle name="Moeda 5 16" xfId="16178"/>
    <cellStyle name="Moeda 5 2" xfId="324"/>
    <cellStyle name="Moeda 5 2 10" xfId="5843"/>
    <cellStyle name="Moeda 5 2 10 2" xfId="11762"/>
    <cellStyle name="Moeda 5 2 10 2 2" xfId="22379"/>
    <cellStyle name="Moeda 5 2 10 3" xfId="15301"/>
    <cellStyle name="Moeda 5 2 10 3 2" xfId="25918"/>
    <cellStyle name="Moeda 5 2 10 4" xfId="18840"/>
    <cellStyle name="Moeda 5 2 11" xfId="2553"/>
    <cellStyle name="Moeda 5 2 11 2" xfId="9754"/>
    <cellStyle name="Moeda 5 2 11 2 2" xfId="20371"/>
    <cellStyle name="Moeda 5 2 11 3" xfId="13293"/>
    <cellStyle name="Moeda 5 2 11 3 2" xfId="23910"/>
    <cellStyle name="Moeda 5 2 11 4" xfId="16832"/>
    <cellStyle name="Moeda 5 2 12" xfId="474"/>
    <cellStyle name="Moeda 5 2 12 2" xfId="9263"/>
    <cellStyle name="Moeda 5 2 12 2 2" xfId="19880"/>
    <cellStyle name="Moeda 5 2 12 3" xfId="12802"/>
    <cellStyle name="Moeda 5 2 12 3 2" xfId="23419"/>
    <cellStyle name="Moeda 5 2 12 4" xfId="16341"/>
    <cellStyle name="Moeda 5 2 13" xfId="9169"/>
    <cellStyle name="Moeda 5 2 13 2" xfId="19786"/>
    <cellStyle name="Moeda 5 2 14" xfId="12708"/>
    <cellStyle name="Moeda 5 2 14 2" xfId="23325"/>
    <cellStyle name="Moeda 5 2 15" xfId="16247"/>
    <cellStyle name="Moeda 5 2 2" xfId="547"/>
    <cellStyle name="Moeda 5 2 2 10" xfId="7582"/>
    <cellStyle name="Moeda 5 2 2 10 2" xfId="12250"/>
    <cellStyle name="Moeda 5 2 2 10 2 2" xfId="22867"/>
    <cellStyle name="Moeda 5 2 2 10 3" xfId="15789"/>
    <cellStyle name="Moeda 5 2 2 10 3 2" xfId="26406"/>
    <cellStyle name="Moeda 5 2 2 10 4" xfId="19328"/>
    <cellStyle name="Moeda 5 2 2 11" xfId="9309"/>
    <cellStyle name="Moeda 5 2 2 11 2" xfId="19926"/>
    <cellStyle name="Moeda 5 2 2 12" xfId="12848"/>
    <cellStyle name="Moeda 5 2 2 12 2" xfId="23465"/>
    <cellStyle name="Moeda 5 2 2 13" xfId="16387"/>
    <cellStyle name="Moeda 5 2 2 2" xfId="4543"/>
    <cellStyle name="Moeda 5 2 2 2 2" xfId="4544"/>
    <cellStyle name="Moeda 5 2 2 2 2 2" xfId="10532"/>
    <cellStyle name="Moeda 5 2 2 2 2 2 2" xfId="21149"/>
    <cellStyle name="Moeda 5 2 2 2 2 3" xfId="14071"/>
    <cellStyle name="Moeda 5 2 2 2 2 3 2" xfId="24688"/>
    <cellStyle name="Moeda 5 2 2 2 2 4" xfId="17610"/>
    <cellStyle name="Moeda 5 2 2 2 3" xfId="4545"/>
    <cellStyle name="Moeda 5 2 2 2 3 2" xfId="10533"/>
    <cellStyle name="Moeda 5 2 2 2 3 2 2" xfId="21150"/>
    <cellStyle name="Moeda 5 2 2 2 3 3" xfId="14072"/>
    <cellStyle name="Moeda 5 2 2 2 3 3 2" xfId="24689"/>
    <cellStyle name="Moeda 5 2 2 2 3 4" xfId="17611"/>
    <cellStyle name="Moeda 5 2 2 2 4" xfId="4546"/>
    <cellStyle name="Moeda 5 2 2 2 4 2" xfId="10534"/>
    <cellStyle name="Moeda 5 2 2 2 4 2 2" xfId="21151"/>
    <cellStyle name="Moeda 5 2 2 2 4 3" xfId="14073"/>
    <cellStyle name="Moeda 5 2 2 2 4 3 2" xfId="24690"/>
    <cellStyle name="Moeda 5 2 2 2 4 4" xfId="17612"/>
    <cellStyle name="Moeda 5 2 2 2 5" xfId="10531"/>
    <cellStyle name="Moeda 5 2 2 2 5 2" xfId="21148"/>
    <cellStyle name="Moeda 5 2 2 2 6" xfId="14070"/>
    <cellStyle name="Moeda 5 2 2 2 6 2" xfId="24687"/>
    <cellStyle name="Moeda 5 2 2 2 7" xfId="17609"/>
    <cellStyle name="Moeda 5 2 2 3" xfId="4547"/>
    <cellStyle name="Moeda 5 2 2 3 2" xfId="4548"/>
    <cellStyle name="Moeda 5 2 2 3 2 2" xfId="10536"/>
    <cellStyle name="Moeda 5 2 2 3 2 2 2" xfId="21153"/>
    <cellStyle name="Moeda 5 2 2 3 2 3" xfId="14075"/>
    <cellStyle name="Moeda 5 2 2 3 2 3 2" xfId="24692"/>
    <cellStyle name="Moeda 5 2 2 3 2 4" xfId="17614"/>
    <cellStyle name="Moeda 5 2 2 3 3" xfId="4549"/>
    <cellStyle name="Moeda 5 2 2 3 3 2" xfId="10537"/>
    <cellStyle name="Moeda 5 2 2 3 3 2 2" xfId="21154"/>
    <cellStyle name="Moeda 5 2 2 3 3 3" xfId="14076"/>
    <cellStyle name="Moeda 5 2 2 3 3 3 2" xfId="24693"/>
    <cellStyle name="Moeda 5 2 2 3 3 4" xfId="17615"/>
    <cellStyle name="Moeda 5 2 2 3 4" xfId="10535"/>
    <cellStyle name="Moeda 5 2 2 3 4 2" xfId="21152"/>
    <cellStyle name="Moeda 5 2 2 3 5" xfId="14074"/>
    <cellStyle name="Moeda 5 2 2 3 5 2" xfId="24691"/>
    <cellStyle name="Moeda 5 2 2 3 6" xfId="17613"/>
    <cellStyle name="Moeda 5 2 2 4" xfId="4550"/>
    <cellStyle name="Moeda 5 2 2 4 2" xfId="10538"/>
    <cellStyle name="Moeda 5 2 2 4 2 2" xfId="21155"/>
    <cellStyle name="Moeda 5 2 2 4 3" xfId="14077"/>
    <cellStyle name="Moeda 5 2 2 4 3 2" xfId="24694"/>
    <cellStyle name="Moeda 5 2 2 4 4" xfId="17616"/>
    <cellStyle name="Moeda 5 2 2 5" xfId="4551"/>
    <cellStyle name="Moeda 5 2 2 5 2" xfId="10539"/>
    <cellStyle name="Moeda 5 2 2 5 2 2" xfId="21156"/>
    <cellStyle name="Moeda 5 2 2 5 3" xfId="14078"/>
    <cellStyle name="Moeda 5 2 2 5 3 2" xfId="24695"/>
    <cellStyle name="Moeda 5 2 2 5 4" xfId="17617"/>
    <cellStyle name="Moeda 5 2 2 6" xfId="4552"/>
    <cellStyle name="Moeda 5 2 2 6 2" xfId="10540"/>
    <cellStyle name="Moeda 5 2 2 6 2 2" xfId="21157"/>
    <cellStyle name="Moeda 5 2 2 6 3" xfId="14079"/>
    <cellStyle name="Moeda 5 2 2 6 3 2" xfId="24696"/>
    <cellStyle name="Moeda 5 2 2 6 4" xfId="17618"/>
    <cellStyle name="Moeda 5 2 2 7" xfId="4542"/>
    <cellStyle name="Moeda 5 2 2 7 2" xfId="10530"/>
    <cellStyle name="Moeda 5 2 2 7 2 2" xfId="21147"/>
    <cellStyle name="Moeda 5 2 2 7 3" xfId="14069"/>
    <cellStyle name="Moeda 5 2 2 7 3 2" xfId="24686"/>
    <cellStyle name="Moeda 5 2 2 7 4" xfId="17608"/>
    <cellStyle name="Moeda 5 2 2 8" xfId="5927"/>
    <cellStyle name="Moeda 5 2 2 8 2" xfId="11808"/>
    <cellStyle name="Moeda 5 2 2 8 2 2" xfId="22425"/>
    <cellStyle name="Moeda 5 2 2 8 3" xfId="15347"/>
    <cellStyle name="Moeda 5 2 2 8 3 2" xfId="25964"/>
    <cellStyle name="Moeda 5 2 2 8 4" xfId="18886"/>
    <cellStyle name="Moeda 5 2 2 9" xfId="2637"/>
    <cellStyle name="Moeda 5 2 2 9 2" xfId="9800"/>
    <cellStyle name="Moeda 5 2 2 9 2 2" xfId="20417"/>
    <cellStyle name="Moeda 5 2 2 9 3" xfId="13339"/>
    <cellStyle name="Moeda 5 2 2 9 3 2" xfId="23956"/>
    <cellStyle name="Moeda 5 2 2 9 4" xfId="16878"/>
    <cellStyle name="Moeda 5 2 3" xfId="4553"/>
    <cellStyle name="Moeda 5 2 3 2" xfId="4554"/>
    <cellStyle name="Moeda 5 2 3 2 2" xfId="10542"/>
    <cellStyle name="Moeda 5 2 3 2 2 2" xfId="21159"/>
    <cellStyle name="Moeda 5 2 3 2 3" xfId="14081"/>
    <cellStyle name="Moeda 5 2 3 2 3 2" xfId="24698"/>
    <cellStyle name="Moeda 5 2 3 2 4" xfId="17620"/>
    <cellStyle name="Moeda 5 2 3 3" xfId="4555"/>
    <cellStyle name="Moeda 5 2 3 3 2" xfId="10543"/>
    <cellStyle name="Moeda 5 2 3 3 2 2" xfId="21160"/>
    <cellStyle name="Moeda 5 2 3 3 3" xfId="14082"/>
    <cellStyle name="Moeda 5 2 3 3 3 2" xfId="24699"/>
    <cellStyle name="Moeda 5 2 3 3 4" xfId="17621"/>
    <cellStyle name="Moeda 5 2 3 4" xfId="4556"/>
    <cellStyle name="Moeda 5 2 3 4 2" xfId="10544"/>
    <cellStyle name="Moeda 5 2 3 4 2 2" xfId="21161"/>
    <cellStyle name="Moeda 5 2 3 4 3" xfId="14083"/>
    <cellStyle name="Moeda 5 2 3 4 3 2" xfId="24700"/>
    <cellStyle name="Moeda 5 2 3 4 4" xfId="17622"/>
    <cellStyle name="Moeda 5 2 3 5" xfId="10541"/>
    <cellStyle name="Moeda 5 2 3 5 2" xfId="21158"/>
    <cellStyle name="Moeda 5 2 3 6" xfId="14080"/>
    <cellStyle name="Moeda 5 2 3 6 2" xfId="24697"/>
    <cellStyle name="Moeda 5 2 3 7" xfId="17619"/>
    <cellStyle name="Moeda 5 2 4" xfId="4557"/>
    <cellStyle name="Moeda 5 2 4 2" xfId="4558"/>
    <cellStyle name="Moeda 5 2 4 2 2" xfId="10546"/>
    <cellStyle name="Moeda 5 2 4 2 2 2" xfId="21163"/>
    <cellStyle name="Moeda 5 2 4 2 3" xfId="14085"/>
    <cellStyle name="Moeda 5 2 4 2 3 2" xfId="24702"/>
    <cellStyle name="Moeda 5 2 4 2 4" xfId="17624"/>
    <cellStyle name="Moeda 5 2 4 3" xfId="4559"/>
    <cellStyle name="Moeda 5 2 4 3 2" xfId="10547"/>
    <cellStyle name="Moeda 5 2 4 3 2 2" xfId="21164"/>
    <cellStyle name="Moeda 5 2 4 3 3" xfId="14086"/>
    <cellStyle name="Moeda 5 2 4 3 3 2" xfId="24703"/>
    <cellStyle name="Moeda 5 2 4 3 4" xfId="17625"/>
    <cellStyle name="Moeda 5 2 4 4" xfId="4560"/>
    <cellStyle name="Moeda 5 2 4 4 2" xfId="10548"/>
    <cellStyle name="Moeda 5 2 4 4 2 2" xfId="21165"/>
    <cellStyle name="Moeda 5 2 4 4 3" xfId="14087"/>
    <cellStyle name="Moeda 5 2 4 4 3 2" xfId="24704"/>
    <cellStyle name="Moeda 5 2 4 4 4" xfId="17626"/>
    <cellStyle name="Moeda 5 2 4 5" xfId="10545"/>
    <cellStyle name="Moeda 5 2 4 5 2" xfId="21162"/>
    <cellStyle name="Moeda 5 2 4 6" xfId="14084"/>
    <cellStyle name="Moeda 5 2 4 6 2" xfId="24701"/>
    <cellStyle name="Moeda 5 2 4 7" xfId="17623"/>
    <cellStyle name="Moeda 5 2 5" xfId="4561"/>
    <cellStyle name="Moeda 5 2 5 2" xfId="4562"/>
    <cellStyle name="Moeda 5 2 5 2 2" xfId="10550"/>
    <cellStyle name="Moeda 5 2 5 2 2 2" xfId="21167"/>
    <cellStyle name="Moeda 5 2 5 2 3" xfId="14089"/>
    <cellStyle name="Moeda 5 2 5 2 3 2" xfId="24706"/>
    <cellStyle name="Moeda 5 2 5 2 4" xfId="17628"/>
    <cellStyle name="Moeda 5 2 5 3" xfId="4563"/>
    <cellStyle name="Moeda 5 2 5 3 2" xfId="10551"/>
    <cellStyle name="Moeda 5 2 5 3 2 2" xfId="21168"/>
    <cellStyle name="Moeda 5 2 5 3 3" xfId="14090"/>
    <cellStyle name="Moeda 5 2 5 3 3 2" xfId="24707"/>
    <cellStyle name="Moeda 5 2 5 3 4" xfId="17629"/>
    <cellStyle name="Moeda 5 2 5 4" xfId="10549"/>
    <cellStyle name="Moeda 5 2 5 4 2" xfId="21166"/>
    <cellStyle name="Moeda 5 2 5 5" xfId="14088"/>
    <cellStyle name="Moeda 5 2 5 5 2" xfId="24705"/>
    <cellStyle name="Moeda 5 2 5 6" xfId="17627"/>
    <cellStyle name="Moeda 5 2 6" xfId="4564"/>
    <cellStyle name="Moeda 5 2 6 2" xfId="10552"/>
    <cellStyle name="Moeda 5 2 6 2 2" xfId="21169"/>
    <cellStyle name="Moeda 5 2 6 3" xfId="14091"/>
    <cellStyle name="Moeda 5 2 6 3 2" xfId="24708"/>
    <cellStyle name="Moeda 5 2 6 4" xfId="17630"/>
    <cellStyle name="Moeda 5 2 7" xfId="4565"/>
    <cellStyle name="Moeda 5 2 7 2" xfId="10553"/>
    <cellStyle name="Moeda 5 2 7 2 2" xfId="21170"/>
    <cellStyle name="Moeda 5 2 7 3" xfId="14092"/>
    <cellStyle name="Moeda 5 2 7 3 2" xfId="24709"/>
    <cellStyle name="Moeda 5 2 7 4" xfId="17631"/>
    <cellStyle name="Moeda 5 2 8" xfId="4566"/>
    <cellStyle name="Moeda 5 2 8 2" xfId="10554"/>
    <cellStyle name="Moeda 5 2 8 2 2" xfId="21171"/>
    <cellStyle name="Moeda 5 2 8 3" xfId="14093"/>
    <cellStyle name="Moeda 5 2 8 3 2" xfId="24710"/>
    <cellStyle name="Moeda 5 2 8 4" xfId="17632"/>
    <cellStyle name="Moeda 5 2 9" xfId="4541"/>
    <cellStyle name="Moeda 5 2 9 2" xfId="10529"/>
    <cellStyle name="Moeda 5 2 9 2 2" xfId="21146"/>
    <cellStyle name="Moeda 5 2 9 3" xfId="14068"/>
    <cellStyle name="Moeda 5 2 9 3 2" xfId="24685"/>
    <cellStyle name="Moeda 5 2 9 4" xfId="17607"/>
    <cellStyle name="Moeda 5 3" xfId="531"/>
    <cellStyle name="Moeda 5 3 10" xfId="7558"/>
    <cellStyle name="Moeda 5 3 10 2" xfId="12240"/>
    <cellStyle name="Moeda 5 3 10 2 2" xfId="22857"/>
    <cellStyle name="Moeda 5 3 10 3" xfId="15779"/>
    <cellStyle name="Moeda 5 3 10 3 2" xfId="26396"/>
    <cellStyle name="Moeda 5 3 10 4" xfId="19318"/>
    <cellStyle name="Moeda 5 3 11" xfId="9295"/>
    <cellStyle name="Moeda 5 3 11 2" xfId="19912"/>
    <cellStyle name="Moeda 5 3 12" xfId="12834"/>
    <cellStyle name="Moeda 5 3 12 2" xfId="23451"/>
    <cellStyle name="Moeda 5 3 13" xfId="16373"/>
    <cellStyle name="Moeda 5 3 2" xfId="4568"/>
    <cellStyle name="Moeda 5 3 2 2" xfId="4569"/>
    <cellStyle name="Moeda 5 3 2 2 2" xfId="10557"/>
    <cellStyle name="Moeda 5 3 2 2 2 2" xfId="21174"/>
    <cellStyle name="Moeda 5 3 2 2 3" xfId="14096"/>
    <cellStyle name="Moeda 5 3 2 2 3 2" xfId="24713"/>
    <cellStyle name="Moeda 5 3 2 2 4" xfId="17635"/>
    <cellStyle name="Moeda 5 3 2 3" xfId="4570"/>
    <cellStyle name="Moeda 5 3 2 3 2" xfId="10558"/>
    <cellStyle name="Moeda 5 3 2 3 2 2" xfId="21175"/>
    <cellStyle name="Moeda 5 3 2 3 3" xfId="14097"/>
    <cellStyle name="Moeda 5 3 2 3 3 2" xfId="24714"/>
    <cellStyle name="Moeda 5 3 2 3 4" xfId="17636"/>
    <cellStyle name="Moeda 5 3 2 4" xfId="4571"/>
    <cellStyle name="Moeda 5 3 2 4 2" xfId="10559"/>
    <cellStyle name="Moeda 5 3 2 4 2 2" xfId="21176"/>
    <cellStyle name="Moeda 5 3 2 4 3" xfId="14098"/>
    <cellStyle name="Moeda 5 3 2 4 3 2" xfId="24715"/>
    <cellStyle name="Moeda 5 3 2 4 4" xfId="17637"/>
    <cellStyle name="Moeda 5 3 2 5" xfId="10556"/>
    <cellStyle name="Moeda 5 3 2 5 2" xfId="21173"/>
    <cellStyle name="Moeda 5 3 2 6" xfId="14095"/>
    <cellStyle name="Moeda 5 3 2 6 2" xfId="24712"/>
    <cellStyle name="Moeda 5 3 2 7" xfId="17634"/>
    <cellStyle name="Moeda 5 3 3" xfId="4572"/>
    <cellStyle name="Moeda 5 3 3 2" xfId="4573"/>
    <cellStyle name="Moeda 5 3 3 2 2" xfId="10561"/>
    <cellStyle name="Moeda 5 3 3 2 2 2" xfId="21178"/>
    <cellStyle name="Moeda 5 3 3 2 3" xfId="14100"/>
    <cellStyle name="Moeda 5 3 3 2 3 2" xfId="24717"/>
    <cellStyle name="Moeda 5 3 3 2 4" xfId="17639"/>
    <cellStyle name="Moeda 5 3 3 3" xfId="4574"/>
    <cellStyle name="Moeda 5 3 3 3 2" xfId="10562"/>
    <cellStyle name="Moeda 5 3 3 3 2 2" xfId="21179"/>
    <cellStyle name="Moeda 5 3 3 3 3" xfId="14101"/>
    <cellStyle name="Moeda 5 3 3 3 3 2" xfId="24718"/>
    <cellStyle name="Moeda 5 3 3 3 4" xfId="17640"/>
    <cellStyle name="Moeda 5 3 3 4" xfId="10560"/>
    <cellStyle name="Moeda 5 3 3 4 2" xfId="21177"/>
    <cellStyle name="Moeda 5 3 3 5" xfId="14099"/>
    <cellStyle name="Moeda 5 3 3 5 2" xfId="24716"/>
    <cellStyle name="Moeda 5 3 3 6" xfId="17638"/>
    <cellStyle name="Moeda 5 3 4" xfId="4575"/>
    <cellStyle name="Moeda 5 3 4 2" xfId="10563"/>
    <cellStyle name="Moeda 5 3 4 2 2" xfId="21180"/>
    <cellStyle name="Moeda 5 3 4 3" xfId="14102"/>
    <cellStyle name="Moeda 5 3 4 3 2" xfId="24719"/>
    <cellStyle name="Moeda 5 3 4 4" xfId="17641"/>
    <cellStyle name="Moeda 5 3 5" xfId="4576"/>
    <cellStyle name="Moeda 5 3 5 2" xfId="10564"/>
    <cellStyle name="Moeda 5 3 5 2 2" xfId="21181"/>
    <cellStyle name="Moeda 5 3 5 3" xfId="14103"/>
    <cellStyle name="Moeda 5 3 5 3 2" xfId="24720"/>
    <cellStyle name="Moeda 5 3 5 4" xfId="17642"/>
    <cellStyle name="Moeda 5 3 6" xfId="4577"/>
    <cellStyle name="Moeda 5 3 6 2" xfId="10565"/>
    <cellStyle name="Moeda 5 3 6 2 2" xfId="21182"/>
    <cellStyle name="Moeda 5 3 6 3" xfId="14104"/>
    <cellStyle name="Moeda 5 3 6 3 2" xfId="24721"/>
    <cellStyle name="Moeda 5 3 6 4" xfId="17643"/>
    <cellStyle name="Moeda 5 3 7" xfId="4567"/>
    <cellStyle name="Moeda 5 3 7 2" xfId="10555"/>
    <cellStyle name="Moeda 5 3 7 2 2" xfId="21172"/>
    <cellStyle name="Moeda 5 3 7 3" xfId="14094"/>
    <cellStyle name="Moeda 5 3 7 3 2" xfId="24711"/>
    <cellStyle name="Moeda 5 3 7 4" xfId="17633"/>
    <cellStyle name="Moeda 5 3 8" xfId="5899"/>
    <cellStyle name="Moeda 5 3 8 2" xfId="11794"/>
    <cellStyle name="Moeda 5 3 8 2 2" xfId="22411"/>
    <cellStyle name="Moeda 5 3 8 3" xfId="15333"/>
    <cellStyle name="Moeda 5 3 8 3 2" xfId="25950"/>
    <cellStyle name="Moeda 5 3 8 4" xfId="18872"/>
    <cellStyle name="Moeda 5 3 9" xfId="2609"/>
    <cellStyle name="Moeda 5 3 9 2" xfId="9786"/>
    <cellStyle name="Moeda 5 3 9 2 2" xfId="20403"/>
    <cellStyle name="Moeda 5 3 9 3" xfId="13325"/>
    <cellStyle name="Moeda 5 3 9 3 2" xfId="23942"/>
    <cellStyle name="Moeda 5 3 9 4" xfId="16864"/>
    <cellStyle name="Moeda 5 4" xfId="4578"/>
    <cellStyle name="Moeda 5 4 2" xfId="4579"/>
    <cellStyle name="Moeda 5 4 2 2" xfId="10567"/>
    <cellStyle name="Moeda 5 4 2 2 2" xfId="21184"/>
    <cellStyle name="Moeda 5 4 2 3" xfId="14106"/>
    <cellStyle name="Moeda 5 4 2 3 2" xfId="24723"/>
    <cellStyle name="Moeda 5 4 2 4" xfId="17645"/>
    <cellStyle name="Moeda 5 4 3" xfId="4580"/>
    <cellStyle name="Moeda 5 4 3 2" xfId="10568"/>
    <cellStyle name="Moeda 5 4 3 2 2" xfId="21185"/>
    <cellStyle name="Moeda 5 4 3 3" xfId="14107"/>
    <cellStyle name="Moeda 5 4 3 3 2" xfId="24724"/>
    <cellStyle name="Moeda 5 4 3 4" xfId="17646"/>
    <cellStyle name="Moeda 5 4 4" xfId="4581"/>
    <cellStyle name="Moeda 5 4 4 2" xfId="10569"/>
    <cellStyle name="Moeda 5 4 4 2 2" xfId="21186"/>
    <cellStyle name="Moeda 5 4 4 3" xfId="14108"/>
    <cellStyle name="Moeda 5 4 4 3 2" xfId="24725"/>
    <cellStyle name="Moeda 5 4 4 4" xfId="17647"/>
    <cellStyle name="Moeda 5 4 5" xfId="10566"/>
    <cellStyle name="Moeda 5 4 5 2" xfId="21183"/>
    <cellStyle name="Moeda 5 4 6" xfId="14105"/>
    <cellStyle name="Moeda 5 4 6 2" xfId="24722"/>
    <cellStyle name="Moeda 5 4 7" xfId="17644"/>
    <cellStyle name="Moeda 5 5" xfId="4582"/>
    <cellStyle name="Moeda 5 5 2" xfId="4583"/>
    <cellStyle name="Moeda 5 5 2 2" xfId="10571"/>
    <cellStyle name="Moeda 5 5 2 2 2" xfId="21188"/>
    <cellStyle name="Moeda 5 5 2 3" xfId="14110"/>
    <cellStyle name="Moeda 5 5 2 3 2" xfId="24727"/>
    <cellStyle name="Moeda 5 5 2 4" xfId="17649"/>
    <cellStyle name="Moeda 5 5 3" xfId="4584"/>
    <cellStyle name="Moeda 5 5 3 2" xfId="10572"/>
    <cellStyle name="Moeda 5 5 3 2 2" xfId="21189"/>
    <cellStyle name="Moeda 5 5 3 3" xfId="14111"/>
    <cellStyle name="Moeda 5 5 3 3 2" xfId="24728"/>
    <cellStyle name="Moeda 5 5 3 4" xfId="17650"/>
    <cellStyle name="Moeda 5 5 4" xfId="4585"/>
    <cellStyle name="Moeda 5 5 4 2" xfId="10573"/>
    <cellStyle name="Moeda 5 5 4 2 2" xfId="21190"/>
    <cellStyle name="Moeda 5 5 4 3" xfId="14112"/>
    <cellStyle name="Moeda 5 5 4 3 2" xfId="24729"/>
    <cellStyle name="Moeda 5 5 4 4" xfId="17651"/>
    <cellStyle name="Moeda 5 5 5" xfId="10570"/>
    <cellStyle name="Moeda 5 5 5 2" xfId="21187"/>
    <cellStyle name="Moeda 5 5 6" xfId="14109"/>
    <cellStyle name="Moeda 5 5 6 2" xfId="24726"/>
    <cellStyle name="Moeda 5 5 7" xfId="17648"/>
    <cellStyle name="Moeda 5 6" xfId="4586"/>
    <cellStyle name="Moeda 5 6 2" xfId="4587"/>
    <cellStyle name="Moeda 5 6 2 2" xfId="10575"/>
    <cellStyle name="Moeda 5 6 2 2 2" xfId="21192"/>
    <cellStyle name="Moeda 5 6 2 3" xfId="14114"/>
    <cellStyle name="Moeda 5 6 2 3 2" xfId="24731"/>
    <cellStyle name="Moeda 5 6 2 4" xfId="17653"/>
    <cellStyle name="Moeda 5 6 3" xfId="4588"/>
    <cellStyle name="Moeda 5 6 3 2" xfId="10576"/>
    <cellStyle name="Moeda 5 6 3 2 2" xfId="21193"/>
    <cellStyle name="Moeda 5 6 3 3" xfId="14115"/>
    <cellStyle name="Moeda 5 6 3 3 2" xfId="24732"/>
    <cellStyle name="Moeda 5 6 3 4" xfId="17654"/>
    <cellStyle name="Moeda 5 6 4" xfId="10574"/>
    <cellStyle name="Moeda 5 6 4 2" xfId="21191"/>
    <cellStyle name="Moeda 5 6 5" xfId="14113"/>
    <cellStyle name="Moeda 5 6 5 2" xfId="24730"/>
    <cellStyle name="Moeda 5 6 6" xfId="17652"/>
    <cellStyle name="Moeda 5 7" xfId="4589"/>
    <cellStyle name="Moeda 5 7 2" xfId="10577"/>
    <cellStyle name="Moeda 5 7 2 2" xfId="21194"/>
    <cellStyle name="Moeda 5 7 3" xfId="14116"/>
    <cellStyle name="Moeda 5 7 3 2" xfId="24733"/>
    <cellStyle name="Moeda 5 7 4" xfId="17655"/>
    <cellStyle name="Moeda 5 8" xfId="4590"/>
    <cellStyle name="Moeda 5 8 2" xfId="10578"/>
    <cellStyle name="Moeda 5 8 2 2" xfId="21195"/>
    <cellStyle name="Moeda 5 8 3" xfId="14117"/>
    <cellStyle name="Moeda 5 8 3 2" xfId="24734"/>
    <cellStyle name="Moeda 5 8 4" xfId="17656"/>
    <cellStyle name="Moeda 5 9" xfId="4591"/>
    <cellStyle name="Moeda 5 9 2" xfId="10579"/>
    <cellStyle name="Moeda 5 9 2 2" xfId="21196"/>
    <cellStyle name="Moeda 5 9 3" xfId="14118"/>
    <cellStyle name="Moeda 5 9 3 2" xfId="24735"/>
    <cellStyle name="Moeda 5 9 4" xfId="17657"/>
    <cellStyle name="Moeda 6" xfId="432"/>
    <cellStyle name="Moeda 6 10" xfId="4592"/>
    <cellStyle name="Moeda 6 10 2" xfId="10580"/>
    <cellStyle name="Moeda 6 10 2 2" xfId="21197"/>
    <cellStyle name="Moeda 6 10 3" xfId="14119"/>
    <cellStyle name="Moeda 6 10 3 2" xfId="24736"/>
    <cellStyle name="Moeda 6 10 4" xfId="17658"/>
    <cellStyle name="Moeda 6 11" xfId="5798"/>
    <cellStyle name="Moeda 6 11 2" xfId="11734"/>
    <cellStyle name="Moeda 6 11 2 2" xfId="22351"/>
    <cellStyle name="Moeda 6 11 3" xfId="15273"/>
    <cellStyle name="Moeda 6 11 3 2" xfId="25890"/>
    <cellStyle name="Moeda 6 11 4" xfId="18812"/>
    <cellStyle name="Moeda 6 12" xfId="2507"/>
    <cellStyle name="Moeda 6 12 2" xfId="9726"/>
    <cellStyle name="Moeda 6 12 2 2" xfId="20343"/>
    <cellStyle name="Moeda 6 12 3" xfId="13265"/>
    <cellStyle name="Moeda 6 12 3 2" xfId="23882"/>
    <cellStyle name="Moeda 6 12 4" xfId="16804"/>
    <cellStyle name="Moeda 6 13" xfId="7522"/>
    <cellStyle name="Moeda 6 13 2" xfId="12224"/>
    <cellStyle name="Moeda 6 13 2 2" xfId="22841"/>
    <cellStyle name="Moeda 6 13 3" xfId="15763"/>
    <cellStyle name="Moeda 6 13 3 2" xfId="26380"/>
    <cellStyle name="Moeda 6 13 4" xfId="19302"/>
    <cellStyle name="Moeda 6 14" xfId="9235"/>
    <cellStyle name="Moeda 6 14 2" xfId="19852"/>
    <cellStyle name="Moeda 6 15" xfId="12774"/>
    <cellStyle name="Moeda 6 15 2" xfId="23391"/>
    <cellStyle name="Moeda 6 16" xfId="16313"/>
    <cellStyle name="Moeda 6 2" xfId="493"/>
    <cellStyle name="Moeda 6 2 10" xfId="5862"/>
    <cellStyle name="Moeda 6 2 10 2" xfId="11777"/>
    <cellStyle name="Moeda 6 2 10 2 2" xfId="22394"/>
    <cellStyle name="Moeda 6 2 10 3" xfId="15316"/>
    <cellStyle name="Moeda 6 2 10 3 2" xfId="25933"/>
    <cellStyle name="Moeda 6 2 10 4" xfId="18855"/>
    <cellStyle name="Moeda 6 2 11" xfId="2572"/>
    <cellStyle name="Moeda 6 2 11 2" xfId="9769"/>
    <cellStyle name="Moeda 6 2 11 2 2" xfId="20386"/>
    <cellStyle name="Moeda 6 2 11 3" xfId="13308"/>
    <cellStyle name="Moeda 6 2 11 3 2" xfId="23925"/>
    <cellStyle name="Moeda 6 2 11 4" xfId="16847"/>
    <cellStyle name="Moeda 6 2 12" xfId="7542"/>
    <cellStyle name="Moeda 6 2 12 2" xfId="12229"/>
    <cellStyle name="Moeda 6 2 12 2 2" xfId="22846"/>
    <cellStyle name="Moeda 6 2 12 3" xfId="15768"/>
    <cellStyle name="Moeda 6 2 12 3 2" xfId="26385"/>
    <cellStyle name="Moeda 6 2 12 4" xfId="19307"/>
    <cellStyle name="Moeda 6 2 13" xfId="9278"/>
    <cellStyle name="Moeda 6 2 13 2" xfId="19895"/>
    <cellStyle name="Moeda 6 2 14" xfId="12817"/>
    <cellStyle name="Moeda 6 2 14 2" xfId="23434"/>
    <cellStyle name="Moeda 6 2 15" xfId="16356"/>
    <cellStyle name="Moeda 6 2 2" xfId="566"/>
    <cellStyle name="Moeda 6 2 2 10" xfId="7594"/>
    <cellStyle name="Moeda 6 2 2 10 2" xfId="12258"/>
    <cellStyle name="Moeda 6 2 2 10 2 2" xfId="22875"/>
    <cellStyle name="Moeda 6 2 2 10 3" xfId="15797"/>
    <cellStyle name="Moeda 6 2 2 10 3 2" xfId="26414"/>
    <cellStyle name="Moeda 6 2 2 10 4" xfId="19336"/>
    <cellStyle name="Moeda 6 2 2 11" xfId="9324"/>
    <cellStyle name="Moeda 6 2 2 11 2" xfId="19941"/>
    <cellStyle name="Moeda 6 2 2 12" xfId="12863"/>
    <cellStyle name="Moeda 6 2 2 12 2" xfId="23480"/>
    <cellStyle name="Moeda 6 2 2 13" xfId="16402"/>
    <cellStyle name="Moeda 6 2 2 2" xfId="4595"/>
    <cellStyle name="Moeda 6 2 2 2 2" xfId="4596"/>
    <cellStyle name="Moeda 6 2 2 2 2 2" xfId="10584"/>
    <cellStyle name="Moeda 6 2 2 2 2 2 2" xfId="21201"/>
    <cellStyle name="Moeda 6 2 2 2 2 3" xfId="14123"/>
    <cellStyle name="Moeda 6 2 2 2 2 3 2" xfId="24740"/>
    <cellStyle name="Moeda 6 2 2 2 2 4" xfId="17662"/>
    <cellStyle name="Moeda 6 2 2 2 3" xfId="4597"/>
    <cellStyle name="Moeda 6 2 2 2 3 2" xfId="10585"/>
    <cellStyle name="Moeda 6 2 2 2 3 2 2" xfId="21202"/>
    <cellStyle name="Moeda 6 2 2 2 3 3" xfId="14124"/>
    <cellStyle name="Moeda 6 2 2 2 3 3 2" xfId="24741"/>
    <cellStyle name="Moeda 6 2 2 2 3 4" xfId="17663"/>
    <cellStyle name="Moeda 6 2 2 2 4" xfId="4598"/>
    <cellStyle name="Moeda 6 2 2 2 4 2" xfId="10586"/>
    <cellStyle name="Moeda 6 2 2 2 4 2 2" xfId="21203"/>
    <cellStyle name="Moeda 6 2 2 2 4 3" xfId="14125"/>
    <cellStyle name="Moeda 6 2 2 2 4 3 2" xfId="24742"/>
    <cellStyle name="Moeda 6 2 2 2 4 4" xfId="17664"/>
    <cellStyle name="Moeda 6 2 2 2 5" xfId="10583"/>
    <cellStyle name="Moeda 6 2 2 2 5 2" xfId="21200"/>
    <cellStyle name="Moeda 6 2 2 2 6" xfId="14122"/>
    <cellStyle name="Moeda 6 2 2 2 6 2" xfId="24739"/>
    <cellStyle name="Moeda 6 2 2 2 7" xfId="17661"/>
    <cellStyle name="Moeda 6 2 2 3" xfId="4599"/>
    <cellStyle name="Moeda 6 2 2 3 2" xfId="4600"/>
    <cellStyle name="Moeda 6 2 2 3 2 2" xfId="10588"/>
    <cellStyle name="Moeda 6 2 2 3 2 2 2" xfId="21205"/>
    <cellStyle name="Moeda 6 2 2 3 2 3" xfId="14127"/>
    <cellStyle name="Moeda 6 2 2 3 2 3 2" xfId="24744"/>
    <cellStyle name="Moeda 6 2 2 3 2 4" xfId="17666"/>
    <cellStyle name="Moeda 6 2 2 3 3" xfId="4601"/>
    <cellStyle name="Moeda 6 2 2 3 3 2" xfId="10589"/>
    <cellStyle name="Moeda 6 2 2 3 3 2 2" xfId="21206"/>
    <cellStyle name="Moeda 6 2 2 3 3 3" xfId="14128"/>
    <cellStyle name="Moeda 6 2 2 3 3 3 2" xfId="24745"/>
    <cellStyle name="Moeda 6 2 2 3 3 4" xfId="17667"/>
    <cellStyle name="Moeda 6 2 2 3 4" xfId="10587"/>
    <cellStyle name="Moeda 6 2 2 3 4 2" xfId="21204"/>
    <cellStyle name="Moeda 6 2 2 3 5" xfId="14126"/>
    <cellStyle name="Moeda 6 2 2 3 5 2" xfId="24743"/>
    <cellStyle name="Moeda 6 2 2 3 6" xfId="17665"/>
    <cellStyle name="Moeda 6 2 2 4" xfId="4602"/>
    <cellStyle name="Moeda 6 2 2 4 2" xfId="10590"/>
    <cellStyle name="Moeda 6 2 2 4 2 2" xfId="21207"/>
    <cellStyle name="Moeda 6 2 2 4 3" xfId="14129"/>
    <cellStyle name="Moeda 6 2 2 4 3 2" xfId="24746"/>
    <cellStyle name="Moeda 6 2 2 4 4" xfId="17668"/>
    <cellStyle name="Moeda 6 2 2 5" xfId="4603"/>
    <cellStyle name="Moeda 6 2 2 5 2" xfId="10591"/>
    <cellStyle name="Moeda 6 2 2 5 2 2" xfId="21208"/>
    <cellStyle name="Moeda 6 2 2 5 3" xfId="14130"/>
    <cellStyle name="Moeda 6 2 2 5 3 2" xfId="24747"/>
    <cellStyle name="Moeda 6 2 2 5 4" xfId="17669"/>
    <cellStyle name="Moeda 6 2 2 6" xfId="4604"/>
    <cellStyle name="Moeda 6 2 2 6 2" xfId="10592"/>
    <cellStyle name="Moeda 6 2 2 6 2 2" xfId="21209"/>
    <cellStyle name="Moeda 6 2 2 6 3" xfId="14131"/>
    <cellStyle name="Moeda 6 2 2 6 3 2" xfId="24748"/>
    <cellStyle name="Moeda 6 2 2 6 4" xfId="17670"/>
    <cellStyle name="Moeda 6 2 2 7" xfId="4594"/>
    <cellStyle name="Moeda 6 2 2 7 2" xfId="10582"/>
    <cellStyle name="Moeda 6 2 2 7 2 2" xfId="21199"/>
    <cellStyle name="Moeda 6 2 2 7 3" xfId="14121"/>
    <cellStyle name="Moeda 6 2 2 7 3 2" xfId="24738"/>
    <cellStyle name="Moeda 6 2 2 7 4" xfId="17660"/>
    <cellStyle name="Moeda 6 2 2 8" xfId="5946"/>
    <cellStyle name="Moeda 6 2 2 8 2" xfId="11823"/>
    <cellStyle name="Moeda 6 2 2 8 2 2" xfId="22440"/>
    <cellStyle name="Moeda 6 2 2 8 3" xfId="15362"/>
    <cellStyle name="Moeda 6 2 2 8 3 2" xfId="25979"/>
    <cellStyle name="Moeda 6 2 2 8 4" xfId="18901"/>
    <cellStyle name="Moeda 6 2 2 9" xfId="2656"/>
    <cellStyle name="Moeda 6 2 2 9 2" xfId="9815"/>
    <cellStyle name="Moeda 6 2 2 9 2 2" xfId="20432"/>
    <cellStyle name="Moeda 6 2 2 9 3" xfId="13354"/>
    <cellStyle name="Moeda 6 2 2 9 3 2" xfId="23971"/>
    <cellStyle name="Moeda 6 2 2 9 4" xfId="16893"/>
    <cellStyle name="Moeda 6 2 3" xfId="4605"/>
    <cellStyle name="Moeda 6 2 3 2" xfId="4606"/>
    <cellStyle name="Moeda 6 2 3 2 2" xfId="10594"/>
    <cellStyle name="Moeda 6 2 3 2 2 2" xfId="21211"/>
    <cellStyle name="Moeda 6 2 3 2 3" xfId="14133"/>
    <cellStyle name="Moeda 6 2 3 2 3 2" xfId="24750"/>
    <cellStyle name="Moeda 6 2 3 2 4" xfId="17672"/>
    <cellStyle name="Moeda 6 2 3 3" xfId="4607"/>
    <cellStyle name="Moeda 6 2 3 3 2" xfId="10595"/>
    <cellStyle name="Moeda 6 2 3 3 2 2" xfId="21212"/>
    <cellStyle name="Moeda 6 2 3 3 3" xfId="14134"/>
    <cellStyle name="Moeda 6 2 3 3 3 2" xfId="24751"/>
    <cellStyle name="Moeda 6 2 3 3 4" xfId="17673"/>
    <cellStyle name="Moeda 6 2 3 4" xfId="4608"/>
    <cellStyle name="Moeda 6 2 3 4 2" xfId="10596"/>
    <cellStyle name="Moeda 6 2 3 4 2 2" xfId="21213"/>
    <cellStyle name="Moeda 6 2 3 4 3" xfId="14135"/>
    <cellStyle name="Moeda 6 2 3 4 3 2" xfId="24752"/>
    <cellStyle name="Moeda 6 2 3 4 4" xfId="17674"/>
    <cellStyle name="Moeda 6 2 3 5" xfId="10593"/>
    <cellStyle name="Moeda 6 2 3 5 2" xfId="21210"/>
    <cellStyle name="Moeda 6 2 3 6" xfId="14132"/>
    <cellStyle name="Moeda 6 2 3 6 2" xfId="24749"/>
    <cellStyle name="Moeda 6 2 3 7" xfId="17671"/>
    <cellStyle name="Moeda 6 2 4" xfId="4609"/>
    <cellStyle name="Moeda 6 2 4 2" xfId="4610"/>
    <cellStyle name="Moeda 6 2 4 2 2" xfId="10598"/>
    <cellStyle name="Moeda 6 2 4 2 2 2" xfId="21215"/>
    <cellStyle name="Moeda 6 2 4 2 3" xfId="14137"/>
    <cellStyle name="Moeda 6 2 4 2 3 2" xfId="24754"/>
    <cellStyle name="Moeda 6 2 4 2 4" xfId="17676"/>
    <cellStyle name="Moeda 6 2 4 3" xfId="4611"/>
    <cellStyle name="Moeda 6 2 4 3 2" xfId="10599"/>
    <cellStyle name="Moeda 6 2 4 3 2 2" xfId="21216"/>
    <cellStyle name="Moeda 6 2 4 3 3" xfId="14138"/>
    <cellStyle name="Moeda 6 2 4 3 3 2" xfId="24755"/>
    <cellStyle name="Moeda 6 2 4 3 4" xfId="17677"/>
    <cellStyle name="Moeda 6 2 4 4" xfId="4612"/>
    <cellStyle name="Moeda 6 2 4 4 2" xfId="10600"/>
    <cellStyle name="Moeda 6 2 4 4 2 2" xfId="21217"/>
    <cellStyle name="Moeda 6 2 4 4 3" xfId="14139"/>
    <cellStyle name="Moeda 6 2 4 4 3 2" xfId="24756"/>
    <cellStyle name="Moeda 6 2 4 4 4" xfId="17678"/>
    <cellStyle name="Moeda 6 2 4 5" xfId="10597"/>
    <cellStyle name="Moeda 6 2 4 5 2" xfId="21214"/>
    <cellStyle name="Moeda 6 2 4 6" xfId="14136"/>
    <cellStyle name="Moeda 6 2 4 6 2" xfId="24753"/>
    <cellStyle name="Moeda 6 2 4 7" xfId="17675"/>
    <cellStyle name="Moeda 6 2 5" xfId="4613"/>
    <cellStyle name="Moeda 6 2 5 2" xfId="4614"/>
    <cellStyle name="Moeda 6 2 5 2 2" xfId="10602"/>
    <cellStyle name="Moeda 6 2 5 2 2 2" xfId="21219"/>
    <cellStyle name="Moeda 6 2 5 2 3" xfId="14141"/>
    <cellStyle name="Moeda 6 2 5 2 3 2" xfId="24758"/>
    <cellStyle name="Moeda 6 2 5 2 4" xfId="17680"/>
    <cellStyle name="Moeda 6 2 5 3" xfId="4615"/>
    <cellStyle name="Moeda 6 2 5 3 2" xfId="10603"/>
    <cellStyle name="Moeda 6 2 5 3 2 2" xfId="21220"/>
    <cellStyle name="Moeda 6 2 5 3 3" xfId="14142"/>
    <cellStyle name="Moeda 6 2 5 3 3 2" xfId="24759"/>
    <cellStyle name="Moeda 6 2 5 3 4" xfId="17681"/>
    <cellStyle name="Moeda 6 2 5 4" xfId="10601"/>
    <cellStyle name="Moeda 6 2 5 4 2" xfId="21218"/>
    <cellStyle name="Moeda 6 2 5 5" xfId="14140"/>
    <cellStyle name="Moeda 6 2 5 5 2" xfId="24757"/>
    <cellStyle name="Moeda 6 2 5 6" xfId="17679"/>
    <cellStyle name="Moeda 6 2 6" xfId="4616"/>
    <cellStyle name="Moeda 6 2 6 2" xfId="10604"/>
    <cellStyle name="Moeda 6 2 6 2 2" xfId="21221"/>
    <cellStyle name="Moeda 6 2 6 3" xfId="14143"/>
    <cellStyle name="Moeda 6 2 6 3 2" xfId="24760"/>
    <cellStyle name="Moeda 6 2 6 4" xfId="17682"/>
    <cellStyle name="Moeda 6 2 7" xfId="4617"/>
    <cellStyle name="Moeda 6 2 7 2" xfId="10605"/>
    <cellStyle name="Moeda 6 2 7 2 2" xfId="21222"/>
    <cellStyle name="Moeda 6 2 7 3" xfId="14144"/>
    <cellStyle name="Moeda 6 2 7 3 2" xfId="24761"/>
    <cellStyle name="Moeda 6 2 7 4" xfId="17683"/>
    <cellStyle name="Moeda 6 2 8" xfId="4618"/>
    <cellStyle name="Moeda 6 2 8 2" xfId="10606"/>
    <cellStyle name="Moeda 6 2 8 2 2" xfId="21223"/>
    <cellStyle name="Moeda 6 2 8 3" xfId="14145"/>
    <cellStyle name="Moeda 6 2 8 3 2" xfId="24762"/>
    <cellStyle name="Moeda 6 2 8 4" xfId="17684"/>
    <cellStyle name="Moeda 6 2 9" xfId="4593"/>
    <cellStyle name="Moeda 6 2 9 2" xfId="10581"/>
    <cellStyle name="Moeda 6 2 9 2 2" xfId="21198"/>
    <cellStyle name="Moeda 6 2 9 3" xfId="14120"/>
    <cellStyle name="Moeda 6 2 9 3 2" xfId="24737"/>
    <cellStyle name="Moeda 6 2 9 4" xfId="17659"/>
    <cellStyle name="Moeda 6 3" xfId="514"/>
    <cellStyle name="Moeda 6 3 10" xfId="7548"/>
    <cellStyle name="Moeda 6 3 10 2" xfId="12232"/>
    <cellStyle name="Moeda 6 3 10 2 2" xfId="22849"/>
    <cellStyle name="Moeda 6 3 10 3" xfId="15771"/>
    <cellStyle name="Moeda 6 3 10 3 2" xfId="26388"/>
    <cellStyle name="Moeda 6 3 10 4" xfId="19310"/>
    <cellStyle name="Moeda 6 3 11" xfId="9281"/>
    <cellStyle name="Moeda 6 3 11 2" xfId="19898"/>
    <cellStyle name="Moeda 6 3 12" xfId="12820"/>
    <cellStyle name="Moeda 6 3 12 2" xfId="23437"/>
    <cellStyle name="Moeda 6 3 13" xfId="16359"/>
    <cellStyle name="Moeda 6 3 2" xfId="4620"/>
    <cellStyle name="Moeda 6 3 2 2" xfId="4621"/>
    <cellStyle name="Moeda 6 3 2 2 2" xfId="10609"/>
    <cellStyle name="Moeda 6 3 2 2 2 2" xfId="21226"/>
    <cellStyle name="Moeda 6 3 2 2 3" xfId="14148"/>
    <cellStyle name="Moeda 6 3 2 2 3 2" xfId="24765"/>
    <cellStyle name="Moeda 6 3 2 2 4" xfId="17687"/>
    <cellStyle name="Moeda 6 3 2 3" xfId="4622"/>
    <cellStyle name="Moeda 6 3 2 3 2" xfId="10610"/>
    <cellStyle name="Moeda 6 3 2 3 2 2" xfId="21227"/>
    <cellStyle name="Moeda 6 3 2 3 3" xfId="14149"/>
    <cellStyle name="Moeda 6 3 2 3 3 2" xfId="24766"/>
    <cellStyle name="Moeda 6 3 2 3 4" xfId="17688"/>
    <cellStyle name="Moeda 6 3 2 4" xfId="4623"/>
    <cellStyle name="Moeda 6 3 2 4 2" xfId="10611"/>
    <cellStyle name="Moeda 6 3 2 4 2 2" xfId="21228"/>
    <cellStyle name="Moeda 6 3 2 4 3" xfId="14150"/>
    <cellStyle name="Moeda 6 3 2 4 3 2" xfId="24767"/>
    <cellStyle name="Moeda 6 3 2 4 4" xfId="17689"/>
    <cellStyle name="Moeda 6 3 2 5" xfId="10608"/>
    <cellStyle name="Moeda 6 3 2 5 2" xfId="21225"/>
    <cellStyle name="Moeda 6 3 2 6" xfId="14147"/>
    <cellStyle name="Moeda 6 3 2 6 2" xfId="24764"/>
    <cellStyle name="Moeda 6 3 2 7" xfId="17686"/>
    <cellStyle name="Moeda 6 3 3" xfId="4624"/>
    <cellStyle name="Moeda 6 3 3 2" xfId="4625"/>
    <cellStyle name="Moeda 6 3 3 2 2" xfId="10613"/>
    <cellStyle name="Moeda 6 3 3 2 2 2" xfId="21230"/>
    <cellStyle name="Moeda 6 3 3 2 3" xfId="14152"/>
    <cellStyle name="Moeda 6 3 3 2 3 2" xfId="24769"/>
    <cellStyle name="Moeda 6 3 3 2 4" xfId="17691"/>
    <cellStyle name="Moeda 6 3 3 3" xfId="4626"/>
    <cellStyle name="Moeda 6 3 3 3 2" xfId="10614"/>
    <cellStyle name="Moeda 6 3 3 3 2 2" xfId="21231"/>
    <cellStyle name="Moeda 6 3 3 3 3" xfId="14153"/>
    <cellStyle name="Moeda 6 3 3 3 3 2" xfId="24770"/>
    <cellStyle name="Moeda 6 3 3 3 4" xfId="17692"/>
    <cellStyle name="Moeda 6 3 3 4" xfId="10612"/>
    <cellStyle name="Moeda 6 3 3 4 2" xfId="21229"/>
    <cellStyle name="Moeda 6 3 3 5" xfId="14151"/>
    <cellStyle name="Moeda 6 3 3 5 2" xfId="24768"/>
    <cellStyle name="Moeda 6 3 3 6" xfId="17690"/>
    <cellStyle name="Moeda 6 3 4" xfId="4627"/>
    <cellStyle name="Moeda 6 3 4 2" xfId="10615"/>
    <cellStyle name="Moeda 6 3 4 2 2" xfId="21232"/>
    <cellStyle name="Moeda 6 3 4 3" xfId="14154"/>
    <cellStyle name="Moeda 6 3 4 3 2" xfId="24771"/>
    <cellStyle name="Moeda 6 3 4 4" xfId="17693"/>
    <cellStyle name="Moeda 6 3 5" xfId="4628"/>
    <cellStyle name="Moeda 6 3 5 2" xfId="10616"/>
    <cellStyle name="Moeda 6 3 5 2 2" xfId="21233"/>
    <cellStyle name="Moeda 6 3 5 3" xfId="14155"/>
    <cellStyle name="Moeda 6 3 5 3 2" xfId="24772"/>
    <cellStyle name="Moeda 6 3 5 4" xfId="17694"/>
    <cellStyle name="Moeda 6 3 6" xfId="4629"/>
    <cellStyle name="Moeda 6 3 6 2" xfId="10617"/>
    <cellStyle name="Moeda 6 3 6 2 2" xfId="21234"/>
    <cellStyle name="Moeda 6 3 6 3" xfId="14156"/>
    <cellStyle name="Moeda 6 3 6 3 2" xfId="24773"/>
    <cellStyle name="Moeda 6 3 6 4" xfId="17695"/>
    <cellStyle name="Moeda 6 3 7" xfId="4619"/>
    <cellStyle name="Moeda 6 3 7 2" xfId="10607"/>
    <cellStyle name="Moeda 6 3 7 2 2" xfId="21224"/>
    <cellStyle name="Moeda 6 3 7 3" xfId="14146"/>
    <cellStyle name="Moeda 6 3 7 3 2" xfId="24763"/>
    <cellStyle name="Moeda 6 3 7 4" xfId="17685"/>
    <cellStyle name="Moeda 6 3 8" xfId="5882"/>
    <cellStyle name="Moeda 6 3 8 2" xfId="11780"/>
    <cellStyle name="Moeda 6 3 8 2 2" xfId="22397"/>
    <cellStyle name="Moeda 6 3 8 3" xfId="15319"/>
    <cellStyle name="Moeda 6 3 8 3 2" xfId="25936"/>
    <cellStyle name="Moeda 6 3 8 4" xfId="18858"/>
    <cellStyle name="Moeda 6 3 9" xfId="2592"/>
    <cellStyle name="Moeda 6 3 9 2" xfId="9772"/>
    <cellStyle name="Moeda 6 3 9 2 2" xfId="20389"/>
    <cellStyle name="Moeda 6 3 9 3" xfId="13311"/>
    <cellStyle name="Moeda 6 3 9 3 2" xfId="23928"/>
    <cellStyle name="Moeda 6 3 9 4" xfId="16850"/>
    <cellStyle name="Moeda 6 4" xfId="4630"/>
    <cellStyle name="Moeda 6 4 2" xfId="4631"/>
    <cellStyle name="Moeda 6 4 2 2" xfId="10619"/>
    <cellStyle name="Moeda 6 4 2 2 2" xfId="21236"/>
    <cellStyle name="Moeda 6 4 2 3" xfId="14158"/>
    <cellStyle name="Moeda 6 4 2 3 2" xfId="24775"/>
    <cellStyle name="Moeda 6 4 2 4" xfId="17697"/>
    <cellStyle name="Moeda 6 4 3" xfId="4632"/>
    <cellStyle name="Moeda 6 4 3 2" xfId="10620"/>
    <cellStyle name="Moeda 6 4 3 2 2" xfId="21237"/>
    <cellStyle name="Moeda 6 4 3 3" xfId="14159"/>
    <cellStyle name="Moeda 6 4 3 3 2" xfId="24776"/>
    <cellStyle name="Moeda 6 4 3 4" xfId="17698"/>
    <cellStyle name="Moeda 6 4 4" xfId="4633"/>
    <cellStyle name="Moeda 6 4 4 2" xfId="10621"/>
    <cellStyle name="Moeda 6 4 4 2 2" xfId="21238"/>
    <cellStyle name="Moeda 6 4 4 3" xfId="14160"/>
    <cellStyle name="Moeda 6 4 4 3 2" xfId="24777"/>
    <cellStyle name="Moeda 6 4 4 4" xfId="17699"/>
    <cellStyle name="Moeda 6 4 5" xfId="10618"/>
    <cellStyle name="Moeda 6 4 5 2" xfId="21235"/>
    <cellStyle name="Moeda 6 4 6" xfId="14157"/>
    <cellStyle name="Moeda 6 4 6 2" xfId="24774"/>
    <cellStyle name="Moeda 6 4 7" xfId="17696"/>
    <cellStyle name="Moeda 6 5" xfId="4634"/>
    <cellStyle name="Moeda 6 5 2" xfId="4635"/>
    <cellStyle name="Moeda 6 5 2 2" xfId="10623"/>
    <cellStyle name="Moeda 6 5 2 2 2" xfId="21240"/>
    <cellStyle name="Moeda 6 5 2 3" xfId="14162"/>
    <cellStyle name="Moeda 6 5 2 3 2" xfId="24779"/>
    <cellStyle name="Moeda 6 5 2 4" xfId="17701"/>
    <cellStyle name="Moeda 6 5 3" xfId="4636"/>
    <cellStyle name="Moeda 6 5 3 2" xfId="10624"/>
    <cellStyle name="Moeda 6 5 3 2 2" xfId="21241"/>
    <cellStyle name="Moeda 6 5 3 3" xfId="14163"/>
    <cellStyle name="Moeda 6 5 3 3 2" xfId="24780"/>
    <cellStyle name="Moeda 6 5 3 4" xfId="17702"/>
    <cellStyle name="Moeda 6 5 4" xfId="4637"/>
    <cellStyle name="Moeda 6 5 4 2" xfId="10625"/>
    <cellStyle name="Moeda 6 5 4 2 2" xfId="21242"/>
    <cellStyle name="Moeda 6 5 4 3" xfId="14164"/>
    <cellStyle name="Moeda 6 5 4 3 2" xfId="24781"/>
    <cellStyle name="Moeda 6 5 4 4" xfId="17703"/>
    <cellStyle name="Moeda 6 5 5" xfId="10622"/>
    <cellStyle name="Moeda 6 5 5 2" xfId="21239"/>
    <cellStyle name="Moeda 6 5 6" xfId="14161"/>
    <cellStyle name="Moeda 6 5 6 2" xfId="24778"/>
    <cellStyle name="Moeda 6 5 7" xfId="17700"/>
    <cellStyle name="Moeda 6 6" xfId="4638"/>
    <cellStyle name="Moeda 6 6 2" xfId="4639"/>
    <cellStyle name="Moeda 6 6 2 2" xfId="10627"/>
    <cellStyle name="Moeda 6 6 2 2 2" xfId="21244"/>
    <cellStyle name="Moeda 6 6 2 3" xfId="14166"/>
    <cellStyle name="Moeda 6 6 2 3 2" xfId="24783"/>
    <cellStyle name="Moeda 6 6 2 4" xfId="17705"/>
    <cellStyle name="Moeda 6 6 3" xfId="4640"/>
    <cellStyle name="Moeda 6 6 3 2" xfId="10628"/>
    <cellStyle name="Moeda 6 6 3 2 2" xfId="21245"/>
    <cellStyle name="Moeda 6 6 3 3" xfId="14167"/>
    <cellStyle name="Moeda 6 6 3 3 2" xfId="24784"/>
    <cellStyle name="Moeda 6 6 3 4" xfId="17706"/>
    <cellStyle name="Moeda 6 6 4" xfId="10626"/>
    <cellStyle name="Moeda 6 6 4 2" xfId="21243"/>
    <cellStyle name="Moeda 6 6 5" xfId="14165"/>
    <cellStyle name="Moeda 6 6 5 2" xfId="24782"/>
    <cellStyle name="Moeda 6 6 6" xfId="17704"/>
    <cellStyle name="Moeda 6 7" xfId="4641"/>
    <cellStyle name="Moeda 6 7 2" xfId="10629"/>
    <cellStyle name="Moeda 6 7 2 2" xfId="21246"/>
    <cellStyle name="Moeda 6 7 3" xfId="14168"/>
    <cellStyle name="Moeda 6 7 3 2" xfId="24785"/>
    <cellStyle name="Moeda 6 7 4" xfId="17707"/>
    <cellStyle name="Moeda 6 8" xfId="4642"/>
    <cellStyle name="Moeda 6 8 2" xfId="10630"/>
    <cellStyle name="Moeda 6 8 2 2" xfId="21247"/>
    <cellStyle name="Moeda 6 8 3" xfId="14169"/>
    <cellStyle name="Moeda 6 8 3 2" xfId="24786"/>
    <cellStyle name="Moeda 6 8 4" xfId="17708"/>
    <cellStyle name="Moeda 6 9" xfId="4643"/>
    <cellStyle name="Moeda 6 9 2" xfId="10631"/>
    <cellStyle name="Moeda 6 9 2 2" xfId="21248"/>
    <cellStyle name="Moeda 6 9 3" xfId="14170"/>
    <cellStyle name="Moeda 6 9 3 2" xfId="24787"/>
    <cellStyle name="Moeda 6 9 4" xfId="17709"/>
    <cellStyle name="Moeda 7" xfId="427"/>
    <cellStyle name="Moeda 7 10" xfId="5828"/>
    <cellStyle name="Moeda 7 10 2" xfId="11761"/>
    <cellStyle name="Moeda 7 10 2 2" xfId="22378"/>
    <cellStyle name="Moeda 7 10 3" xfId="15300"/>
    <cellStyle name="Moeda 7 10 3 2" xfId="25917"/>
    <cellStyle name="Moeda 7 10 4" xfId="18839"/>
    <cellStyle name="Moeda 7 11" xfId="2538"/>
    <cellStyle name="Moeda 7 11 2" xfId="9753"/>
    <cellStyle name="Moeda 7 11 2 2" xfId="20370"/>
    <cellStyle name="Moeda 7 11 3" xfId="13292"/>
    <cellStyle name="Moeda 7 11 3 2" xfId="23909"/>
    <cellStyle name="Moeda 7 11 4" xfId="16831"/>
    <cellStyle name="Moeda 7 12" xfId="471"/>
    <cellStyle name="Moeda 7 12 2" xfId="9262"/>
    <cellStyle name="Moeda 7 12 2 2" xfId="19879"/>
    <cellStyle name="Moeda 7 12 3" xfId="12801"/>
    <cellStyle name="Moeda 7 12 3 2" xfId="23418"/>
    <cellStyle name="Moeda 7 12 4" xfId="16340"/>
    <cellStyle name="Moeda 7 13" xfId="9233"/>
    <cellStyle name="Moeda 7 13 2" xfId="19850"/>
    <cellStyle name="Moeda 7 14" xfId="12772"/>
    <cellStyle name="Moeda 7 14 2" xfId="23389"/>
    <cellStyle name="Moeda 7 15" xfId="16311"/>
    <cellStyle name="Moeda 7 2" xfId="544"/>
    <cellStyle name="Moeda 7 2 10" xfId="7567"/>
    <cellStyle name="Moeda 7 2 10 2" xfId="12249"/>
    <cellStyle name="Moeda 7 2 10 2 2" xfId="22866"/>
    <cellStyle name="Moeda 7 2 10 3" xfId="15788"/>
    <cellStyle name="Moeda 7 2 10 3 2" xfId="26405"/>
    <cellStyle name="Moeda 7 2 10 4" xfId="19327"/>
    <cellStyle name="Moeda 7 2 11" xfId="9308"/>
    <cellStyle name="Moeda 7 2 11 2" xfId="19925"/>
    <cellStyle name="Moeda 7 2 12" xfId="12847"/>
    <cellStyle name="Moeda 7 2 12 2" xfId="23464"/>
    <cellStyle name="Moeda 7 2 13" xfId="16386"/>
    <cellStyle name="Moeda 7 2 2" xfId="4646"/>
    <cellStyle name="Moeda 7 2 2 2" xfId="4647"/>
    <cellStyle name="Moeda 7 2 2 2 2" xfId="10635"/>
    <cellStyle name="Moeda 7 2 2 2 2 2" xfId="21252"/>
    <cellStyle name="Moeda 7 2 2 2 3" xfId="14174"/>
    <cellStyle name="Moeda 7 2 2 2 3 2" xfId="24791"/>
    <cellStyle name="Moeda 7 2 2 2 4" xfId="17713"/>
    <cellStyle name="Moeda 7 2 2 3" xfId="4648"/>
    <cellStyle name="Moeda 7 2 2 3 2" xfId="10636"/>
    <cellStyle name="Moeda 7 2 2 3 2 2" xfId="21253"/>
    <cellStyle name="Moeda 7 2 2 3 3" xfId="14175"/>
    <cellStyle name="Moeda 7 2 2 3 3 2" xfId="24792"/>
    <cellStyle name="Moeda 7 2 2 3 4" xfId="17714"/>
    <cellStyle name="Moeda 7 2 2 4" xfId="4649"/>
    <cellStyle name="Moeda 7 2 2 4 2" xfId="10637"/>
    <cellStyle name="Moeda 7 2 2 4 2 2" xfId="21254"/>
    <cellStyle name="Moeda 7 2 2 4 3" xfId="14176"/>
    <cellStyle name="Moeda 7 2 2 4 3 2" xfId="24793"/>
    <cellStyle name="Moeda 7 2 2 4 4" xfId="17715"/>
    <cellStyle name="Moeda 7 2 2 5" xfId="10634"/>
    <cellStyle name="Moeda 7 2 2 5 2" xfId="21251"/>
    <cellStyle name="Moeda 7 2 2 6" xfId="14173"/>
    <cellStyle name="Moeda 7 2 2 6 2" xfId="24790"/>
    <cellStyle name="Moeda 7 2 2 7" xfId="17712"/>
    <cellStyle name="Moeda 7 2 3" xfId="4650"/>
    <cellStyle name="Moeda 7 2 3 2" xfId="4651"/>
    <cellStyle name="Moeda 7 2 3 2 2" xfId="10639"/>
    <cellStyle name="Moeda 7 2 3 2 2 2" xfId="21256"/>
    <cellStyle name="Moeda 7 2 3 2 3" xfId="14178"/>
    <cellStyle name="Moeda 7 2 3 2 3 2" xfId="24795"/>
    <cellStyle name="Moeda 7 2 3 2 4" xfId="17717"/>
    <cellStyle name="Moeda 7 2 3 3" xfId="4652"/>
    <cellStyle name="Moeda 7 2 3 3 2" xfId="10640"/>
    <cellStyle name="Moeda 7 2 3 3 2 2" xfId="21257"/>
    <cellStyle name="Moeda 7 2 3 3 3" xfId="14179"/>
    <cellStyle name="Moeda 7 2 3 3 3 2" xfId="24796"/>
    <cellStyle name="Moeda 7 2 3 3 4" xfId="17718"/>
    <cellStyle name="Moeda 7 2 3 4" xfId="10638"/>
    <cellStyle name="Moeda 7 2 3 4 2" xfId="21255"/>
    <cellStyle name="Moeda 7 2 3 5" xfId="14177"/>
    <cellStyle name="Moeda 7 2 3 5 2" xfId="24794"/>
    <cellStyle name="Moeda 7 2 3 6" xfId="17716"/>
    <cellStyle name="Moeda 7 2 4" xfId="4653"/>
    <cellStyle name="Moeda 7 2 4 2" xfId="10641"/>
    <cellStyle name="Moeda 7 2 4 2 2" xfId="21258"/>
    <cellStyle name="Moeda 7 2 4 3" xfId="14180"/>
    <cellStyle name="Moeda 7 2 4 3 2" xfId="24797"/>
    <cellStyle name="Moeda 7 2 4 4" xfId="17719"/>
    <cellStyle name="Moeda 7 2 5" xfId="4654"/>
    <cellStyle name="Moeda 7 2 5 2" xfId="10642"/>
    <cellStyle name="Moeda 7 2 5 2 2" xfId="21259"/>
    <cellStyle name="Moeda 7 2 5 3" xfId="14181"/>
    <cellStyle name="Moeda 7 2 5 3 2" xfId="24798"/>
    <cellStyle name="Moeda 7 2 5 4" xfId="17720"/>
    <cellStyle name="Moeda 7 2 6" xfId="4655"/>
    <cellStyle name="Moeda 7 2 6 2" xfId="10643"/>
    <cellStyle name="Moeda 7 2 6 2 2" xfId="21260"/>
    <cellStyle name="Moeda 7 2 6 3" xfId="14182"/>
    <cellStyle name="Moeda 7 2 6 3 2" xfId="24799"/>
    <cellStyle name="Moeda 7 2 6 4" xfId="17721"/>
    <cellStyle name="Moeda 7 2 7" xfId="4645"/>
    <cellStyle name="Moeda 7 2 7 2" xfId="10633"/>
    <cellStyle name="Moeda 7 2 7 2 2" xfId="21250"/>
    <cellStyle name="Moeda 7 2 7 3" xfId="14172"/>
    <cellStyle name="Moeda 7 2 7 3 2" xfId="24789"/>
    <cellStyle name="Moeda 7 2 7 4" xfId="17711"/>
    <cellStyle name="Moeda 7 2 8" xfId="5912"/>
    <cellStyle name="Moeda 7 2 8 2" xfId="11807"/>
    <cellStyle name="Moeda 7 2 8 2 2" xfId="22424"/>
    <cellStyle name="Moeda 7 2 8 3" xfId="15346"/>
    <cellStyle name="Moeda 7 2 8 3 2" xfId="25963"/>
    <cellStyle name="Moeda 7 2 8 4" xfId="18885"/>
    <cellStyle name="Moeda 7 2 9" xfId="2622"/>
    <cellStyle name="Moeda 7 2 9 2" xfId="9799"/>
    <cellStyle name="Moeda 7 2 9 2 2" xfId="20416"/>
    <cellStyle name="Moeda 7 2 9 3" xfId="13338"/>
    <cellStyle name="Moeda 7 2 9 3 2" xfId="23955"/>
    <cellStyle name="Moeda 7 2 9 4" xfId="16877"/>
    <cellStyle name="Moeda 7 3" xfId="4656"/>
    <cellStyle name="Moeda 7 3 2" xfId="4657"/>
    <cellStyle name="Moeda 7 3 2 2" xfId="10645"/>
    <cellStyle name="Moeda 7 3 2 2 2" xfId="21262"/>
    <cellStyle name="Moeda 7 3 2 3" xfId="14184"/>
    <cellStyle name="Moeda 7 3 2 3 2" xfId="24801"/>
    <cellStyle name="Moeda 7 3 2 4" xfId="17723"/>
    <cellStyle name="Moeda 7 3 3" xfId="4658"/>
    <cellStyle name="Moeda 7 3 3 2" xfId="10646"/>
    <cellStyle name="Moeda 7 3 3 2 2" xfId="21263"/>
    <cellStyle name="Moeda 7 3 3 3" xfId="14185"/>
    <cellStyle name="Moeda 7 3 3 3 2" xfId="24802"/>
    <cellStyle name="Moeda 7 3 3 4" xfId="17724"/>
    <cellStyle name="Moeda 7 3 4" xfId="4659"/>
    <cellStyle name="Moeda 7 3 4 2" xfId="10647"/>
    <cellStyle name="Moeda 7 3 4 2 2" xfId="21264"/>
    <cellStyle name="Moeda 7 3 4 3" xfId="14186"/>
    <cellStyle name="Moeda 7 3 4 3 2" xfId="24803"/>
    <cellStyle name="Moeda 7 3 4 4" xfId="17725"/>
    <cellStyle name="Moeda 7 3 5" xfId="10644"/>
    <cellStyle name="Moeda 7 3 5 2" xfId="21261"/>
    <cellStyle name="Moeda 7 3 6" xfId="14183"/>
    <cellStyle name="Moeda 7 3 6 2" xfId="24800"/>
    <cellStyle name="Moeda 7 3 7" xfId="17722"/>
    <cellStyle name="Moeda 7 4" xfId="4660"/>
    <cellStyle name="Moeda 7 4 2" xfId="4661"/>
    <cellStyle name="Moeda 7 4 2 2" xfId="10649"/>
    <cellStyle name="Moeda 7 4 2 2 2" xfId="21266"/>
    <cellStyle name="Moeda 7 4 2 3" xfId="14188"/>
    <cellStyle name="Moeda 7 4 2 3 2" xfId="24805"/>
    <cellStyle name="Moeda 7 4 2 4" xfId="17727"/>
    <cellStyle name="Moeda 7 4 3" xfId="4662"/>
    <cellStyle name="Moeda 7 4 3 2" xfId="10650"/>
    <cellStyle name="Moeda 7 4 3 2 2" xfId="21267"/>
    <cellStyle name="Moeda 7 4 3 3" xfId="14189"/>
    <cellStyle name="Moeda 7 4 3 3 2" xfId="24806"/>
    <cellStyle name="Moeda 7 4 3 4" xfId="17728"/>
    <cellStyle name="Moeda 7 4 4" xfId="4663"/>
    <cellStyle name="Moeda 7 4 4 2" xfId="10651"/>
    <cellStyle name="Moeda 7 4 4 2 2" xfId="21268"/>
    <cellStyle name="Moeda 7 4 4 3" xfId="14190"/>
    <cellStyle name="Moeda 7 4 4 3 2" xfId="24807"/>
    <cellStyle name="Moeda 7 4 4 4" xfId="17729"/>
    <cellStyle name="Moeda 7 4 5" xfId="10648"/>
    <cellStyle name="Moeda 7 4 5 2" xfId="21265"/>
    <cellStyle name="Moeda 7 4 6" xfId="14187"/>
    <cellStyle name="Moeda 7 4 6 2" xfId="24804"/>
    <cellStyle name="Moeda 7 4 7" xfId="17726"/>
    <cellStyle name="Moeda 7 5" xfId="4664"/>
    <cellStyle name="Moeda 7 5 2" xfId="4665"/>
    <cellStyle name="Moeda 7 5 2 2" xfId="10653"/>
    <cellStyle name="Moeda 7 5 2 2 2" xfId="21270"/>
    <cellStyle name="Moeda 7 5 2 3" xfId="14192"/>
    <cellStyle name="Moeda 7 5 2 3 2" xfId="24809"/>
    <cellStyle name="Moeda 7 5 2 4" xfId="17731"/>
    <cellStyle name="Moeda 7 5 3" xfId="4666"/>
    <cellStyle name="Moeda 7 5 3 2" xfId="10654"/>
    <cellStyle name="Moeda 7 5 3 2 2" xfId="21271"/>
    <cellStyle name="Moeda 7 5 3 3" xfId="14193"/>
    <cellStyle name="Moeda 7 5 3 3 2" xfId="24810"/>
    <cellStyle name="Moeda 7 5 3 4" xfId="17732"/>
    <cellStyle name="Moeda 7 5 4" xfId="10652"/>
    <cellStyle name="Moeda 7 5 4 2" xfId="21269"/>
    <cellStyle name="Moeda 7 5 5" xfId="14191"/>
    <cellStyle name="Moeda 7 5 5 2" xfId="24808"/>
    <cellStyle name="Moeda 7 5 6" xfId="17730"/>
    <cellStyle name="Moeda 7 6" xfId="4667"/>
    <cellStyle name="Moeda 7 6 2" xfId="10655"/>
    <cellStyle name="Moeda 7 6 2 2" xfId="21272"/>
    <cellStyle name="Moeda 7 6 3" xfId="14194"/>
    <cellStyle name="Moeda 7 6 3 2" xfId="24811"/>
    <cellStyle name="Moeda 7 6 4" xfId="17733"/>
    <cellStyle name="Moeda 7 7" xfId="4668"/>
    <cellStyle name="Moeda 7 7 2" xfId="10656"/>
    <cellStyle name="Moeda 7 7 2 2" xfId="21273"/>
    <cellStyle name="Moeda 7 7 3" xfId="14195"/>
    <cellStyle name="Moeda 7 7 3 2" xfId="24812"/>
    <cellStyle name="Moeda 7 7 4" xfId="17734"/>
    <cellStyle name="Moeda 7 8" xfId="4669"/>
    <cellStyle name="Moeda 7 8 2" xfId="10657"/>
    <cellStyle name="Moeda 7 8 2 2" xfId="21274"/>
    <cellStyle name="Moeda 7 8 3" xfId="14196"/>
    <cellStyle name="Moeda 7 8 3 2" xfId="24813"/>
    <cellStyle name="Moeda 7 8 4" xfId="17735"/>
    <cellStyle name="Moeda 7 9" xfId="4644"/>
    <cellStyle name="Moeda 7 9 2" xfId="10632"/>
    <cellStyle name="Moeda 7 9 2 2" xfId="21249"/>
    <cellStyle name="Moeda 7 9 3" xfId="14171"/>
    <cellStyle name="Moeda 7 9 3 2" xfId="24788"/>
    <cellStyle name="Moeda 7 9 4" xfId="17710"/>
    <cellStyle name="Moeda 8" xfId="494"/>
    <cellStyle name="Moeda 9" xfId="2485"/>
    <cellStyle name="Moeda 9 10" xfId="7466"/>
    <cellStyle name="Moeda 9 10 2" xfId="12222"/>
    <cellStyle name="Moeda 9 10 2 2" xfId="22839"/>
    <cellStyle name="Moeda 9 10 3" xfId="15761"/>
    <cellStyle name="Moeda 9 10 3 2" xfId="26378"/>
    <cellStyle name="Moeda 9 10 4" xfId="19300"/>
    <cellStyle name="Moeda 9 11" xfId="4178"/>
    <cellStyle name="Moeda 9 11 2" xfId="10214"/>
    <cellStyle name="Moeda 9 11 2 2" xfId="20831"/>
    <cellStyle name="Moeda 9 11 3" xfId="13753"/>
    <cellStyle name="Moeda 9 11 3 2" xfId="24370"/>
    <cellStyle name="Moeda 9 11 4" xfId="17292"/>
    <cellStyle name="Moeda 9 12" xfId="9089"/>
    <cellStyle name="Moeda 9 12 2" xfId="12634"/>
    <cellStyle name="Moeda 9 12 2 2" xfId="23251"/>
    <cellStyle name="Moeda 9 12 3" xfId="16173"/>
    <cellStyle name="Moeda 9 12 3 2" xfId="26790"/>
    <cellStyle name="Moeda 9 12 4" xfId="19712"/>
    <cellStyle name="Moeda 9 13" xfId="9723"/>
    <cellStyle name="Moeda 9 13 2" xfId="20340"/>
    <cellStyle name="Moeda 9 14" xfId="13262"/>
    <cellStyle name="Moeda 9 14 2" xfId="23879"/>
    <cellStyle name="Moeda 9 15" xfId="16801"/>
    <cellStyle name="Moeda 9 2" xfId="4671"/>
    <cellStyle name="Moeda 9 2 2" xfId="4672"/>
    <cellStyle name="Moeda 9 2 2 2" xfId="4673"/>
    <cellStyle name="Moeda 9 2 2 2 2" xfId="10661"/>
    <cellStyle name="Moeda 9 2 2 2 2 2" xfId="21278"/>
    <cellStyle name="Moeda 9 2 2 2 3" xfId="14200"/>
    <cellStyle name="Moeda 9 2 2 2 3 2" xfId="24817"/>
    <cellStyle name="Moeda 9 2 2 2 4" xfId="17739"/>
    <cellStyle name="Moeda 9 2 2 3" xfId="4674"/>
    <cellStyle name="Moeda 9 2 2 3 2" xfId="10662"/>
    <cellStyle name="Moeda 9 2 2 3 2 2" xfId="21279"/>
    <cellStyle name="Moeda 9 2 2 3 3" xfId="14201"/>
    <cellStyle name="Moeda 9 2 2 3 3 2" xfId="24818"/>
    <cellStyle name="Moeda 9 2 2 3 4" xfId="17740"/>
    <cellStyle name="Moeda 9 2 2 4" xfId="4675"/>
    <cellStyle name="Moeda 9 2 2 4 2" xfId="10663"/>
    <cellStyle name="Moeda 9 2 2 4 2 2" xfId="21280"/>
    <cellStyle name="Moeda 9 2 2 4 3" xfId="14202"/>
    <cellStyle name="Moeda 9 2 2 4 3 2" xfId="24819"/>
    <cellStyle name="Moeda 9 2 2 4 4" xfId="17741"/>
    <cellStyle name="Moeda 9 2 2 5" xfId="10660"/>
    <cellStyle name="Moeda 9 2 2 5 2" xfId="21277"/>
    <cellStyle name="Moeda 9 2 2 6" xfId="14199"/>
    <cellStyle name="Moeda 9 2 2 6 2" xfId="24816"/>
    <cellStyle name="Moeda 9 2 2 7" xfId="17738"/>
    <cellStyle name="Moeda 9 2 3" xfId="4676"/>
    <cellStyle name="Moeda 9 2 3 2" xfId="4677"/>
    <cellStyle name="Moeda 9 2 3 2 2" xfId="10665"/>
    <cellStyle name="Moeda 9 2 3 2 2 2" xfId="21282"/>
    <cellStyle name="Moeda 9 2 3 2 3" xfId="14204"/>
    <cellStyle name="Moeda 9 2 3 2 3 2" xfId="24821"/>
    <cellStyle name="Moeda 9 2 3 2 4" xfId="17743"/>
    <cellStyle name="Moeda 9 2 3 3" xfId="4678"/>
    <cellStyle name="Moeda 9 2 3 3 2" xfId="10666"/>
    <cellStyle name="Moeda 9 2 3 3 2 2" xfId="21283"/>
    <cellStyle name="Moeda 9 2 3 3 3" xfId="14205"/>
    <cellStyle name="Moeda 9 2 3 3 3 2" xfId="24822"/>
    <cellStyle name="Moeda 9 2 3 3 4" xfId="17744"/>
    <cellStyle name="Moeda 9 2 3 4" xfId="10664"/>
    <cellStyle name="Moeda 9 2 3 4 2" xfId="21281"/>
    <cellStyle name="Moeda 9 2 3 5" xfId="14203"/>
    <cellStyle name="Moeda 9 2 3 5 2" xfId="24820"/>
    <cellStyle name="Moeda 9 2 3 6" xfId="17742"/>
    <cellStyle name="Moeda 9 2 4" xfId="4679"/>
    <cellStyle name="Moeda 9 2 4 2" xfId="10667"/>
    <cellStyle name="Moeda 9 2 4 2 2" xfId="21284"/>
    <cellStyle name="Moeda 9 2 4 3" xfId="14206"/>
    <cellStyle name="Moeda 9 2 4 3 2" xfId="24823"/>
    <cellStyle name="Moeda 9 2 4 4" xfId="17745"/>
    <cellStyle name="Moeda 9 2 5" xfId="4680"/>
    <cellStyle name="Moeda 9 2 5 2" xfId="10668"/>
    <cellStyle name="Moeda 9 2 5 2 2" xfId="21285"/>
    <cellStyle name="Moeda 9 2 5 3" xfId="14207"/>
    <cellStyle name="Moeda 9 2 5 3 2" xfId="24824"/>
    <cellStyle name="Moeda 9 2 5 4" xfId="17746"/>
    <cellStyle name="Moeda 9 2 6" xfId="4681"/>
    <cellStyle name="Moeda 9 2 6 2" xfId="10669"/>
    <cellStyle name="Moeda 9 2 6 2 2" xfId="21286"/>
    <cellStyle name="Moeda 9 2 6 3" xfId="14208"/>
    <cellStyle name="Moeda 9 2 6 3 2" xfId="24825"/>
    <cellStyle name="Moeda 9 2 6 4" xfId="17747"/>
    <cellStyle name="Moeda 9 2 7" xfId="10659"/>
    <cellStyle name="Moeda 9 2 7 2" xfId="21276"/>
    <cellStyle name="Moeda 9 2 8" xfId="14198"/>
    <cellStyle name="Moeda 9 2 8 2" xfId="24815"/>
    <cellStyle name="Moeda 9 2 9" xfId="17737"/>
    <cellStyle name="Moeda 9 3" xfId="4682"/>
    <cellStyle name="Moeda 9 3 2" xfId="4683"/>
    <cellStyle name="Moeda 9 3 2 2" xfId="10671"/>
    <cellStyle name="Moeda 9 3 2 2 2" xfId="21288"/>
    <cellStyle name="Moeda 9 3 2 3" xfId="14210"/>
    <cellStyle name="Moeda 9 3 2 3 2" xfId="24827"/>
    <cellStyle name="Moeda 9 3 2 4" xfId="17749"/>
    <cellStyle name="Moeda 9 3 3" xfId="4684"/>
    <cellStyle name="Moeda 9 3 3 2" xfId="10672"/>
    <cellStyle name="Moeda 9 3 3 2 2" xfId="21289"/>
    <cellStyle name="Moeda 9 3 3 3" xfId="14211"/>
    <cellStyle name="Moeda 9 3 3 3 2" xfId="24828"/>
    <cellStyle name="Moeda 9 3 3 4" xfId="17750"/>
    <cellStyle name="Moeda 9 3 4" xfId="4685"/>
    <cellStyle name="Moeda 9 3 4 2" xfId="10673"/>
    <cellStyle name="Moeda 9 3 4 2 2" xfId="21290"/>
    <cellStyle name="Moeda 9 3 4 3" xfId="14212"/>
    <cellStyle name="Moeda 9 3 4 3 2" xfId="24829"/>
    <cellStyle name="Moeda 9 3 4 4" xfId="17751"/>
    <cellStyle name="Moeda 9 3 5" xfId="10670"/>
    <cellStyle name="Moeda 9 3 5 2" xfId="21287"/>
    <cellStyle name="Moeda 9 3 6" xfId="14209"/>
    <cellStyle name="Moeda 9 3 6 2" xfId="24826"/>
    <cellStyle name="Moeda 9 3 7" xfId="17748"/>
    <cellStyle name="Moeda 9 4" xfId="4686"/>
    <cellStyle name="Moeda 9 4 2" xfId="4687"/>
    <cellStyle name="Moeda 9 4 2 2" xfId="10675"/>
    <cellStyle name="Moeda 9 4 2 2 2" xfId="21292"/>
    <cellStyle name="Moeda 9 4 2 3" xfId="14214"/>
    <cellStyle name="Moeda 9 4 2 3 2" xfId="24831"/>
    <cellStyle name="Moeda 9 4 2 4" xfId="17753"/>
    <cellStyle name="Moeda 9 4 3" xfId="4688"/>
    <cellStyle name="Moeda 9 4 3 2" xfId="10676"/>
    <cellStyle name="Moeda 9 4 3 2 2" xfId="21293"/>
    <cellStyle name="Moeda 9 4 3 3" xfId="14215"/>
    <cellStyle name="Moeda 9 4 3 3 2" xfId="24832"/>
    <cellStyle name="Moeda 9 4 3 4" xfId="17754"/>
    <cellStyle name="Moeda 9 4 4" xfId="4689"/>
    <cellStyle name="Moeda 9 4 4 2" xfId="10677"/>
    <cellStyle name="Moeda 9 4 4 2 2" xfId="21294"/>
    <cellStyle name="Moeda 9 4 4 3" xfId="14216"/>
    <cellStyle name="Moeda 9 4 4 3 2" xfId="24833"/>
    <cellStyle name="Moeda 9 4 4 4" xfId="17755"/>
    <cellStyle name="Moeda 9 4 5" xfId="10674"/>
    <cellStyle name="Moeda 9 4 5 2" xfId="21291"/>
    <cellStyle name="Moeda 9 4 6" xfId="14213"/>
    <cellStyle name="Moeda 9 4 6 2" xfId="24830"/>
    <cellStyle name="Moeda 9 4 7" xfId="17752"/>
    <cellStyle name="Moeda 9 5" xfId="4690"/>
    <cellStyle name="Moeda 9 5 2" xfId="4691"/>
    <cellStyle name="Moeda 9 5 2 2" xfId="10679"/>
    <cellStyle name="Moeda 9 5 2 2 2" xfId="21296"/>
    <cellStyle name="Moeda 9 5 2 3" xfId="14218"/>
    <cellStyle name="Moeda 9 5 2 3 2" xfId="24835"/>
    <cellStyle name="Moeda 9 5 2 4" xfId="17757"/>
    <cellStyle name="Moeda 9 5 3" xfId="4692"/>
    <cellStyle name="Moeda 9 5 3 2" xfId="10680"/>
    <cellStyle name="Moeda 9 5 3 2 2" xfId="21297"/>
    <cellStyle name="Moeda 9 5 3 3" xfId="14219"/>
    <cellStyle name="Moeda 9 5 3 3 2" xfId="24836"/>
    <cellStyle name="Moeda 9 5 3 4" xfId="17758"/>
    <cellStyle name="Moeda 9 5 4" xfId="10678"/>
    <cellStyle name="Moeda 9 5 4 2" xfId="21295"/>
    <cellStyle name="Moeda 9 5 5" xfId="14217"/>
    <cellStyle name="Moeda 9 5 5 2" xfId="24834"/>
    <cellStyle name="Moeda 9 5 6" xfId="17756"/>
    <cellStyle name="Moeda 9 6" xfId="4693"/>
    <cellStyle name="Moeda 9 6 2" xfId="10681"/>
    <cellStyle name="Moeda 9 6 2 2" xfId="21298"/>
    <cellStyle name="Moeda 9 6 3" xfId="14220"/>
    <cellStyle name="Moeda 9 6 3 2" xfId="24837"/>
    <cellStyle name="Moeda 9 6 4" xfId="17759"/>
    <cellStyle name="Moeda 9 7" xfId="4694"/>
    <cellStyle name="Moeda 9 7 2" xfId="10682"/>
    <cellStyle name="Moeda 9 7 2 2" xfId="21299"/>
    <cellStyle name="Moeda 9 7 3" xfId="14221"/>
    <cellStyle name="Moeda 9 7 3 2" xfId="24838"/>
    <cellStyle name="Moeda 9 7 4" xfId="17760"/>
    <cellStyle name="Moeda 9 8" xfId="4695"/>
    <cellStyle name="Moeda 9 8 2" xfId="10683"/>
    <cellStyle name="Moeda 9 8 2 2" xfId="21300"/>
    <cellStyle name="Moeda 9 8 3" xfId="14222"/>
    <cellStyle name="Moeda 9 8 3 2" xfId="24839"/>
    <cellStyle name="Moeda 9 8 4" xfId="17761"/>
    <cellStyle name="Moeda 9 9" xfId="4670"/>
    <cellStyle name="Moeda 9 9 2" xfId="10658"/>
    <cellStyle name="Moeda 9 9 2 2" xfId="21275"/>
    <cellStyle name="Moeda 9 9 3" xfId="14197"/>
    <cellStyle name="Moeda 9 9 3 2" xfId="24814"/>
    <cellStyle name="Moeda 9 9 4" xfId="17736"/>
    <cellStyle name="Moeda0" xfId="97"/>
    <cellStyle name="Moeda0 2" xfId="226"/>
    <cellStyle name="Neutra" xfId="394" builtinId="28" customBuiltin="1"/>
    <cellStyle name="Neutra 2" xfId="98"/>
    <cellStyle name="Neutra 2 2" xfId="4696"/>
    <cellStyle name="Neutra 3" xfId="184"/>
    <cellStyle name="Neutral" xfId="99"/>
    <cellStyle name="Normal" xfId="0" builtinId="0"/>
    <cellStyle name="Normal - Style1" xfId="652"/>
    <cellStyle name="Normal 10" xfId="12"/>
    <cellStyle name="Normal 10 2" xfId="6"/>
    <cellStyle name="Normal 10 2 2" xfId="227"/>
    <cellStyle name="Normal 10 3" xfId="202"/>
    <cellStyle name="Normal 100" xfId="1403"/>
    <cellStyle name="Normal 101" xfId="1719"/>
    <cellStyle name="Normal 102" xfId="1722"/>
    <cellStyle name="Normal 103" xfId="2456"/>
    <cellStyle name="Normal 104" xfId="2461"/>
    <cellStyle name="Normal 105" xfId="2465"/>
    <cellStyle name="Normal 106" xfId="2471"/>
    <cellStyle name="Normal 107" xfId="2478"/>
    <cellStyle name="Normal 108" xfId="2462"/>
    <cellStyle name="Normal 109" xfId="2481"/>
    <cellStyle name="Normal 11" xfId="228"/>
    <cellStyle name="Normal 11 2" xfId="729"/>
    <cellStyle name="Normal 11 2 2" xfId="1458"/>
    <cellStyle name="Normal 11 3" xfId="1404"/>
    <cellStyle name="Normal 11 4" xfId="653"/>
    <cellStyle name="Normal 110" xfId="2476"/>
    <cellStyle name="Normal 111" xfId="2457"/>
    <cellStyle name="Normal 112" xfId="2483"/>
    <cellStyle name="Normal 113" xfId="2479"/>
    <cellStyle name="Normal 114" xfId="2473"/>
    <cellStyle name="Normal 115" xfId="2464"/>
    <cellStyle name="Normal 116" xfId="2460"/>
    <cellStyle name="Normal 117" xfId="2466"/>
    <cellStyle name="Normal 118" xfId="2459"/>
    <cellStyle name="Normal 119" xfId="2470"/>
    <cellStyle name="Normal 12" xfId="229"/>
    <cellStyle name="Normal 12 2" xfId="959"/>
    <cellStyle name="Normal 12 2 2" xfId="1507"/>
    <cellStyle name="Normal 12 3" xfId="900"/>
    <cellStyle name="Normal 12 4" xfId="784"/>
    <cellStyle name="Normal 120" xfId="2458"/>
    <cellStyle name="Normal 121" xfId="2467"/>
    <cellStyle name="Normal 122" xfId="2482"/>
    <cellStyle name="Normal 123" xfId="2463"/>
    <cellStyle name="Normal 124" xfId="2484"/>
    <cellStyle name="Normal 125" xfId="2474"/>
    <cellStyle name="Normal 126" xfId="2475"/>
    <cellStyle name="Normal 127" xfId="2468"/>
    <cellStyle name="Normal 128" xfId="2480"/>
    <cellStyle name="Normal 129" xfId="2469"/>
    <cellStyle name="Normal 13" xfId="230"/>
    <cellStyle name="Normal 13 10" xfId="1724"/>
    <cellStyle name="Normal 13 10 2" xfId="6734"/>
    <cellStyle name="Normal 13 10 3" xfId="3445"/>
    <cellStyle name="Normal 13 10 4" xfId="8359"/>
    <cellStyle name="Normal 13 11" xfId="5956"/>
    <cellStyle name="Normal 13 12" xfId="2666"/>
    <cellStyle name="Normal 13 13" xfId="7603"/>
    <cellStyle name="Normal 13 2" xfId="654"/>
    <cellStyle name="Normal 13 2 10" xfId="2667"/>
    <cellStyle name="Normal 13 2 11" xfId="7604"/>
    <cellStyle name="Normal 13 2 2" xfId="961"/>
    <cellStyle name="Normal 13 2 2 2" xfId="1164"/>
    <cellStyle name="Normal 13 2 2 2 2" xfId="1621"/>
    <cellStyle name="Normal 13 2 2 2 2 2" xfId="1769"/>
    <cellStyle name="Normal 13 2 2 2 2 2 2" xfId="6779"/>
    <cellStyle name="Normal 13 2 2 2 2 2 3" xfId="3490"/>
    <cellStyle name="Normal 13 2 2 2 2 2 4" xfId="8404"/>
    <cellStyle name="Normal 13 2 2 2 2 3" xfId="6643"/>
    <cellStyle name="Normal 13 2 2 2 2 4" xfId="3354"/>
    <cellStyle name="Normal 13 2 2 2 2 5" xfId="8269"/>
    <cellStyle name="Normal 13 2 2 2 3" xfId="1768"/>
    <cellStyle name="Normal 13 2 2 2 3 2" xfId="6778"/>
    <cellStyle name="Normal 13 2 2 2 3 3" xfId="3489"/>
    <cellStyle name="Normal 13 2 2 2 3 4" xfId="8403"/>
    <cellStyle name="Normal 13 2 2 2 4" xfId="6264"/>
    <cellStyle name="Normal 13 2 2 2 5" xfId="2975"/>
    <cellStyle name="Normal 13 2 2 2 6" xfId="7897"/>
    <cellStyle name="Normal 13 2 2 3" xfId="1313"/>
    <cellStyle name="Normal 13 2 2 3 2" xfId="1770"/>
    <cellStyle name="Normal 13 2 2 3 2 2" xfId="6780"/>
    <cellStyle name="Normal 13 2 2 3 2 3" xfId="3491"/>
    <cellStyle name="Normal 13 2 2 3 2 4" xfId="8405"/>
    <cellStyle name="Normal 13 2 2 3 3" xfId="6403"/>
    <cellStyle name="Normal 13 2 2 3 4" xfId="3114"/>
    <cellStyle name="Normal 13 2 2 3 5" xfId="8034"/>
    <cellStyle name="Normal 13 2 2 4" xfId="1767"/>
    <cellStyle name="Normal 13 2 2 4 2" xfId="6777"/>
    <cellStyle name="Normal 13 2 2 4 3" xfId="3488"/>
    <cellStyle name="Normal 13 2 2 4 4" xfId="8402"/>
    <cellStyle name="Normal 13 2 2 5" xfId="6122"/>
    <cellStyle name="Normal 13 2 2 6" xfId="2831"/>
    <cellStyle name="Normal 13 2 2 7" xfId="7757"/>
    <cellStyle name="Normal 13 2 3" xfId="1066"/>
    <cellStyle name="Normal 13 2 3 2" xfId="1208"/>
    <cellStyle name="Normal 13 2 3 2 2" xfId="1664"/>
    <cellStyle name="Normal 13 2 3 2 2 2" xfId="1773"/>
    <cellStyle name="Normal 13 2 3 2 2 2 2" xfId="6783"/>
    <cellStyle name="Normal 13 2 3 2 2 2 3" xfId="3494"/>
    <cellStyle name="Normal 13 2 3 2 2 2 4" xfId="8408"/>
    <cellStyle name="Normal 13 2 3 2 2 3" xfId="6686"/>
    <cellStyle name="Normal 13 2 3 2 2 4" xfId="3397"/>
    <cellStyle name="Normal 13 2 3 2 2 5" xfId="8311"/>
    <cellStyle name="Normal 13 2 3 2 3" xfId="1772"/>
    <cellStyle name="Normal 13 2 3 2 3 2" xfId="6782"/>
    <cellStyle name="Normal 13 2 3 2 3 3" xfId="3493"/>
    <cellStyle name="Normal 13 2 3 2 3 4" xfId="8407"/>
    <cellStyle name="Normal 13 2 3 2 4" xfId="6307"/>
    <cellStyle name="Normal 13 2 3 2 5" xfId="3018"/>
    <cellStyle name="Normal 13 2 3 2 6" xfId="7938"/>
    <cellStyle name="Normal 13 2 3 3" xfId="1358"/>
    <cellStyle name="Normal 13 2 3 3 2" xfId="1774"/>
    <cellStyle name="Normal 13 2 3 3 2 2" xfId="6784"/>
    <cellStyle name="Normal 13 2 3 3 2 3" xfId="3495"/>
    <cellStyle name="Normal 13 2 3 3 2 4" xfId="8409"/>
    <cellStyle name="Normal 13 2 3 3 3" xfId="6447"/>
    <cellStyle name="Normal 13 2 3 3 4" xfId="3158"/>
    <cellStyle name="Normal 13 2 3 3 5" xfId="8078"/>
    <cellStyle name="Normal 13 2 3 4" xfId="1771"/>
    <cellStyle name="Normal 13 2 3 4 2" xfId="6781"/>
    <cellStyle name="Normal 13 2 3 4 3" xfId="3492"/>
    <cellStyle name="Normal 13 2 3 4 4" xfId="8406"/>
    <cellStyle name="Normal 13 2 3 5" xfId="6172"/>
    <cellStyle name="Normal 13 2 3 6" xfId="2883"/>
    <cellStyle name="Normal 13 2 3 7" xfId="7805"/>
    <cellStyle name="Normal 13 2 4" xfId="902"/>
    <cellStyle name="Normal 13 2 4 2" xfId="1462"/>
    <cellStyle name="Normal 13 2 4 2 2" xfId="1776"/>
    <cellStyle name="Normal 13 2 4 2 2 2" xfId="6786"/>
    <cellStyle name="Normal 13 2 4 2 2 3" xfId="3497"/>
    <cellStyle name="Normal 13 2 4 2 2 4" xfId="8411"/>
    <cellStyle name="Normal 13 2 4 2 3" xfId="6540"/>
    <cellStyle name="Normal 13 2 4 2 4" xfId="3251"/>
    <cellStyle name="Normal 13 2 4 2 5" xfId="8169"/>
    <cellStyle name="Normal 13 2 4 3" xfId="1775"/>
    <cellStyle name="Normal 13 2 4 3 2" xfId="6785"/>
    <cellStyle name="Normal 13 2 4 3 3" xfId="3496"/>
    <cellStyle name="Normal 13 2 4 3 4" xfId="8410"/>
    <cellStyle name="Normal 13 2 4 4" xfId="6072"/>
    <cellStyle name="Normal 13 2 4 5" xfId="2781"/>
    <cellStyle name="Normal 13 2 4 6" xfId="7708"/>
    <cellStyle name="Normal 13 2 5" xfId="1118"/>
    <cellStyle name="Normal 13 2 5 2" xfId="1575"/>
    <cellStyle name="Normal 13 2 5 2 2" xfId="1778"/>
    <cellStyle name="Normal 13 2 5 2 2 2" xfId="6788"/>
    <cellStyle name="Normal 13 2 5 2 2 3" xfId="3499"/>
    <cellStyle name="Normal 13 2 5 2 2 4" xfId="8413"/>
    <cellStyle name="Normal 13 2 5 2 3" xfId="6597"/>
    <cellStyle name="Normal 13 2 5 2 4" xfId="3308"/>
    <cellStyle name="Normal 13 2 5 2 5" xfId="8223"/>
    <cellStyle name="Normal 13 2 5 3" xfId="1777"/>
    <cellStyle name="Normal 13 2 5 3 2" xfId="6787"/>
    <cellStyle name="Normal 13 2 5 3 3" xfId="3498"/>
    <cellStyle name="Normal 13 2 5 3 4" xfId="8412"/>
    <cellStyle name="Normal 13 2 5 4" xfId="6218"/>
    <cellStyle name="Normal 13 2 5 5" xfId="2929"/>
    <cellStyle name="Normal 13 2 5 6" xfId="7851"/>
    <cellStyle name="Normal 13 2 6" xfId="786"/>
    <cellStyle name="Normal 13 2 6 2" xfId="1406"/>
    <cellStyle name="Normal 13 2 6 2 2" xfId="1780"/>
    <cellStyle name="Normal 13 2 6 2 2 2" xfId="6790"/>
    <cellStyle name="Normal 13 2 6 2 2 3" xfId="3501"/>
    <cellStyle name="Normal 13 2 6 2 2 4" xfId="8415"/>
    <cellStyle name="Normal 13 2 6 2 3" xfId="6493"/>
    <cellStyle name="Normal 13 2 6 2 4" xfId="3204"/>
    <cellStyle name="Normal 13 2 6 2 5" xfId="8124"/>
    <cellStyle name="Normal 13 2 6 3" xfId="1779"/>
    <cellStyle name="Normal 13 2 6 3 2" xfId="6789"/>
    <cellStyle name="Normal 13 2 6 3 3" xfId="3500"/>
    <cellStyle name="Normal 13 2 6 3 4" xfId="8414"/>
    <cellStyle name="Normal 13 2 6 4" xfId="6015"/>
    <cellStyle name="Normal 13 2 6 5" xfId="2724"/>
    <cellStyle name="Normal 13 2 6 6" xfId="7655"/>
    <cellStyle name="Normal 13 2 7" xfId="1266"/>
    <cellStyle name="Normal 13 2 7 2" xfId="1781"/>
    <cellStyle name="Normal 13 2 7 2 2" xfId="6791"/>
    <cellStyle name="Normal 13 2 7 2 3" xfId="3502"/>
    <cellStyle name="Normal 13 2 7 2 4" xfId="8416"/>
    <cellStyle name="Normal 13 2 7 3" xfId="6357"/>
    <cellStyle name="Normal 13 2 7 4" xfId="3068"/>
    <cellStyle name="Normal 13 2 7 5" xfId="7988"/>
    <cellStyle name="Normal 13 2 8" xfId="1725"/>
    <cellStyle name="Normal 13 2 8 2" xfId="6735"/>
    <cellStyle name="Normal 13 2 8 3" xfId="3446"/>
    <cellStyle name="Normal 13 2 8 4" xfId="8360"/>
    <cellStyle name="Normal 13 2 9" xfId="5957"/>
    <cellStyle name="Normal 13 3" xfId="655"/>
    <cellStyle name="Normal 13 3 10" xfId="2668"/>
    <cellStyle name="Normal 13 3 11" xfId="7605"/>
    <cellStyle name="Normal 13 3 2" xfId="962"/>
    <cellStyle name="Normal 13 3 2 2" xfId="1165"/>
    <cellStyle name="Normal 13 3 2 2 2" xfId="1622"/>
    <cellStyle name="Normal 13 3 2 2 2 2" xfId="1784"/>
    <cellStyle name="Normal 13 3 2 2 2 2 2" xfId="6794"/>
    <cellStyle name="Normal 13 3 2 2 2 2 3" xfId="3505"/>
    <cellStyle name="Normal 13 3 2 2 2 2 4" xfId="8419"/>
    <cellStyle name="Normal 13 3 2 2 2 3" xfId="6644"/>
    <cellStyle name="Normal 13 3 2 2 2 4" xfId="3355"/>
    <cellStyle name="Normal 13 3 2 2 2 5" xfId="8270"/>
    <cellStyle name="Normal 13 3 2 2 3" xfId="1783"/>
    <cellStyle name="Normal 13 3 2 2 3 2" xfId="6793"/>
    <cellStyle name="Normal 13 3 2 2 3 3" xfId="3504"/>
    <cellStyle name="Normal 13 3 2 2 3 4" xfId="8418"/>
    <cellStyle name="Normal 13 3 2 2 4" xfId="6265"/>
    <cellStyle name="Normal 13 3 2 2 5" xfId="2976"/>
    <cellStyle name="Normal 13 3 2 2 6" xfId="7898"/>
    <cellStyle name="Normal 13 3 2 3" xfId="1314"/>
    <cellStyle name="Normal 13 3 2 3 2" xfId="1785"/>
    <cellStyle name="Normal 13 3 2 3 2 2" xfId="6795"/>
    <cellStyle name="Normal 13 3 2 3 2 3" xfId="3506"/>
    <cellStyle name="Normal 13 3 2 3 2 4" xfId="8420"/>
    <cellStyle name="Normal 13 3 2 3 3" xfId="6404"/>
    <cellStyle name="Normal 13 3 2 3 4" xfId="3115"/>
    <cellStyle name="Normal 13 3 2 3 5" xfId="8035"/>
    <cellStyle name="Normal 13 3 2 4" xfId="1782"/>
    <cellStyle name="Normal 13 3 2 4 2" xfId="6792"/>
    <cellStyle name="Normal 13 3 2 4 3" xfId="3503"/>
    <cellStyle name="Normal 13 3 2 4 4" xfId="8417"/>
    <cellStyle name="Normal 13 3 2 5" xfId="6123"/>
    <cellStyle name="Normal 13 3 2 6" xfId="2832"/>
    <cellStyle name="Normal 13 3 2 7" xfId="7758"/>
    <cellStyle name="Normal 13 3 3" xfId="1067"/>
    <cellStyle name="Normal 13 3 3 2" xfId="1209"/>
    <cellStyle name="Normal 13 3 3 2 2" xfId="1665"/>
    <cellStyle name="Normal 13 3 3 2 2 2" xfId="1788"/>
    <cellStyle name="Normal 13 3 3 2 2 2 2" xfId="6798"/>
    <cellStyle name="Normal 13 3 3 2 2 2 3" xfId="3509"/>
    <cellStyle name="Normal 13 3 3 2 2 2 4" xfId="8423"/>
    <cellStyle name="Normal 13 3 3 2 2 3" xfId="6687"/>
    <cellStyle name="Normal 13 3 3 2 2 4" xfId="3398"/>
    <cellStyle name="Normal 13 3 3 2 2 5" xfId="8312"/>
    <cellStyle name="Normal 13 3 3 2 3" xfId="1787"/>
    <cellStyle name="Normal 13 3 3 2 3 2" xfId="6797"/>
    <cellStyle name="Normal 13 3 3 2 3 3" xfId="3508"/>
    <cellStyle name="Normal 13 3 3 2 3 4" xfId="8422"/>
    <cellStyle name="Normal 13 3 3 2 4" xfId="6308"/>
    <cellStyle name="Normal 13 3 3 2 5" xfId="3019"/>
    <cellStyle name="Normal 13 3 3 2 6" xfId="7939"/>
    <cellStyle name="Normal 13 3 3 3" xfId="1359"/>
    <cellStyle name="Normal 13 3 3 3 2" xfId="1789"/>
    <cellStyle name="Normal 13 3 3 3 2 2" xfId="6799"/>
    <cellStyle name="Normal 13 3 3 3 2 3" xfId="3510"/>
    <cellStyle name="Normal 13 3 3 3 2 4" xfId="8424"/>
    <cellStyle name="Normal 13 3 3 3 3" xfId="6448"/>
    <cellStyle name="Normal 13 3 3 3 4" xfId="3159"/>
    <cellStyle name="Normal 13 3 3 3 5" xfId="8079"/>
    <cellStyle name="Normal 13 3 3 4" xfId="1786"/>
    <cellStyle name="Normal 13 3 3 4 2" xfId="6796"/>
    <cellStyle name="Normal 13 3 3 4 3" xfId="3507"/>
    <cellStyle name="Normal 13 3 3 4 4" xfId="8421"/>
    <cellStyle name="Normal 13 3 3 5" xfId="6173"/>
    <cellStyle name="Normal 13 3 3 6" xfId="2884"/>
    <cellStyle name="Normal 13 3 3 7" xfId="7806"/>
    <cellStyle name="Normal 13 3 4" xfId="903"/>
    <cellStyle name="Normal 13 3 4 2" xfId="1463"/>
    <cellStyle name="Normal 13 3 4 2 2" xfId="1791"/>
    <cellStyle name="Normal 13 3 4 2 2 2" xfId="6801"/>
    <cellStyle name="Normal 13 3 4 2 2 3" xfId="3512"/>
    <cellStyle name="Normal 13 3 4 2 2 4" xfId="8426"/>
    <cellStyle name="Normal 13 3 4 2 3" xfId="6541"/>
    <cellStyle name="Normal 13 3 4 2 4" xfId="3252"/>
    <cellStyle name="Normal 13 3 4 2 5" xfId="8170"/>
    <cellStyle name="Normal 13 3 4 3" xfId="1790"/>
    <cellStyle name="Normal 13 3 4 3 2" xfId="6800"/>
    <cellStyle name="Normal 13 3 4 3 3" xfId="3511"/>
    <cellStyle name="Normal 13 3 4 3 4" xfId="8425"/>
    <cellStyle name="Normal 13 3 4 4" xfId="6073"/>
    <cellStyle name="Normal 13 3 4 5" xfId="2782"/>
    <cellStyle name="Normal 13 3 4 6" xfId="7709"/>
    <cellStyle name="Normal 13 3 5" xfId="1119"/>
    <cellStyle name="Normal 13 3 5 2" xfId="1576"/>
    <cellStyle name="Normal 13 3 5 2 2" xfId="1793"/>
    <cellStyle name="Normal 13 3 5 2 2 2" xfId="6803"/>
    <cellStyle name="Normal 13 3 5 2 2 3" xfId="3514"/>
    <cellStyle name="Normal 13 3 5 2 2 4" xfId="8428"/>
    <cellStyle name="Normal 13 3 5 2 3" xfId="6598"/>
    <cellStyle name="Normal 13 3 5 2 4" xfId="3309"/>
    <cellStyle name="Normal 13 3 5 2 5" xfId="8224"/>
    <cellStyle name="Normal 13 3 5 3" xfId="1792"/>
    <cellStyle name="Normal 13 3 5 3 2" xfId="6802"/>
    <cellStyle name="Normal 13 3 5 3 3" xfId="3513"/>
    <cellStyle name="Normal 13 3 5 3 4" xfId="8427"/>
    <cellStyle name="Normal 13 3 5 4" xfId="6219"/>
    <cellStyle name="Normal 13 3 5 5" xfId="2930"/>
    <cellStyle name="Normal 13 3 5 6" xfId="7852"/>
    <cellStyle name="Normal 13 3 6" xfId="787"/>
    <cellStyle name="Normal 13 3 6 2" xfId="1407"/>
    <cellStyle name="Normal 13 3 6 2 2" xfId="1795"/>
    <cellStyle name="Normal 13 3 6 2 2 2" xfId="6805"/>
    <cellStyle name="Normal 13 3 6 2 2 3" xfId="3516"/>
    <cellStyle name="Normal 13 3 6 2 2 4" xfId="8430"/>
    <cellStyle name="Normal 13 3 6 2 3" xfId="6494"/>
    <cellStyle name="Normal 13 3 6 2 4" xfId="3205"/>
    <cellStyle name="Normal 13 3 6 2 5" xfId="8125"/>
    <cellStyle name="Normal 13 3 6 3" xfId="1794"/>
    <cellStyle name="Normal 13 3 6 3 2" xfId="6804"/>
    <cellStyle name="Normal 13 3 6 3 3" xfId="3515"/>
    <cellStyle name="Normal 13 3 6 3 4" xfId="8429"/>
    <cellStyle name="Normal 13 3 6 4" xfId="6016"/>
    <cellStyle name="Normal 13 3 6 5" xfId="2725"/>
    <cellStyle name="Normal 13 3 6 6" xfId="7656"/>
    <cellStyle name="Normal 13 3 7" xfId="1267"/>
    <cellStyle name="Normal 13 3 7 2" xfId="1796"/>
    <cellStyle name="Normal 13 3 7 2 2" xfId="6806"/>
    <cellStyle name="Normal 13 3 7 2 3" xfId="3517"/>
    <cellStyle name="Normal 13 3 7 2 4" xfId="8431"/>
    <cellStyle name="Normal 13 3 7 3" xfId="6358"/>
    <cellStyle name="Normal 13 3 7 4" xfId="3069"/>
    <cellStyle name="Normal 13 3 7 5" xfId="7989"/>
    <cellStyle name="Normal 13 3 8" xfId="1726"/>
    <cellStyle name="Normal 13 3 8 2" xfId="6736"/>
    <cellStyle name="Normal 13 3 8 3" xfId="3447"/>
    <cellStyle name="Normal 13 3 8 4" xfId="8361"/>
    <cellStyle name="Normal 13 3 9" xfId="5958"/>
    <cellStyle name="Normal 13 4" xfId="722"/>
    <cellStyle name="Normal 13 4 10" xfId="6005"/>
    <cellStyle name="Normal 13 4 11" xfId="2714"/>
    <cellStyle name="Normal 13 4 12" xfId="7646"/>
    <cellStyle name="Normal 13 4 2" xfId="840"/>
    <cellStyle name="Normal 13 4 2 2" xfId="1063"/>
    <cellStyle name="Normal 13 4 2 2 2" xfId="1571"/>
    <cellStyle name="Normal 13 4 2 2 2 2" xfId="1799"/>
    <cellStyle name="Normal 13 4 2 2 2 2 2" xfId="6809"/>
    <cellStyle name="Normal 13 4 2 2 2 2 3" xfId="3520"/>
    <cellStyle name="Normal 13 4 2 2 2 2 4" xfId="8434"/>
    <cellStyle name="Normal 13 4 2 2 2 3" xfId="6593"/>
    <cellStyle name="Normal 13 4 2 2 2 4" xfId="3304"/>
    <cellStyle name="Normal 13 4 2 2 2 5" xfId="8219"/>
    <cellStyle name="Normal 13 4 2 2 3" xfId="1798"/>
    <cellStyle name="Normal 13 4 2 2 3 2" xfId="6808"/>
    <cellStyle name="Normal 13 4 2 2 3 3" xfId="3519"/>
    <cellStyle name="Normal 13 4 2 2 3 4" xfId="8433"/>
    <cellStyle name="Normal 13 4 2 2 4" xfId="6169"/>
    <cellStyle name="Normal 13 4 2 2 5" xfId="2880"/>
    <cellStyle name="Normal 13 4 2 2 6" xfId="7802"/>
    <cellStyle name="Normal 13 4 2 3" xfId="1205"/>
    <cellStyle name="Normal 13 4 2 3 2" xfId="1661"/>
    <cellStyle name="Normal 13 4 2 3 2 2" xfId="1801"/>
    <cellStyle name="Normal 13 4 2 3 2 2 2" xfId="6811"/>
    <cellStyle name="Normal 13 4 2 3 2 2 3" xfId="3522"/>
    <cellStyle name="Normal 13 4 2 3 2 2 4" xfId="8436"/>
    <cellStyle name="Normal 13 4 2 3 2 3" xfId="6683"/>
    <cellStyle name="Normal 13 4 2 3 2 4" xfId="3394"/>
    <cellStyle name="Normal 13 4 2 3 2 5" xfId="8308"/>
    <cellStyle name="Normal 13 4 2 3 3" xfId="1800"/>
    <cellStyle name="Normal 13 4 2 3 3 2" xfId="6810"/>
    <cellStyle name="Normal 13 4 2 3 3 3" xfId="3521"/>
    <cellStyle name="Normal 13 4 2 3 3 4" xfId="8435"/>
    <cellStyle name="Normal 13 4 2 3 4" xfId="6304"/>
    <cellStyle name="Normal 13 4 2 3 5" xfId="3015"/>
    <cellStyle name="Normal 13 4 2 3 6" xfId="7935"/>
    <cellStyle name="Normal 13 4 2 4" xfId="1255"/>
    <cellStyle name="Normal 13 4 2 4 2" xfId="1709"/>
    <cellStyle name="Normal 13 4 2 4 2 2" xfId="1803"/>
    <cellStyle name="Normal 13 4 2 4 2 2 2" xfId="6813"/>
    <cellStyle name="Normal 13 4 2 4 2 2 3" xfId="3524"/>
    <cellStyle name="Normal 13 4 2 4 2 2 4" xfId="8438"/>
    <cellStyle name="Normal 13 4 2 4 2 3" xfId="6731"/>
    <cellStyle name="Normal 13 4 2 4 2 4" xfId="3442"/>
    <cellStyle name="Normal 13 4 2 4 2 5" xfId="8356"/>
    <cellStyle name="Normal 13 4 2 4 3" xfId="1802"/>
    <cellStyle name="Normal 13 4 2 4 3 2" xfId="6812"/>
    <cellStyle name="Normal 13 4 2 4 3 3" xfId="3523"/>
    <cellStyle name="Normal 13 4 2 4 3 4" xfId="8437"/>
    <cellStyle name="Normal 13 4 2 4 4" xfId="6352"/>
    <cellStyle name="Normal 13 4 2 4 5" xfId="3063"/>
    <cellStyle name="Normal 13 4 2 4 6" xfId="7983"/>
    <cellStyle name="Normal 13 4 2 5" xfId="1355"/>
    <cellStyle name="Normal 13 4 2 5 2" xfId="1804"/>
    <cellStyle name="Normal 13 4 2 5 2 2" xfId="6814"/>
    <cellStyle name="Normal 13 4 2 5 2 3" xfId="3525"/>
    <cellStyle name="Normal 13 4 2 5 2 4" xfId="8439"/>
    <cellStyle name="Normal 13 4 2 5 3" xfId="6444"/>
    <cellStyle name="Normal 13 4 2 5 4" xfId="3155"/>
    <cellStyle name="Normal 13 4 2 5 5" xfId="8075"/>
    <cellStyle name="Normal 13 4 2 6" xfId="1797"/>
    <cellStyle name="Normal 13 4 2 6 2" xfId="6807"/>
    <cellStyle name="Normal 13 4 2 6 3" xfId="3518"/>
    <cellStyle name="Normal 13 4 2 6 4" xfId="8432"/>
    <cellStyle name="Normal 13 4 2 7" xfId="6061"/>
    <cellStyle name="Normal 13 4 2 8" xfId="2770"/>
    <cellStyle name="Normal 13 4 2 9" xfId="7700"/>
    <cellStyle name="Normal 13 4 3" xfId="841"/>
    <cellStyle name="Normal 13 4 3 2" xfId="1064"/>
    <cellStyle name="Normal 13 4 3 2 2" xfId="1572"/>
    <cellStyle name="Normal 13 4 3 2 2 2" xfId="1807"/>
    <cellStyle name="Normal 13 4 3 2 2 2 2" xfId="6817"/>
    <cellStyle name="Normal 13 4 3 2 2 2 3" xfId="3528"/>
    <cellStyle name="Normal 13 4 3 2 2 2 4" xfId="8442"/>
    <cellStyle name="Normal 13 4 3 2 2 3" xfId="6594"/>
    <cellStyle name="Normal 13 4 3 2 2 4" xfId="3305"/>
    <cellStyle name="Normal 13 4 3 2 2 5" xfId="8220"/>
    <cellStyle name="Normal 13 4 3 2 3" xfId="1806"/>
    <cellStyle name="Normal 13 4 3 2 3 2" xfId="6816"/>
    <cellStyle name="Normal 13 4 3 2 3 3" xfId="3527"/>
    <cellStyle name="Normal 13 4 3 2 3 4" xfId="8441"/>
    <cellStyle name="Normal 13 4 3 2 4" xfId="6170"/>
    <cellStyle name="Normal 13 4 3 2 5" xfId="2881"/>
    <cellStyle name="Normal 13 4 3 2 6" xfId="7803"/>
    <cellStyle name="Normal 13 4 3 3" xfId="1206"/>
    <cellStyle name="Normal 13 4 3 3 2" xfId="1662"/>
    <cellStyle name="Normal 13 4 3 3 2 2" xfId="1809"/>
    <cellStyle name="Normal 13 4 3 3 2 2 2" xfId="6819"/>
    <cellStyle name="Normal 13 4 3 3 2 2 3" xfId="3530"/>
    <cellStyle name="Normal 13 4 3 3 2 2 4" xfId="8444"/>
    <cellStyle name="Normal 13 4 3 3 2 3" xfId="6684"/>
    <cellStyle name="Normal 13 4 3 3 2 4" xfId="3395"/>
    <cellStyle name="Normal 13 4 3 3 2 5" xfId="8309"/>
    <cellStyle name="Normal 13 4 3 3 3" xfId="1808"/>
    <cellStyle name="Normal 13 4 3 3 3 2" xfId="6818"/>
    <cellStyle name="Normal 13 4 3 3 3 3" xfId="3529"/>
    <cellStyle name="Normal 13 4 3 3 3 4" xfId="8443"/>
    <cellStyle name="Normal 13 4 3 3 4" xfId="6305"/>
    <cellStyle name="Normal 13 4 3 3 5" xfId="3016"/>
    <cellStyle name="Normal 13 4 3 3 6" xfId="7936"/>
    <cellStyle name="Normal 13 4 3 4" xfId="1356"/>
    <cellStyle name="Normal 13 4 3 4 2" xfId="1810"/>
    <cellStyle name="Normal 13 4 3 4 2 2" xfId="6820"/>
    <cellStyle name="Normal 13 4 3 4 2 3" xfId="3531"/>
    <cellStyle name="Normal 13 4 3 4 2 4" xfId="8445"/>
    <cellStyle name="Normal 13 4 3 4 3" xfId="6445"/>
    <cellStyle name="Normal 13 4 3 4 4" xfId="3156"/>
    <cellStyle name="Normal 13 4 3 4 5" xfId="8076"/>
    <cellStyle name="Normal 13 4 3 5" xfId="1805"/>
    <cellStyle name="Normal 13 4 3 5 2" xfId="6815"/>
    <cellStyle name="Normal 13 4 3 5 3" xfId="3526"/>
    <cellStyle name="Normal 13 4 3 5 4" xfId="8440"/>
    <cellStyle name="Normal 13 4 3 6" xfId="6062"/>
    <cellStyle name="Normal 13 4 3 7" xfId="2771"/>
    <cellStyle name="Normal 13 4 3 8" xfId="7701"/>
    <cellStyle name="Normal 13 4 4" xfId="952"/>
    <cellStyle name="Normal 13 4 4 2" xfId="1501"/>
    <cellStyle name="Normal 13 4 4 2 2" xfId="1812"/>
    <cellStyle name="Normal 13 4 4 2 2 2" xfId="6822"/>
    <cellStyle name="Normal 13 4 4 2 2 3" xfId="3533"/>
    <cellStyle name="Normal 13 4 4 2 2 4" xfId="8447"/>
    <cellStyle name="Normal 13 4 4 2 3" xfId="6579"/>
    <cellStyle name="Normal 13 4 4 2 4" xfId="3290"/>
    <cellStyle name="Normal 13 4 4 2 5" xfId="8208"/>
    <cellStyle name="Normal 13 4 4 3" xfId="1811"/>
    <cellStyle name="Normal 13 4 4 3 2" xfId="6821"/>
    <cellStyle name="Normal 13 4 4 3 3" xfId="3532"/>
    <cellStyle name="Normal 13 4 4 3 4" xfId="8446"/>
    <cellStyle name="Normal 13 4 4 4" xfId="6115"/>
    <cellStyle name="Normal 13 4 4 5" xfId="2824"/>
    <cellStyle name="Normal 13 4 4 6" xfId="7750"/>
    <cellStyle name="Normal 13 4 5" xfId="1157"/>
    <cellStyle name="Normal 13 4 5 2" xfId="1614"/>
    <cellStyle name="Normal 13 4 5 2 2" xfId="1814"/>
    <cellStyle name="Normal 13 4 5 2 2 2" xfId="6824"/>
    <cellStyle name="Normal 13 4 5 2 2 3" xfId="3535"/>
    <cellStyle name="Normal 13 4 5 2 2 4" xfId="8449"/>
    <cellStyle name="Normal 13 4 5 2 3" xfId="6636"/>
    <cellStyle name="Normal 13 4 5 2 4" xfId="3347"/>
    <cellStyle name="Normal 13 4 5 2 5" xfId="8262"/>
    <cellStyle name="Normal 13 4 5 3" xfId="1813"/>
    <cellStyle name="Normal 13 4 5 3 2" xfId="6823"/>
    <cellStyle name="Normal 13 4 5 3 3" xfId="3534"/>
    <cellStyle name="Normal 13 4 5 3 4" xfId="8448"/>
    <cellStyle name="Normal 13 4 5 4" xfId="6257"/>
    <cellStyle name="Normal 13 4 5 5" xfId="2968"/>
    <cellStyle name="Normal 13 4 5 6" xfId="7890"/>
    <cellStyle name="Normal 13 4 6" xfId="1254"/>
    <cellStyle name="Normal 13 4 6 2" xfId="1708"/>
    <cellStyle name="Normal 13 4 6 2 2" xfId="1816"/>
    <cellStyle name="Normal 13 4 6 2 2 2" xfId="6826"/>
    <cellStyle name="Normal 13 4 6 2 2 3" xfId="3537"/>
    <cellStyle name="Normal 13 4 6 2 2 4" xfId="8451"/>
    <cellStyle name="Normal 13 4 6 2 3" xfId="6730"/>
    <cellStyle name="Normal 13 4 6 2 4" xfId="3441"/>
    <cellStyle name="Normal 13 4 6 2 5" xfId="8355"/>
    <cellStyle name="Normal 13 4 6 3" xfId="1815"/>
    <cellStyle name="Normal 13 4 6 3 2" xfId="6825"/>
    <cellStyle name="Normal 13 4 6 3 3" xfId="3536"/>
    <cellStyle name="Normal 13 4 6 3 4" xfId="8450"/>
    <cellStyle name="Normal 13 4 6 4" xfId="6351"/>
    <cellStyle name="Normal 13 4 6 5" xfId="3062"/>
    <cellStyle name="Normal 13 4 6 6" xfId="7982"/>
    <cellStyle name="Normal 13 4 7" xfId="836"/>
    <cellStyle name="Normal 13 4 7 2" xfId="1452"/>
    <cellStyle name="Normal 13 4 7 2 2" xfId="1818"/>
    <cellStyle name="Normal 13 4 7 2 2 2" xfId="6828"/>
    <cellStyle name="Normal 13 4 7 2 2 3" xfId="3539"/>
    <cellStyle name="Normal 13 4 7 2 2 4" xfId="8453"/>
    <cellStyle name="Normal 13 4 7 2 3" xfId="6534"/>
    <cellStyle name="Normal 13 4 7 2 4" xfId="3245"/>
    <cellStyle name="Normal 13 4 7 2 5" xfId="8164"/>
    <cellStyle name="Normal 13 4 7 3" xfId="1817"/>
    <cellStyle name="Normal 13 4 7 3 2" xfId="6827"/>
    <cellStyle name="Normal 13 4 7 3 3" xfId="3538"/>
    <cellStyle name="Normal 13 4 7 3 4" xfId="8452"/>
    <cellStyle name="Normal 13 4 7 4" xfId="6058"/>
    <cellStyle name="Normal 13 4 7 5" xfId="2767"/>
    <cellStyle name="Normal 13 4 7 6" xfId="7697"/>
    <cellStyle name="Normal 13 4 8" xfId="1306"/>
    <cellStyle name="Normal 13 4 8 2" xfId="1819"/>
    <cellStyle name="Normal 13 4 8 2 2" xfId="6829"/>
    <cellStyle name="Normal 13 4 8 2 3" xfId="3540"/>
    <cellStyle name="Normal 13 4 8 2 4" xfId="8454"/>
    <cellStyle name="Normal 13 4 8 3" xfId="6396"/>
    <cellStyle name="Normal 13 4 8 4" xfId="3107"/>
    <cellStyle name="Normal 13 4 8 5" xfId="8027"/>
    <cellStyle name="Normal 13 4 9" xfId="1764"/>
    <cellStyle name="Normal 13 4 9 2" xfId="6774"/>
    <cellStyle name="Normal 13 4 9 3" xfId="3485"/>
    <cellStyle name="Normal 13 4 9 4" xfId="8399"/>
    <cellStyle name="Normal 13 5" xfId="842"/>
    <cellStyle name="Normal 13 5 2" xfId="1107"/>
    <cellStyle name="Normal 13 5 2 2" xfId="1248"/>
    <cellStyle name="Normal 13 5 2 2 2" xfId="1704"/>
    <cellStyle name="Normal 13 5 2 2 2 2" xfId="1823"/>
    <cellStyle name="Normal 13 5 2 2 2 2 2" xfId="6833"/>
    <cellStyle name="Normal 13 5 2 2 2 2 3" xfId="3544"/>
    <cellStyle name="Normal 13 5 2 2 2 2 4" xfId="8458"/>
    <cellStyle name="Normal 13 5 2 2 2 3" xfId="6726"/>
    <cellStyle name="Normal 13 5 2 2 2 4" xfId="3437"/>
    <cellStyle name="Normal 13 5 2 2 2 5" xfId="8351"/>
    <cellStyle name="Normal 13 5 2 2 3" xfId="1822"/>
    <cellStyle name="Normal 13 5 2 2 3 2" xfId="6832"/>
    <cellStyle name="Normal 13 5 2 2 3 3" xfId="3543"/>
    <cellStyle name="Normal 13 5 2 2 3 4" xfId="8457"/>
    <cellStyle name="Normal 13 5 2 2 4" xfId="6347"/>
    <cellStyle name="Normal 13 5 2 2 5" xfId="3058"/>
    <cellStyle name="Normal 13 5 2 2 6" xfId="7978"/>
    <cellStyle name="Normal 13 5 2 3" xfId="1398"/>
    <cellStyle name="Normal 13 5 2 3 2" xfId="1824"/>
    <cellStyle name="Normal 13 5 2 3 2 2" xfId="6834"/>
    <cellStyle name="Normal 13 5 2 3 2 3" xfId="3545"/>
    <cellStyle name="Normal 13 5 2 3 2 4" xfId="8459"/>
    <cellStyle name="Normal 13 5 2 3 3" xfId="6487"/>
    <cellStyle name="Normal 13 5 2 3 4" xfId="3198"/>
    <cellStyle name="Normal 13 5 2 3 5" xfId="8118"/>
    <cellStyle name="Normal 13 5 2 4" xfId="1821"/>
    <cellStyle name="Normal 13 5 2 4 2" xfId="6831"/>
    <cellStyle name="Normal 13 5 2 4 3" xfId="3542"/>
    <cellStyle name="Normal 13 5 2 4 4" xfId="8456"/>
    <cellStyle name="Normal 13 5 2 5" xfId="6212"/>
    <cellStyle name="Normal 13 5 2 6" xfId="2923"/>
    <cellStyle name="Normal 13 5 2 7" xfId="7845"/>
    <cellStyle name="Normal 13 5 3" xfId="960"/>
    <cellStyle name="Normal 13 5 3 2" xfId="1508"/>
    <cellStyle name="Normal 13 5 3 2 2" xfId="1826"/>
    <cellStyle name="Normal 13 5 3 2 2 2" xfId="6836"/>
    <cellStyle name="Normal 13 5 3 2 2 3" xfId="3547"/>
    <cellStyle name="Normal 13 5 3 2 2 4" xfId="8461"/>
    <cellStyle name="Normal 13 5 3 2 3" xfId="6584"/>
    <cellStyle name="Normal 13 5 3 2 4" xfId="3295"/>
    <cellStyle name="Normal 13 5 3 2 5" xfId="8213"/>
    <cellStyle name="Normal 13 5 3 3" xfId="1825"/>
    <cellStyle name="Normal 13 5 3 3 2" xfId="6835"/>
    <cellStyle name="Normal 13 5 3 3 3" xfId="3546"/>
    <cellStyle name="Normal 13 5 3 3 4" xfId="8460"/>
    <cellStyle name="Normal 13 5 3 4" xfId="6121"/>
    <cellStyle name="Normal 13 5 3 5" xfId="2830"/>
    <cellStyle name="Normal 13 5 3 6" xfId="7756"/>
    <cellStyle name="Normal 13 5 4" xfId="1163"/>
    <cellStyle name="Normal 13 5 4 2" xfId="1620"/>
    <cellStyle name="Normal 13 5 4 2 2" xfId="1828"/>
    <cellStyle name="Normal 13 5 4 2 2 2" xfId="6838"/>
    <cellStyle name="Normal 13 5 4 2 2 3" xfId="3549"/>
    <cellStyle name="Normal 13 5 4 2 2 4" xfId="8463"/>
    <cellStyle name="Normal 13 5 4 2 3" xfId="6642"/>
    <cellStyle name="Normal 13 5 4 2 4" xfId="3353"/>
    <cellStyle name="Normal 13 5 4 2 5" xfId="8268"/>
    <cellStyle name="Normal 13 5 4 3" xfId="1827"/>
    <cellStyle name="Normal 13 5 4 3 2" xfId="6837"/>
    <cellStyle name="Normal 13 5 4 3 3" xfId="3548"/>
    <cellStyle name="Normal 13 5 4 3 4" xfId="8462"/>
    <cellStyle name="Normal 13 5 4 4" xfId="6263"/>
    <cellStyle name="Normal 13 5 4 5" xfId="2974"/>
    <cellStyle name="Normal 13 5 4 6" xfId="7896"/>
    <cellStyle name="Normal 13 5 5" xfId="1312"/>
    <cellStyle name="Normal 13 5 5 2" xfId="1829"/>
    <cellStyle name="Normal 13 5 5 2 2" xfId="6839"/>
    <cellStyle name="Normal 13 5 5 2 3" xfId="3550"/>
    <cellStyle name="Normal 13 5 5 2 4" xfId="8464"/>
    <cellStyle name="Normal 13 5 5 3" xfId="6402"/>
    <cellStyle name="Normal 13 5 5 4" xfId="3113"/>
    <cellStyle name="Normal 13 5 5 5" xfId="8033"/>
    <cellStyle name="Normal 13 5 6" xfId="1820"/>
    <cellStyle name="Normal 13 5 6 2" xfId="6830"/>
    <cellStyle name="Normal 13 5 6 3" xfId="3541"/>
    <cellStyle name="Normal 13 5 6 4" xfId="8455"/>
    <cellStyle name="Normal 13 5 7" xfId="6063"/>
    <cellStyle name="Normal 13 5 8" xfId="2772"/>
    <cellStyle name="Normal 13 5 9" xfId="7702"/>
    <cellStyle name="Normal 13 6" xfId="901"/>
    <cellStyle name="Normal 13 6 2" xfId="1461"/>
    <cellStyle name="Normal 13 6 2 2" xfId="1831"/>
    <cellStyle name="Normal 13 6 2 2 2" xfId="6841"/>
    <cellStyle name="Normal 13 6 2 2 3" xfId="3552"/>
    <cellStyle name="Normal 13 6 2 2 4" xfId="8466"/>
    <cellStyle name="Normal 13 6 2 3" xfId="6539"/>
    <cellStyle name="Normal 13 6 2 4" xfId="3250"/>
    <cellStyle name="Normal 13 6 2 5" xfId="8168"/>
    <cellStyle name="Normal 13 6 3" xfId="1830"/>
    <cellStyle name="Normal 13 6 3 2" xfId="6840"/>
    <cellStyle name="Normal 13 6 3 3" xfId="3551"/>
    <cellStyle name="Normal 13 6 3 4" xfId="8465"/>
    <cellStyle name="Normal 13 6 4" xfId="6071"/>
    <cellStyle name="Normal 13 6 5" xfId="2780"/>
    <cellStyle name="Normal 13 6 6" xfId="7707"/>
    <cellStyle name="Normal 13 7" xfId="1117"/>
    <cellStyle name="Normal 13 7 2" xfId="1574"/>
    <cellStyle name="Normal 13 7 2 2" xfId="1833"/>
    <cellStyle name="Normal 13 7 2 2 2" xfId="6843"/>
    <cellStyle name="Normal 13 7 2 2 3" xfId="3554"/>
    <cellStyle name="Normal 13 7 2 2 4" xfId="8468"/>
    <cellStyle name="Normal 13 7 2 3" xfId="6596"/>
    <cellStyle name="Normal 13 7 2 4" xfId="3307"/>
    <cellStyle name="Normal 13 7 2 5" xfId="8222"/>
    <cellStyle name="Normal 13 7 3" xfId="1832"/>
    <cellStyle name="Normal 13 7 3 2" xfId="6842"/>
    <cellStyle name="Normal 13 7 3 3" xfId="3553"/>
    <cellStyle name="Normal 13 7 3 4" xfId="8467"/>
    <cellStyle name="Normal 13 7 4" xfId="6217"/>
    <cellStyle name="Normal 13 7 5" xfId="2928"/>
    <cellStyle name="Normal 13 7 6" xfId="7850"/>
    <cellStyle name="Normal 13 8" xfId="785"/>
    <cellStyle name="Normal 13 8 2" xfId="1405"/>
    <cellStyle name="Normal 13 8 2 2" xfId="1835"/>
    <cellStyle name="Normal 13 8 2 2 2" xfId="6845"/>
    <cellStyle name="Normal 13 8 2 2 3" xfId="3556"/>
    <cellStyle name="Normal 13 8 2 2 4" xfId="8470"/>
    <cellStyle name="Normal 13 8 2 3" xfId="6492"/>
    <cellStyle name="Normal 13 8 2 4" xfId="3203"/>
    <cellStyle name="Normal 13 8 2 5" xfId="8123"/>
    <cellStyle name="Normal 13 8 3" xfId="1834"/>
    <cellStyle name="Normal 13 8 3 2" xfId="6844"/>
    <cellStyle name="Normal 13 8 3 3" xfId="3555"/>
    <cellStyle name="Normal 13 8 3 4" xfId="8469"/>
    <cellStyle name="Normal 13 8 4" xfId="6014"/>
    <cellStyle name="Normal 13 8 5" xfId="2723"/>
    <cellStyle name="Normal 13 8 6" xfId="7654"/>
    <cellStyle name="Normal 13 9" xfId="1265"/>
    <cellStyle name="Normal 13 9 2" xfId="1836"/>
    <cellStyle name="Normal 13 9 2 2" xfId="6846"/>
    <cellStyle name="Normal 13 9 2 3" xfId="3557"/>
    <cellStyle name="Normal 13 9 2 4" xfId="8471"/>
    <cellStyle name="Normal 13 9 3" xfId="6356"/>
    <cellStyle name="Normal 13 9 4" xfId="3067"/>
    <cellStyle name="Normal 13 9 5" xfId="7987"/>
    <cellStyle name="Normal 130" xfId="2477"/>
    <cellStyle name="Normal 131" xfId="2472"/>
    <cellStyle name="Normal 132" xfId="428"/>
    <cellStyle name="Normal 132 2" xfId="5948"/>
    <cellStyle name="Normal 132 3" xfId="2658"/>
    <cellStyle name="Normal 132 4" xfId="7596"/>
    <cellStyle name="Normal 133" xfId="4181"/>
    <cellStyle name="Normal 134" xfId="4706"/>
    <cellStyle name="Normal 135" xfId="5777"/>
    <cellStyle name="Normal 136" xfId="4705"/>
    <cellStyle name="Normal 137" xfId="5778"/>
    <cellStyle name="Normal 138" xfId="5779"/>
    <cellStyle name="Normal 139" xfId="5780"/>
    <cellStyle name="Normal 14" xfId="231"/>
    <cellStyle name="Normal 14 10" xfId="1727"/>
    <cellStyle name="Normal 14 10 2" xfId="6737"/>
    <cellStyle name="Normal 14 10 3" xfId="3448"/>
    <cellStyle name="Normal 14 10 4" xfId="8362"/>
    <cellStyle name="Normal 14 11" xfId="5959"/>
    <cellStyle name="Normal 14 12" xfId="2669"/>
    <cellStyle name="Normal 14 13" xfId="7606"/>
    <cellStyle name="Normal 14 2" xfId="656"/>
    <cellStyle name="Normal 14 2 10" xfId="2670"/>
    <cellStyle name="Normal 14 2 11" xfId="7607"/>
    <cellStyle name="Normal 14 2 2" xfId="964"/>
    <cellStyle name="Normal 14 2 2 2" xfId="1167"/>
    <cellStyle name="Normal 14 2 2 2 2" xfId="1624"/>
    <cellStyle name="Normal 14 2 2 2 2 2" xfId="1839"/>
    <cellStyle name="Normal 14 2 2 2 2 2 2" xfId="6849"/>
    <cellStyle name="Normal 14 2 2 2 2 2 3" xfId="3560"/>
    <cellStyle name="Normal 14 2 2 2 2 2 4" xfId="8474"/>
    <cellStyle name="Normal 14 2 2 2 2 3" xfId="6646"/>
    <cellStyle name="Normal 14 2 2 2 2 4" xfId="3357"/>
    <cellStyle name="Normal 14 2 2 2 2 5" xfId="8272"/>
    <cellStyle name="Normal 14 2 2 2 3" xfId="1838"/>
    <cellStyle name="Normal 14 2 2 2 3 2" xfId="6848"/>
    <cellStyle name="Normal 14 2 2 2 3 3" xfId="3559"/>
    <cellStyle name="Normal 14 2 2 2 3 4" xfId="8473"/>
    <cellStyle name="Normal 14 2 2 2 4" xfId="6267"/>
    <cellStyle name="Normal 14 2 2 2 5" xfId="2978"/>
    <cellStyle name="Normal 14 2 2 2 6" xfId="7900"/>
    <cellStyle name="Normal 14 2 2 3" xfId="1316"/>
    <cellStyle name="Normal 14 2 2 3 2" xfId="1840"/>
    <cellStyle name="Normal 14 2 2 3 2 2" xfId="6850"/>
    <cellStyle name="Normal 14 2 2 3 2 3" xfId="3561"/>
    <cellStyle name="Normal 14 2 2 3 2 4" xfId="8475"/>
    <cellStyle name="Normal 14 2 2 3 3" xfId="6406"/>
    <cellStyle name="Normal 14 2 2 3 4" xfId="3117"/>
    <cellStyle name="Normal 14 2 2 3 5" xfId="8037"/>
    <cellStyle name="Normal 14 2 2 4" xfId="1837"/>
    <cellStyle name="Normal 14 2 2 4 2" xfId="6847"/>
    <cellStyle name="Normal 14 2 2 4 3" xfId="3558"/>
    <cellStyle name="Normal 14 2 2 4 4" xfId="8472"/>
    <cellStyle name="Normal 14 2 2 5" xfId="6125"/>
    <cellStyle name="Normal 14 2 2 6" xfId="2834"/>
    <cellStyle name="Normal 14 2 2 7" xfId="7760"/>
    <cellStyle name="Normal 14 2 3" xfId="1069"/>
    <cellStyle name="Normal 14 2 3 2" xfId="1211"/>
    <cellStyle name="Normal 14 2 3 2 2" xfId="1667"/>
    <cellStyle name="Normal 14 2 3 2 2 2" xfId="1843"/>
    <cellStyle name="Normal 14 2 3 2 2 2 2" xfId="6853"/>
    <cellStyle name="Normal 14 2 3 2 2 2 3" xfId="3564"/>
    <cellStyle name="Normal 14 2 3 2 2 2 4" xfId="8478"/>
    <cellStyle name="Normal 14 2 3 2 2 3" xfId="6689"/>
    <cellStyle name="Normal 14 2 3 2 2 4" xfId="3400"/>
    <cellStyle name="Normal 14 2 3 2 2 5" xfId="8314"/>
    <cellStyle name="Normal 14 2 3 2 3" xfId="1842"/>
    <cellStyle name="Normal 14 2 3 2 3 2" xfId="6852"/>
    <cellStyle name="Normal 14 2 3 2 3 3" xfId="3563"/>
    <cellStyle name="Normal 14 2 3 2 3 4" xfId="8477"/>
    <cellStyle name="Normal 14 2 3 2 4" xfId="6310"/>
    <cellStyle name="Normal 14 2 3 2 5" xfId="3021"/>
    <cellStyle name="Normal 14 2 3 2 6" xfId="7941"/>
    <cellStyle name="Normal 14 2 3 3" xfId="1361"/>
    <cellStyle name="Normal 14 2 3 3 2" xfId="1844"/>
    <cellStyle name="Normal 14 2 3 3 2 2" xfId="6854"/>
    <cellStyle name="Normal 14 2 3 3 2 3" xfId="3565"/>
    <cellStyle name="Normal 14 2 3 3 2 4" xfId="8479"/>
    <cellStyle name="Normal 14 2 3 3 3" xfId="6450"/>
    <cellStyle name="Normal 14 2 3 3 4" xfId="3161"/>
    <cellStyle name="Normal 14 2 3 3 5" xfId="8081"/>
    <cellStyle name="Normal 14 2 3 4" xfId="1841"/>
    <cellStyle name="Normal 14 2 3 4 2" xfId="6851"/>
    <cellStyle name="Normal 14 2 3 4 3" xfId="3562"/>
    <cellStyle name="Normal 14 2 3 4 4" xfId="8476"/>
    <cellStyle name="Normal 14 2 3 5" xfId="6175"/>
    <cellStyle name="Normal 14 2 3 6" xfId="2886"/>
    <cellStyle name="Normal 14 2 3 7" xfId="7808"/>
    <cellStyle name="Normal 14 2 4" xfId="905"/>
    <cellStyle name="Normal 14 2 4 2" xfId="1465"/>
    <cellStyle name="Normal 14 2 4 2 2" xfId="1846"/>
    <cellStyle name="Normal 14 2 4 2 2 2" xfId="6856"/>
    <cellStyle name="Normal 14 2 4 2 2 3" xfId="3567"/>
    <cellStyle name="Normal 14 2 4 2 2 4" xfId="8481"/>
    <cellStyle name="Normal 14 2 4 2 3" xfId="6543"/>
    <cellStyle name="Normal 14 2 4 2 4" xfId="3254"/>
    <cellStyle name="Normal 14 2 4 2 5" xfId="8172"/>
    <cellStyle name="Normal 14 2 4 3" xfId="1845"/>
    <cellStyle name="Normal 14 2 4 3 2" xfId="6855"/>
    <cellStyle name="Normal 14 2 4 3 3" xfId="3566"/>
    <cellStyle name="Normal 14 2 4 3 4" xfId="8480"/>
    <cellStyle name="Normal 14 2 4 4" xfId="6075"/>
    <cellStyle name="Normal 14 2 4 5" xfId="2784"/>
    <cellStyle name="Normal 14 2 4 6" xfId="7711"/>
    <cellStyle name="Normal 14 2 5" xfId="1121"/>
    <cellStyle name="Normal 14 2 5 2" xfId="1578"/>
    <cellStyle name="Normal 14 2 5 2 2" xfId="1848"/>
    <cellStyle name="Normal 14 2 5 2 2 2" xfId="6858"/>
    <cellStyle name="Normal 14 2 5 2 2 3" xfId="3569"/>
    <cellStyle name="Normal 14 2 5 2 2 4" xfId="8483"/>
    <cellStyle name="Normal 14 2 5 2 3" xfId="6600"/>
    <cellStyle name="Normal 14 2 5 2 4" xfId="3311"/>
    <cellStyle name="Normal 14 2 5 2 5" xfId="8226"/>
    <cellStyle name="Normal 14 2 5 3" xfId="1847"/>
    <cellStyle name="Normal 14 2 5 3 2" xfId="6857"/>
    <cellStyle name="Normal 14 2 5 3 3" xfId="3568"/>
    <cellStyle name="Normal 14 2 5 3 4" xfId="8482"/>
    <cellStyle name="Normal 14 2 5 4" xfId="6221"/>
    <cellStyle name="Normal 14 2 5 5" xfId="2932"/>
    <cellStyle name="Normal 14 2 5 6" xfId="7854"/>
    <cellStyle name="Normal 14 2 6" xfId="789"/>
    <cellStyle name="Normal 14 2 6 2" xfId="1409"/>
    <cellStyle name="Normal 14 2 6 2 2" xfId="1850"/>
    <cellStyle name="Normal 14 2 6 2 2 2" xfId="6860"/>
    <cellStyle name="Normal 14 2 6 2 2 3" xfId="3571"/>
    <cellStyle name="Normal 14 2 6 2 2 4" xfId="8485"/>
    <cellStyle name="Normal 14 2 6 2 3" xfId="6496"/>
    <cellStyle name="Normal 14 2 6 2 4" xfId="3207"/>
    <cellStyle name="Normal 14 2 6 2 5" xfId="8127"/>
    <cellStyle name="Normal 14 2 6 3" xfId="1849"/>
    <cellStyle name="Normal 14 2 6 3 2" xfId="6859"/>
    <cellStyle name="Normal 14 2 6 3 3" xfId="3570"/>
    <cellStyle name="Normal 14 2 6 3 4" xfId="8484"/>
    <cellStyle name="Normal 14 2 6 4" xfId="6018"/>
    <cellStyle name="Normal 14 2 6 5" xfId="2727"/>
    <cellStyle name="Normal 14 2 6 6" xfId="7658"/>
    <cellStyle name="Normal 14 2 7" xfId="1269"/>
    <cellStyle name="Normal 14 2 7 2" xfId="1851"/>
    <cellStyle name="Normal 14 2 7 2 2" xfId="6861"/>
    <cellStyle name="Normal 14 2 7 2 3" xfId="3572"/>
    <cellStyle name="Normal 14 2 7 2 4" xfId="8486"/>
    <cellStyle name="Normal 14 2 7 3" xfId="6360"/>
    <cellStyle name="Normal 14 2 7 4" xfId="3071"/>
    <cellStyle name="Normal 14 2 7 5" xfId="7991"/>
    <cellStyle name="Normal 14 2 8" xfId="1728"/>
    <cellStyle name="Normal 14 2 8 2" xfId="6738"/>
    <cellStyle name="Normal 14 2 8 3" xfId="3449"/>
    <cellStyle name="Normal 14 2 8 4" xfId="8363"/>
    <cellStyle name="Normal 14 2 9" xfId="5960"/>
    <cellStyle name="Normal 14 3" xfId="657"/>
    <cellStyle name="Normal 14 3 10" xfId="2671"/>
    <cellStyle name="Normal 14 3 11" xfId="7608"/>
    <cellStyle name="Normal 14 3 2" xfId="965"/>
    <cellStyle name="Normal 14 3 2 2" xfId="1168"/>
    <cellStyle name="Normal 14 3 2 2 2" xfId="1625"/>
    <cellStyle name="Normal 14 3 2 2 2 2" xfId="1854"/>
    <cellStyle name="Normal 14 3 2 2 2 2 2" xfId="6864"/>
    <cellStyle name="Normal 14 3 2 2 2 2 3" xfId="3575"/>
    <cellStyle name="Normal 14 3 2 2 2 2 4" xfId="8489"/>
    <cellStyle name="Normal 14 3 2 2 2 3" xfId="6647"/>
    <cellStyle name="Normal 14 3 2 2 2 4" xfId="3358"/>
    <cellStyle name="Normal 14 3 2 2 2 5" xfId="8273"/>
    <cellStyle name="Normal 14 3 2 2 3" xfId="1853"/>
    <cellStyle name="Normal 14 3 2 2 3 2" xfId="6863"/>
    <cellStyle name="Normal 14 3 2 2 3 3" xfId="3574"/>
    <cellStyle name="Normal 14 3 2 2 3 4" xfId="8488"/>
    <cellStyle name="Normal 14 3 2 2 4" xfId="6268"/>
    <cellStyle name="Normal 14 3 2 2 5" xfId="2979"/>
    <cellStyle name="Normal 14 3 2 2 6" xfId="7901"/>
    <cellStyle name="Normal 14 3 2 3" xfId="1317"/>
    <cellStyle name="Normal 14 3 2 3 2" xfId="1855"/>
    <cellStyle name="Normal 14 3 2 3 2 2" xfId="6865"/>
    <cellStyle name="Normal 14 3 2 3 2 3" xfId="3576"/>
    <cellStyle name="Normal 14 3 2 3 2 4" xfId="8490"/>
    <cellStyle name="Normal 14 3 2 3 3" xfId="6407"/>
    <cellStyle name="Normal 14 3 2 3 4" xfId="3118"/>
    <cellStyle name="Normal 14 3 2 3 5" xfId="8038"/>
    <cellStyle name="Normal 14 3 2 4" xfId="1852"/>
    <cellStyle name="Normal 14 3 2 4 2" xfId="6862"/>
    <cellStyle name="Normal 14 3 2 4 3" xfId="3573"/>
    <cellStyle name="Normal 14 3 2 4 4" xfId="8487"/>
    <cellStyle name="Normal 14 3 2 5" xfId="6126"/>
    <cellStyle name="Normal 14 3 2 6" xfId="2835"/>
    <cellStyle name="Normal 14 3 2 7" xfId="7761"/>
    <cellStyle name="Normal 14 3 3" xfId="1070"/>
    <cellStyle name="Normal 14 3 3 2" xfId="1212"/>
    <cellStyle name="Normal 14 3 3 2 2" xfId="1668"/>
    <cellStyle name="Normal 14 3 3 2 2 2" xfId="1858"/>
    <cellStyle name="Normal 14 3 3 2 2 2 2" xfId="6868"/>
    <cellStyle name="Normal 14 3 3 2 2 2 3" xfId="3579"/>
    <cellStyle name="Normal 14 3 3 2 2 2 4" xfId="8493"/>
    <cellStyle name="Normal 14 3 3 2 2 3" xfId="6690"/>
    <cellStyle name="Normal 14 3 3 2 2 4" xfId="3401"/>
    <cellStyle name="Normal 14 3 3 2 2 5" xfId="8315"/>
    <cellStyle name="Normal 14 3 3 2 3" xfId="1857"/>
    <cellStyle name="Normal 14 3 3 2 3 2" xfId="6867"/>
    <cellStyle name="Normal 14 3 3 2 3 3" xfId="3578"/>
    <cellStyle name="Normal 14 3 3 2 3 4" xfId="8492"/>
    <cellStyle name="Normal 14 3 3 2 4" xfId="6311"/>
    <cellStyle name="Normal 14 3 3 2 5" xfId="3022"/>
    <cellStyle name="Normal 14 3 3 2 6" xfId="7942"/>
    <cellStyle name="Normal 14 3 3 3" xfId="1362"/>
    <cellStyle name="Normal 14 3 3 3 2" xfId="1859"/>
    <cellStyle name="Normal 14 3 3 3 2 2" xfId="6869"/>
    <cellStyle name="Normal 14 3 3 3 2 3" xfId="3580"/>
    <cellStyle name="Normal 14 3 3 3 2 4" xfId="8494"/>
    <cellStyle name="Normal 14 3 3 3 3" xfId="6451"/>
    <cellStyle name="Normal 14 3 3 3 4" xfId="3162"/>
    <cellStyle name="Normal 14 3 3 3 5" xfId="8082"/>
    <cellStyle name="Normal 14 3 3 4" xfId="1856"/>
    <cellStyle name="Normal 14 3 3 4 2" xfId="6866"/>
    <cellStyle name="Normal 14 3 3 4 3" xfId="3577"/>
    <cellStyle name="Normal 14 3 3 4 4" xfId="8491"/>
    <cellStyle name="Normal 14 3 3 5" xfId="6176"/>
    <cellStyle name="Normal 14 3 3 6" xfId="2887"/>
    <cellStyle name="Normal 14 3 3 7" xfId="7809"/>
    <cellStyle name="Normal 14 3 4" xfId="906"/>
    <cellStyle name="Normal 14 3 4 2" xfId="1466"/>
    <cellStyle name="Normal 14 3 4 2 2" xfId="1861"/>
    <cellStyle name="Normal 14 3 4 2 2 2" xfId="6871"/>
    <cellStyle name="Normal 14 3 4 2 2 3" xfId="3582"/>
    <cellStyle name="Normal 14 3 4 2 2 4" xfId="8496"/>
    <cellStyle name="Normal 14 3 4 2 3" xfId="6544"/>
    <cellStyle name="Normal 14 3 4 2 4" xfId="3255"/>
    <cellStyle name="Normal 14 3 4 2 5" xfId="8173"/>
    <cellStyle name="Normal 14 3 4 3" xfId="1860"/>
    <cellStyle name="Normal 14 3 4 3 2" xfId="6870"/>
    <cellStyle name="Normal 14 3 4 3 3" xfId="3581"/>
    <cellStyle name="Normal 14 3 4 3 4" xfId="8495"/>
    <cellStyle name="Normal 14 3 4 4" xfId="6076"/>
    <cellStyle name="Normal 14 3 4 5" xfId="2785"/>
    <cellStyle name="Normal 14 3 4 6" xfId="7712"/>
    <cellStyle name="Normal 14 3 5" xfId="1122"/>
    <cellStyle name="Normal 14 3 5 2" xfId="1579"/>
    <cellStyle name="Normal 14 3 5 2 2" xfId="1863"/>
    <cellStyle name="Normal 14 3 5 2 2 2" xfId="6873"/>
    <cellStyle name="Normal 14 3 5 2 2 3" xfId="3584"/>
    <cellStyle name="Normal 14 3 5 2 2 4" xfId="8498"/>
    <cellStyle name="Normal 14 3 5 2 3" xfId="6601"/>
    <cellStyle name="Normal 14 3 5 2 4" xfId="3312"/>
    <cellStyle name="Normal 14 3 5 2 5" xfId="8227"/>
    <cellStyle name="Normal 14 3 5 3" xfId="1862"/>
    <cellStyle name="Normal 14 3 5 3 2" xfId="6872"/>
    <cellStyle name="Normal 14 3 5 3 3" xfId="3583"/>
    <cellStyle name="Normal 14 3 5 3 4" xfId="8497"/>
    <cellStyle name="Normal 14 3 5 4" xfId="6222"/>
    <cellStyle name="Normal 14 3 5 5" xfId="2933"/>
    <cellStyle name="Normal 14 3 5 6" xfId="7855"/>
    <cellStyle name="Normal 14 3 6" xfId="790"/>
    <cellStyle name="Normal 14 3 6 2" xfId="1410"/>
    <cellStyle name="Normal 14 3 6 2 2" xfId="1865"/>
    <cellStyle name="Normal 14 3 6 2 2 2" xfId="6875"/>
    <cellStyle name="Normal 14 3 6 2 2 3" xfId="3586"/>
    <cellStyle name="Normal 14 3 6 2 2 4" xfId="8500"/>
    <cellStyle name="Normal 14 3 6 2 3" xfId="6497"/>
    <cellStyle name="Normal 14 3 6 2 4" xfId="3208"/>
    <cellStyle name="Normal 14 3 6 2 5" xfId="8128"/>
    <cellStyle name="Normal 14 3 6 3" xfId="1864"/>
    <cellStyle name="Normal 14 3 6 3 2" xfId="6874"/>
    <cellStyle name="Normal 14 3 6 3 3" xfId="3585"/>
    <cellStyle name="Normal 14 3 6 3 4" xfId="8499"/>
    <cellStyle name="Normal 14 3 6 4" xfId="6019"/>
    <cellStyle name="Normal 14 3 6 5" xfId="2728"/>
    <cellStyle name="Normal 14 3 6 6" xfId="7659"/>
    <cellStyle name="Normal 14 3 7" xfId="1270"/>
    <cellStyle name="Normal 14 3 7 2" xfId="1866"/>
    <cellStyle name="Normal 14 3 7 2 2" xfId="6876"/>
    <cellStyle name="Normal 14 3 7 2 3" xfId="3587"/>
    <cellStyle name="Normal 14 3 7 2 4" xfId="8501"/>
    <cellStyle name="Normal 14 3 7 3" xfId="6361"/>
    <cellStyle name="Normal 14 3 7 4" xfId="3072"/>
    <cellStyle name="Normal 14 3 7 5" xfId="7992"/>
    <cellStyle name="Normal 14 3 8" xfId="1729"/>
    <cellStyle name="Normal 14 3 8 2" xfId="6739"/>
    <cellStyle name="Normal 14 3 8 3" xfId="3450"/>
    <cellStyle name="Normal 14 3 8 4" xfId="8364"/>
    <cellStyle name="Normal 14 3 9" xfId="5961"/>
    <cellStyle name="Normal 14 4" xfId="963"/>
    <cellStyle name="Normal 14 4 2" xfId="1166"/>
    <cellStyle name="Normal 14 4 2 2" xfId="1623"/>
    <cellStyle name="Normal 14 4 2 2 2" xfId="1869"/>
    <cellStyle name="Normal 14 4 2 2 2 2" xfId="6879"/>
    <cellStyle name="Normal 14 4 2 2 2 3" xfId="3590"/>
    <cellStyle name="Normal 14 4 2 2 2 4" xfId="8504"/>
    <cellStyle name="Normal 14 4 2 2 3" xfId="6645"/>
    <cellStyle name="Normal 14 4 2 2 4" xfId="3356"/>
    <cellStyle name="Normal 14 4 2 2 5" xfId="8271"/>
    <cellStyle name="Normal 14 4 2 3" xfId="1868"/>
    <cellStyle name="Normal 14 4 2 3 2" xfId="6878"/>
    <cellStyle name="Normal 14 4 2 3 3" xfId="3589"/>
    <cellStyle name="Normal 14 4 2 3 4" xfId="8503"/>
    <cellStyle name="Normal 14 4 2 4" xfId="6266"/>
    <cellStyle name="Normal 14 4 2 5" xfId="2977"/>
    <cellStyle name="Normal 14 4 2 6" xfId="7899"/>
    <cellStyle name="Normal 14 4 3" xfId="1315"/>
    <cellStyle name="Normal 14 4 3 2" xfId="1870"/>
    <cellStyle name="Normal 14 4 3 2 2" xfId="6880"/>
    <cellStyle name="Normal 14 4 3 2 3" xfId="3591"/>
    <cellStyle name="Normal 14 4 3 2 4" xfId="8505"/>
    <cellStyle name="Normal 14 4 3 3" xfId="6405"/>
    <cellStyle name="Normal 14 4 3 4" xfId="3116"/>
    <cellStyle name="Normal 14 4 3 5" xfId="8036"/>
    <cellStyle name="Normal 14 4 4" xfId="1867"/>
    <cellStyle name="Normal 14 4 4 2" xfId="6877"/>
    <cellStyle name="Normal 14 4 4 3" xfId="3588"/>
    <cellStyle name="Normal 14 4 4 4" xfId="8502"/>
    <cellStyle name="Normal 14 4 5" xfId="6124"/>
    <cellStyle name="Normal 14 4 6" xfId="2833"/>
    <cellStyle name="Normal 14 4 7" xfId="7759"/>
    <cellStyle name="Normal 14 5" xfId="1068"/>
    <cellStyle name="Normal 14 5 2" xfId="1210"/>
    <cellStyle name="Normal 14 5 2 2" xfId="1666"/>
    <cellStyle name="Normal 14 5 2 2 2" xfId="1873"/>
    <cellStyle name="Normal 14 5 2 2 2 2" xfId="6883"/>
    <cellStyle name="Normal 14 5 2 2 2 3" xfId="3594"/>
    <cellStyle name="Normal 14 5 2 2 2 4" xfId="8508"/>
    <cellStyle name="Normal 14 5 2 2 3" xfId="6688"/>
    <cellStyle name="Normal 14 5 2 2 4" xfId="3399"/>
    <cellStyle name="Normal 14 5 2 2 5" xfId="8313"/>
    <cellStyle name="Normal 14 5 2 3" xfId="1872"/>
    <cellStyle name="Normal 14 5 2 3 2" xfId="6882"/>
    <cellStyle name="Normal 14 5 2 3 3" xfId="3593"/>
    <cellStyle name="Normal 14 5 2 3 4" xfId="8507"/>
    <cellStyle name="Normal 14 5 2 4" xfId="6309"/>
    <cellStyle name="Normal 14 5 2 5" xfId="3020"/>
    <cellStyle name="Normal 14 5 2 6" xfId="7940"/>
    <cellStyle name="Normal 14 5 3" xfId="1360"/>
    <cellStyle name="Normal 14 5 3 2" xfId="1874"/>
    <cellStyle name="Normal 14 5 3 2 2" xfId="6884"/>
    <cellStyle name="Normal 14 5 3 2 3" xfId="3595"/>
    <cellStyle name="Normal 14 5 3 2 4" xfId="8509"/>
    <cellStyle name="Normal 14 5 3 3" xfId="6449"/>
    <cellStyle name="Normal 14 5 3 4" xfId="3160"/>
    <cellStyle name="Normal 14 5 3 5" xfId="8080"/>
    <cellStyle name="Normal 14 5 4" xfId="1871"/>
    <cellStyle name="Normal 14 5 4 2" xfId="6881"/>
    <cellStyle name="Normal 14 5 4 3" xfId="3592"/>
    <cellStyle name="Normal 14 5 4 4" xfId="8506"/>
    <cellStyle name="Normal 14 5 5" xfId="6174"/>
    <cellStyle name="Normal 14 5 6" xfId="2885"/>
    <cellStyle name="Normal 14 5 7" xfId="7807"/>
    <cellStyle name="Normal 14 6" xfId="904"/>
    <cellStyle name="Normal 14 6 2" xfId="1464"/>
    <cellStyle name="Normal 14 6 2 2" xfId="1876"/>
    <cellStyle name="Normal 14 6 2 2 2" xfId="6886"/>
    <cellStyle name="Normal 14 6 2 2 3" xfId="3597"/>
    <cellStyle name="Normal 14 6 2 2 4" xfId="8511"/>
    <cellStyle name="Normal 14 6 2 3" xfId="6542"/>
    <cellStyle name="Normal 14 6 2 4" xfId="3253"/>
    <cellStyle name="Normal 14 6 2 5" xfId="8171"/>
    <cellStyle name="Normal 14 6 3" xfId="1875"/>
    <cellStyle name="Normal 14 6 3 2" xfId="6885"/>
    <cellStyle name="Normal 14 6 3 3" xfId="3596"/>
    <cellStyle name="Normal 14 6 3 4" xfId="8510"/>
    <cellStyle name="Normal 14 6 4" xfId="6074"/>
    <cellStyle name="Normal 14 6 5" xfId="2783"/>
    <cellStyle name="Normal 14 6 6" xfId="7710"/>
    <cellStyle name="Normal 14 7" xfId="1120"/>
    <cellStyle name="Normal 14 7 2" xfId="1577"/>
    <cellStyle name="Normal 14 7 2 2" xfId="1878"/>
    <cellStyle name="Normal 14 7 2 2 2" xfId="6888"/>
    <cellStyle name="Normal 14 7 2 2 3" xfId="3599"/>
    <cellStyle name="Normal 14 7 2 2 4" xfId="8513"/>
    <cellStyle name="Normal 14 7 2 3" xfId="6599"/>
    <cellStyle name="Normal 14 7 2 4" xfId="3310"/>
    <cellStyle name="Normal 14 7 2 5" xfId="8225"/>
    <cellStyle name="Normal 14 7 3" xfId="1877"/>
    <cellStyle name="Normal 14 7 3 2" xfId="6887"/>
    <cellStyle name="Normal 14 7 3 3" xfId="3598"/>
    <cellStyle name="Normal 14 7 3 4" xfId="8512"/>
    <cellStyle name="Normal 14 7 4" xfId="6220"/>
    <cellStyle name="Normal 14 7 5" xfId="2931"/>
    <cellStyle name="Normal 14 7 6" xfId="7853"/>
    <cellStyle name="Normal 14 8" xfId="788"/>
    <cellStyle name="Normal 14 8 2" xfId="1408"/>
    <cellStyle name="Normal 14 8 2 2" xfId="1880"/>
    <cellStyle name="Normal 14 8 2 2 2" xfId="6890"/>
    <cellStyle name="Normal 14 8 2 2 3" xfId="3601"/>
    <cellStyle name="Normal 14 8 2 2 4" xfId="8515"/>
    <cellStyle name="Normal 14 8 2 3" xfId="6495"/>
    <cellStyle name="Normal 14 8 2 4" xfId="3206"/>
    <cellStyle name="Normal 14 8 2 5" xfId="8126"/>
    <cellStyle name="Normal 14 8 3" xfId="1879"/>
    <cellStyle name="Normal 14 8 3 2" xfId="6889"/>
    <cellStyle name="Normal 14 8 3 3" xfId="3600"/>
    <cellStyle name="Normal 14 8 3 4" xfId="8514"/>
    <cellStyle name="Normal 14 8 4" xfId="6017"/>
    <cellStyle name="Normal 14 8 5" xfId="2726"/>
    <cellStyle name="Normal 14 8 6" xfId="7657"/>
    <cellStyle name="Normal 14 9" xfId="1268"/>
    <cellStyle name="Normal 14 9 2" xfId="1881"/>
    <cellStyle name="Normal 14 9 2 2" xfId="6891"/>
    <cellStyle name="Normal 14 9 2 3" xfId="3602"/>
    <cellStyle name="Normal 14 9 2 4" xfId="8516"/>
    <cellStyle name="Normal 14 9 3" xfId="6359"/>
    <cellStyle name="Normal 14 9 4" xfId="3070"/>
    <cellStyle name="Normal 14 9 5" xfId="7990"/>
    <cellStyle name="Normal 140" xfId="4699"/>
    <cellStyle name="Normal 141" xfId="5781"/>
    <cellStyle name="Normal 142" xfId="5782"/>
    <cellStyle name="Normal 143" xfId="5989"/>
    <cellStyle name="Normal 144" xfId="2491"/>
    <cellStyle name="Normal 145" xfId="2524"/>
    <cellStyle name="Normal 146" xfId="7495"/>
    <cellStyle name="Normal 147" xfId="7503"/>
    <cellStyle name="Normal 148" xfId="7484"/>
    <cellStyle name="Normal 149" xfId="7478"/>
    <cellStyle name="Normal 15" xfId="198"/>
    <cellStyle name="Normal 15 2" xfId="659"/>
    <cellStyle name="Normal 15 3" xfId="658"/>
    <cellStyle name="Normal 150" xfId="7487"/>
    <cellStyle name="Normal 151" xfId="7470"/>
    <cellStyle name="Normal 152" xfId="2849"/>
    <cellStyle name="Normal 153" xfId="7506"/>
    <cellStyle name="Normal 154" xfId="7481"/>
    <cellStyle name="Normal 155" xfId="7496"/>
    <cellStyle name="Normal 156" xfId="7498"/>
    <cellStyle name="Normal 157" xfId="7500"/>
    <cellStyle name="Normal 158" xfId="7505"/>
    <cellStyle name="Normal 159" xfId="7485"/>
    <cellStyle name="Normal 16" xfId="660"/>
    <cellStyle name="Normal 16 10" xfId="1730"/>
    <cellStyle name="Normal 16 10 2" xfId="6740"/>
    <cellStyle name="Normal 16 10 3" xfId="3451"/>
    <cellStyle name="Normal 16 10 4" xfId="8365"/>
    <cellStyle name="Normal 16 11" xfId="5962"/>
    <cellStyle name="Normal 16 12" xfId="2672"/>
    <cellStyle name="Normal 16 13" xfId="7609"/>
    <cellStyle name="Normal 16 2" xfId="661"/>
    <cellStyle name="Normal 16 2 10" xfId="2673"/>
    <cellStyle name="Normal 16 2 11" xfId="7610"/>
    <cellStyle name="Normal 16 2 2" xfId="967"/>
    <cellStyle name="Normal 16 2 2 2" xfId="1170"/>
    <cellStyle name="Normal 16 2 2 2 2" xfId="1627"/>
    <cellStyle name="Normal 16 2 2 2 2 2" xfId="1884"/>
    <cellStyle name="Normal 16 2 2 2 2 2 2" xfId="6894"/>
    <cellStyle name="Normal 16 2 2 2 2 2 3" xfId="3605"/>
    <cellStyle name="Normal 16 2 2 2 2 2 4" xfId="8519"/>
    <cellStyle name="Normal 16 2 2 2 2 3" xfId="6649"/>
    <cellStyle name="Normal 16 2 2 2 2 4" xfId="3360"/>
    <cellStyle name="Normal 16 2 2 2 2 5" xfId="8275"/>
    <cellStyle name="Normal 16 2 2 2 3" xfId="1883"/>
    <cellStyle name="Normal 16 2 2 2 3 2" xfId="6893"/>
    <cellStyle name="Normal 16 2 2 2 3 3" xfId="3604"/>
    <cellStyle name="Normal 16 2 2 2 3 4" xfId="8518"/>
    <cellStyle name="Normal 16 2 2 2 4" xfId="6270"/>
    <cellStyle name="Normal 16 2 2 2 5" xfId="2981"/>
    <cellStyle name="Normal 16 2 2 2 6" xfId="7903"/>
    <cellStyle name="Normal 16 2 2 3" xfId="1319"/>
    <cellStyle name="Normal 16 2 2 3 2" xfId="1885"/>
    <cellStyle name="Normal 16 2 2 3 2 2" xfId="6895"/>
    <cellStyle name="Normal 16 2 2 3 2 3" xfId="3606"/>
    <cellStyle name="Normal 16 2 2 3 2 4" xfId="8520"/>
    <cellStyle name="Normal 16 2 2 3 3" xfId="6409"/>
    <cellStyle name="Normal 16 2 2 3 4" xfId="3120"/>
    <cellStyle name="Normal 16 2 2 3 5" xfId="8040"/>
    <cellStyle name="Normal 16 2 2 4" xfId="1882"/>
    <cellStyle name="Normal 16 2 2 4 2" xfId="6892"/>
    <cellStyle name="Normal 16 2 2 4 3" xfId="3603"/>
    <cellStyle name="Normal 16 2 2 4 4" xfId="8517"/>
    <cellStyle name="Normal 16 2 2 5" xfId="6128"/>
    <cellStyle name="Normal 16 2 2 6" xfId="2837"/>
    <cellStyle name="Normal 16 2 2 7" xfId="7763"/>
    <cellStyle name="Normal 16 2 3" xfId="1072"/>
    <cellStyle name="Normal 16 2 3 2" xfId="1214"/>
    <cellStyle name="Normal 16 2 3 2 2" xfId="1670"/>
    <cellStyle name="Normal 16 2 3 2 2 2" xfId="1888"/>
    <cellStyle name="Normal 16 2 3 2 2 2 2" xfId="6898"/>
    <cellStyle name="Normal 16 2 3 2 2 2 3" xfId="3609"/>
    <cellStyle name="Normal 16 2 3 2 2 2 4" xfId="8523"/>
    <cellStyle name="Normal 16 2 3 2 2 3" xfId="6692"/>
    <cellStyle name="Normal 16 2 3 2 2 4" xfId="3403"/>
    <cellStyle name="Normal 16 2 3 2 2 5" xfId="8317"/>
    <cellStyle name="Normal 16 2 3 2 3" xfId="1887"/>
    <cellStyle name="Normal 16 2 3 2 3 2" xfId="6897"/>
    <cellStyle name="Normal 16 2 3 2 3 3" xfId="3608"/>
    <cellStyle name="Normal 16 2 3 2 3 4" xfId="8522"/>
    <cellStyle name="Normal 16 2 3 2 4" xfId="6313"/>
    <cellStyle name="Normal 16 2 3 2 5" xfId="3024"/>
    <cellStyle name="Normal 16 2 3 2 6" xfId="7944"/>
    <cellStyle name="Normal 16 2 3 3" xfId="1364"/>
    <cellStyle name="Normal 16 2 3 3 2" xfId="1889"/>
    <cellStyle name="Normal 16 2 3 3 2 2" xfId="6899"/>
    <cellStyle name="Normal 16 2 3 3 2 3" xfId="3610"/>
    <cellStyle name="Normal 16 2 3 3 2 4" xfId="8524"/>
    <cellStyle name="Normal 16 2 3 3 3" xfId="6453"/>
    <cellStyle name="Normal 16 2 3 3 4" xfId="3164"/>
    <cellStyle name="Normal 16 2 3 3 5" xfId="8084"/>
    <cellStyle name="Normal 16 2 3 4" xfId="1886"/>
    <cellStyle name="Normal 16 2 3 4 2" xfId="6896"/>
    <cellStyle name="Normal 16 2 3 4 3" xfId="3607"/>
    <cellStyle name="Normal 16 2 3 4 4" xfId="8521"/>
    <cellStyle name="Normal 16 2 3 5" xfId="6178"/>
    <cellStyle name="Normal 16 2 3 6" xfId="2889"/>
    <cellStyle name="Normal 16 2 3 7" xfId="7811"/>
    <cellStyle name="Normal 16 2 4" xfId="908"/>
    <cellStyle name="Normal 16 2 4 2" xfId="1468"/>
    <cellStyle name="Normal 16 2 4 2 2" xfId="1891"/>
    <cellStyle name="Normal 16 2 4 2 2 2" xfId="6901"/>
    <cellStyle name="Normal 16 2 4 2 2 3" xfId="3612"/>
    <cellStyle name="Normal 16 2 4 2 2 4" xfId="8526"/>
    <cellStyle name="Normal 16 2 4 2 3" xfId="6546"/>
    <cellStyle name="Normal 16 2 4 2 4" xfId="3257"/>
    <cellStyle name="Normal 16 2 4 2 5" xfId="8175"/>
    <cellStyle name="Normal 16 2 4 3" xfId="1890"/>
    <cellStyle name="Normal 16 2 4 3 2" xfId="6900"/>
    <cellStyle name="Normal 16 2 4 3 3" xfId="3611"/>
    <cellStyle name="Normal 16 2 4 3 4" xfId="8525"/>
    <cellStyle name="Normal 16 2 4 4" xfId="6078"/>
    <cellStyle name="Normal 16 2 4 5" xfId="2787"/>
    <cellStyle name="Normal 16 2 4 6" xfId="7714"/>
    <cellStyle name="Normal 16 2 5" xfId="1124"/>
    <cellStyle name="Normal 16 2 5 2" xfId="1581"/>
    <cellStyle name="Normal 16 2 5 2 2" xfId="1893"/>
    <cellStyle name="Normal 16 2 5 2 2 2" xfId="6903"/>
    <cellStyle name="Normal 16 2 5 2 2 3" xfId="3614"/>
    <cellStyle name="Normal 16 2 5 2 2 4" xfId="8528"/>
    <cellStyle name="Normal 16 2 5 2 3" xfId="6603"/>
    <cellStyle name="Normal 16 2 5 2 4" xfId="3314"/>
    <cellStyle name="Normal 16 2 5 2 5" xfId="8229"/>
    <cellStyle name="Normal 16 2 5 3" xfId="1892"/>
    <cellStyle name="Normal 16 2 5 3 2" xfId="6902"/>
    <cellStyle name="Normal 16 2 5 3 3" xfId="3613"/>
    <cellStyle name="Normal 16 2 5 3 4" xfId="8527"/>
    <cellStyle name="Normal 16 2 5 4" xfId="6224"/>
    <cellStyle name="Normal 16 2 5 5" xfId="2935"/>
    <cellStyle name="Normal 16 2 5 6" xfId="7857"/>
    <cellStyle name="Normal 16 2 6" xfId="792"/>
    <cellStyle name="Normal 16 2 6 2" xfId="1413"/>
    <cellStyle name="Normal 16 2 6 2 2" xfId="1895"/>
    <cellStyle name="Normal 16 2 6 2 2 2" xfId="6905"/>
    <cellStyle name="Normal 16 2 6 2 2 3" xfId="3616"/>
    <cellStyle name="Normal 16 2 6 2 2 4" xfId="8530"/>
    <cellStyle name="Normal 16 2 6 2 3" xfId="6499"/>
    <cellStyle name="Normal 16 2 6 2 4" xfId="3210"/>
    <cellStyle name="Normal 16 2 6 2 5" xfId="8130"/>
    <cellStyle name="Normal 16 2 6 3" xfId="1894"/>
    <cellStyle name="Normal 16 2 6 3 2" xfId="6904"/>
    <cellStyle name="Normal 16 2 6 3 3" xfId="3615"/>
    <cellStyle name="Normal 16 2 6 3 4" xfId="8529"/>
    <cellStyle name="Normal 16 2 6 4" xfId="6021"/>
    <cellStyle name="Normal 16 2 6 5" xfId="2730"/>
    <cellStyle name="Normal 16 2 6 6" xfId="7661"/>
    <cellStyle name="Normal 16 2 7" xfId="1272"/>
    <cellStyle name="Normal 16 2 7 2" xfId="1896"/>
    <cellStyle name="Normal 16 2 7 2 2" xfId="6906"/>
    <cellStyle name="Normal 16 2 7 2 3" xfId="3617"/>
    <cellStyle name="Normal 16 2 7 2 4" xfId="8531"/>
    <cellStyle name="Normal 16 2 7 3" xfId="6363"/>
    <cellStyle name="Normal 16 2 7 4" xfId="3074"/>
    <cellStyle name="Normal 16 2 7 5" xfId="7994"/>
    <cellStyle name="Normal 16 2 8" xfId="1731"/>
    <cellStyle name="Normal 16 2 8 2" xfId="6741"/>
    <cellStyle name="Normal 16 2 8 3" xfId="3452"/>
    <cellStyle name="Normal 16 2 8 4" xfId="8366"/>
    <cellStyle name="Normal 16 2 9" xfId="5963"/>
    <cellStyle name="Normal 16 3" xfId="662"/>
    <cellStyle name="Normal 16 3 10" xfId="2674"/>
    <cellStyle name="Normal 16 3 11" xfId="7611"/>
    <cellStyle name="Normal 16 3 2" xfId="968"/>
    <cellStyle name="Normal 16 3 2 2" xfId="1171"/>
    <cellStyle name="Normal 16 3 2 2 2" xfId="1628"/>
    <cellStyle name="Normal 16 3 2 2 2 2" xfId="1899"/>
    <cellStyle name="Normal 16 3 2 2 2 2 2" xfId="6909"/>
    <cellStyle name="Normal 16 3 2 2 2 2 3" xfId="3620"/>
    <cellStyle name="Normal 16 3 2 2 2 2 4" xfId="8534"/>
    <cellStyle name="Normal 16 3 2 2 2 3" xfId="6650"/>
    <cellStyle name="Normal 16 3 2 2 2 4" xfId="3361"/>
    <cellStyle name="Normal 16 3 2 2 2 5" xfId="8276"/>
    <cellStyle name="Normal 16 3 2 2 3" xfId="1898"/>
    <cellStyle name="Normal 16 3 2 2 3 2" xfId="6908"/>
    <cellStyle name="Normal 16 3 2 2 3 3" xfId="3619"/>
    <cellStyle name="Normal 16 3 2 2 3 4" xfId="8533"/>
    <cellStyle name="Normal 16 3 2 2 4" xfId="6271"/>
    <cellStyle name="Normal 16 3 2 2 5" xfId="2982"/>
    <cellStyle name="Normal 16 3 2 2 6" xfId="7904"/>
    <cellStyle name="Normal 16 3 2 3" xfId="1320"/>
    <cellStyle name="Normal 16 3 2 3 2" xfId="1900"/>
    <cellStyle name="Normal 16 3 2 3 2 2" xfId="6910"/>
    <cellStyle name="Normal 16 3 2 3 2 3" xfId="3621"/>
    <cellStyle name="Normal 16 3 2 3 2 4" xfId="8535"/>
    <cellStyle name="Normal 16 3 2 3 3" xfId="6410"/>
    <cellStyle name="Normal 16 3 2 3 4" xfId="3121"/>
    <cellStyle name="Normal 16 3 2 3 5" xfId="8041"/>
    <cellStyle name="Normal 16 3 2 4" xfId="1897"/>
    <cellStyle name="Normal 16 3 2 4 2" xfId="6907"/>
    <cellStyle name="Normal 16 3 2 4 3" xfId="3618"/>
    <cellStyle name="Normal 16 3 2 4 4" xfId="8532"/>
    <cellStyle name="Normal 16 3 2 5" xfId="6129"/>
    <cellStyle name="Normal 16 3 2 6" xfId="2838"/>
    <cellStyle name="Normal 16 3 2 7" xfId="7764"/>
    <cellStyle name="Normal 16 3 3" xfId="1073"/>
    <cellStyle name="Normal 16 3 3 2" xfId="1215"/>
    <cellStyle name="Normal 16 3 3 2 2" xfId="1671"/>
    <cellStyle name="Normal 16 3 3 2 2 2" xfId="1903"/>
    <cellStyle name="Normal 16 3 3 2 2 2 2" xfId="6913"/>
    <cellStyle name="Normal 16 3 3 2 2 2 3" xfId="3624"/>
    <cellStyle name="Normal 16 3 3 2 2 2 4" xfId="8538"/>
    <cellStyle name="Normal 16 3 3 2 2 3" xfId="6693"/>
    <cellStyle name="Normal 16 3 3 2 2 4" xfId="3404"/>
    <cellStyle name="Normal 16 3 3 2 2 5" xfId="8318"/>
    <cellStyle name="Normal 16 3 3 2 3" xfId="1902"/>
    <cellStyle name="Normal 16 3 3 2 3 2" xfId="6912"/>
    <cellStyle name="Normal 16 3 3 2 3 3" xfId="3623"/>
    <cellStyle name="Normal 16 3 3 2 3 4" xfId="8537"/>
    <cellStyle name="Normal 16 3 3 2 4" xfId="6314"/>
    <cellStyle name="Normal 16 3 3 2 5" xfId="3025"/>
    <cellStyle name="Normal 16 3 3 2 6" xfId="7945"/>
    <cellStyle name="Normal 16 3 3 3" xfId="1365"/>
    <cellStyle name="Normal 16 3 3 3 2" xfId="1904"/>
    <cellStyle name="Normal 16 3 3 3 2 2" xfId="6914"/>
    <cellStyle name="Normal 16 3 3 3 2 3" xfId="3625"/>
    <cellStyle name="Normal 16 3 3 3 2 4" xfId="8539"/>
    <cellStyle name="Normal 16 3 3 3 3" xfId="6454"/>
    <cellStyle name="Normal 16 3 3 3 4" xfId="3165"/>
    <cellStyle name="Normal 16 3 3 3 5" xfId="8085"/>
    <cellStyle name="Normal 16 3 3 4" xfId="1901"/>
    <cellStyle name="Normal 16 3 3 4 2" xfId="6911"/>
    <cellStyle name="Normal 16 3 3 4 3" xfId="3622"/>
    <cellStyle name="Normal 16 3 3 4 4" xfId="8536"/>
    <cellStyle name="Normal 16 3 3 5" xfId="6179"/>
    <cellStyle name="Normal 16 3 3 6" xfId="2890"/>
    <cellStyle name="Normal 16 3 3 7" xfId="7812"/>
    <cellStyle name="Normal 16 3 4" xfId="909"/>
    <cellStyle name="Normal 16 3 4 2" xfId="1469"/>
    <cellStyle name="Normal 16 3 4 2 2" xfId="1906"/>
    <cellStyle name="Normal 16 3 4 2 2 2" xfId="6916"/>
    <cellStyle name="Normal 16 3 4 2 2 3" xfId="3627"/>
    <cellStyle name="Normal 16 3 4 2 2 4" xfId="8541"/>
    <cellStyle name="Normal 16 3 4 2 3" xfId="6547"/>
    <cellStyle name="Normal 16 3 4 2 4" xfId="3258"/>
    <cellStyle name="Normal 16 3 4 2 5" xfId="8176"/>
    <cellStyle name="Normal 16 3 4 3" xfId="1905"/>
    <cellStyle name="Normal 16 3 4 3 2" xfId="6915"/>
    <cellStyle name="Normal 16 3 4 3 3" xfId="3626"/>
    <cellStyle name="Normal 16 3 4 3 4" xfId="8540"/>
    <cellStyle name="Normal 16 3 4 4" xfId="6079"/>
    <cellStyle name="Normal 16 3 4 5" xfId="2788"/>
    <cellStyle name="Normal 16 3 4 6" xfId="7715"/>
    <cellStyle name="Normal 16 3 5" xfId="1125"/>
    <cellStyle name="Normal 16 3 5 2" xfId="1582"/>
    <cellStyle name="Normal 16 3 5 2 2" xfId="1908"/>
    <cellStyle name="Normal 16 3 5 2 2 2" xfId="6918"/>
    <cellStyle name="Normal 16 3 5 2 2 3" xfId="3629"/>
    <cellStyle name="Normal 16 3 5 2 2 4" xfId="8543"/>
    <cellStyle name="Normal 16 3 5 2 3" xfId="6604"/>
    <cellStyle name="Normal 16 3 5 2 4" xfId="3315"/>
    <cellStyle name="Normal 16 3 5 2 5" xfId="8230"/>
    <cellStyle name="Normal 16 3 5 3" xfId="1907"/>
    <cellStyle name="Normal 16 3 5 3 2" xfId="6917"/>
    <cellStyle name="Normal 16 3 5 3 3" xfId="3628"/>
    <cellStyle name="Normal 16 3 5 3 4" xfId="8542"/>
    <cellStyle name="Normal 16 3 5 4" xfId="6225"/>
    <cellStyle name="Normal 16 3 5 5" xfId="2936"/>
    <cellStyle name="Normal 16 3 5 6" xfId="7858"/>
    <cellStyle name="Normal 16 3 6" xfId="793"/>
    <cellStyle name="Normal 16 3 6 2" xfId="1414"/>
    <cellStyle name="Normal 16 3 6 2 2" xfId="1910"/>
    <cellStyle name="Normal 16 3 6 2 2 2" xfId="6920"/>
    <cellStyle name="Normal 16 3 6 2 2 3" xfId="3631"/>
    <cellStyle name="Normal 16 3 6 2 2 4" xfId="8545"/>
    <cellStyle name="Normal 16 3 6 2 3" xfId="6500"/>
    <cellStyle name="Normal 16 3 6 2 4" xfId="3211"/>
    <cellStyle name="Normal 16 3 6 2 5" xfId="8131"/>
    <cellStyle name="Normal 16 3 6 3" xfId="1909"/>
    <cellStyle name="Normal 16 3 6 3 2" xfId="6919"/>
    <cellStyle name="Normal 16 3 6 3 3" xfId="3630"/>
    <cellStyle name="Normal 16 3 6 3 4" xfId="8544"/>
    <cellStyle name="Normal 16 3 6 4" xfId="6022"/>
    <cellStyle name="Normal 16 3 6 5" xfId="2731"/>
    <cellStyle name="Normal 16 3 6 6" xfId="7662"/>
    <cellStyle name="Normal 16 3 7" xfId="1273"/>
    <cellStyle name="Normal 16 3 7 2" xfId="1911"/>
    <cellStyle name="Normal 16 3 7 2 2" xfId="6921"/>
    <cellStyle name="Normal 16 3 7 2 3" xfId="3632"/>
    <cellStyle name="Normal 16 3 7 2 4" xfId="8546"/>
    <cellStyle name="Normal 16 3 7 3" xfId="6364"/>
    <cellStyle name="Normal 16 3 7 4" xfId="3075"/>
    <cellStyle name="Normal 16 3 7 5" xfId="7995"/>
    <cellStyle name="Normal 16 3 8" xfId="1732"/>
    <cellStyle name="Normal 16 3 8 2" xfId="6742"/>
    <cellStyle name="Normal 16 3 8 3" xfId="3453"/>
    <cellStyle name="Normal 16 3 8 4" xfId="8367"/>
    <cellStyle name="Normal 16 3 9" xfId="5964"/>
    <cellStyle name="Normal 16 4" xfId="966"/>
    <cellStyle name="Normal 16 4 2" xfId="1169"/>
    <cellStyle name="Normal 16 4 2 2" xfId="1626"/>
    <cellStyle name="Normal 16 4 2 2 2" xfId="1914"/>
    <cellStyle name="Normal 16 4 2 2 2 2" xfId="6924"/>
    <cellStyle name="Normal 16 4 2 2 2 3" xfId="3635"/>
    <cellStyle name="Normal 16 4 2 2 2 4" xfId="8549"/>
    <cellStyle name="Normal 16 4 2 2 3" xfId="6648"/>
    <cellStyle name="Normal 16 4 2 2 4" xfId="3359"/>
    <cellStyle name="Normal 16 4 2 2 5" xfId="8274"/>
    <cellStyle name="Normal 16 4 2 3" xfId="1913"/>
    <cellStyle name="Normal 16 4 2 3 2" xfId="6923"/>
    <cellStyle name="Normal 16 4 2 3 3" xfId="3634"/>
    <cellStyle name="Normal 16 4 2 3 4" xfId="8548"/>
    <cellStyle name="Normal 16 4 2 4" xfId="6269"/>
    <cellStyle name="Normal 16 4 2 5" xfId="2980"/>
    <cellStyle name="Normal 16 4 2 6" xfId="7902"/>
    <cellStyle name="Normal 16 4 3" xfId="1318"/>
    <cellStyle name="Normal 16 4 3 2" xfId="1915"/>
    <cellStyle name="Normal 16 4 3 2 2" xfId="6925"/>
    <cellStyle name="Normal 16 4 3 2 3" xfId="3636"/>
    <cellStyle name="Normal 16 4 3 2 4" xfId="8550"/>
    <cellStyle name="Normal 16 4 3 3" xfId="6408"/>
    <cellStyle name="Normal 16 4 3 4" xfId="3119"/>
    <cellStyle name="Normal 16 4 3 5" xfId="8039"/>
    <cellStyle name="Normal 16 4 4" xfId="1912"/>
    <cellStyle name="Normal 16 4 4 2" xfId="6922"/>
    <cellStyle name="Normal 16 4 4 3" xfId="3633"/>
    <cellStyle name="Normal 16 4 4 4" xfId="8547"/>
    <cellStyle name="Normal 16 4 5" xfId="6127"/>
    <cellStyle name="Normal 16 4 6" xfId="2836"/>
    <cellStyle name="Normal 16 4 7" xfId="7762"/>
    <cellStyle name="Normal 16 5" xfId="1071"/>
    <cellStyle name="Normal 16 5 2" xfId="1213"/>
    <cellStyle name="Normal 16 5 2 2" xfId="1669"/>
    <cellStyle name="Normal 16 5 2 2 2" xfId="1918"/>
    <cellStyle name="Normal 16 5 2 2 2 2" xfId="6928"/>
    <cellStyle name="Normal 16 5 2 2 2 3" xfId="3639"/>
    <cellStyle name="Normal 16 5 2 2 2 4" xfId="8553"/>
    <cellStyle name="Normal 16 5 2 2 3" xfId="6691"/>
    <cellStyle name="Normal 16 5 2 2 4" xfId="3402"/>
    <cellStyle name="Normal 16 5 2 2 5" xfId="8316"/>
    <cellStyle name="Normal 16 5 2 3" xfId="1917"/>
    <cellStyle name="Normal 16 5 2 3 2" xfId="6927"/>
    <cellStyle name="Normal 16 5 2 3 3" xfId="3638"/>
    <cellStyle name="Normal 16 5 2 3 4" xfId="8552"/>
    <cellStyle name="Normal 16 5 2 4" xfId="6312"/>
    <cellStyle name="Normal 16 5 2 5" xfId="3023"/>
    <cellStyle name="Normal 16 5 2 6" xfId="7943"/>
    <cellStyle name="Normal 16 5 3" xfId="1363"/>
    <cellStyle name="Normal 16 5 3 2" xfId="1919"/>
    <cellStyle name="Normal 16 5 3 2 2" xfId="6929"/>
    <cellStyle name="Normal 16 5 3 2 3" xfId="3640"/>
    <cellStyle name="Normal 16 5 3 2 4" xfId="8554"/>
    <cellStyle name="Normal 16 5 3 3" xfId="6452"/>
    <cellStyle name="Normal 16 5 3 4" xfId="3163"/>
    <cellStyle name="Normal 16 5 3 5" xfId="8083"/>
    <cellStyle name="Normal 16 5 4" xfId="1916"/>
    <cellStyle name="Normal 16 5 4 2" xfId="6926"/>
    <cellStyle name="Normal 16 5 4 3" xfId="3637"/>
    <cellStyle name="Normal 16 5 4 4" xfId="8551"/>
    <cellStyle name="Normal 16 5 5" xfId="6177"/>
    <cellStyle name="Normal 16 5 6" xfId="2888"/>
    <cellStyle name="Normal 16 5 7" xfId="7810"/>
    <cellStyle name="Normal 16 6" xfId="907"/>
    <cellStyle name="Normal 16 6 2" xfId="1467"/>
    <cellStyle name="Normal 16 6 2 2" xfId="1921"/>
    <cellStyle name="Normal 16 6 2 2 2" xfId="6931"/>
    <cellStyle name="Normal 16 6 2 2 3" xfId="3642"/>
    <cellStyle name="Normal 16 6 2 2 4" xfId="8556"/>
    <cellStyle name="Normal 16 6 2 3" xfId="6545"/>
    <cellStyle name="Normal 16 6 2 4" xfId="3256"/>
    <cellStyle name="Normal 16 6 2 5" xfId="8174"/>
    <cellStyle name="Normal 16 6 3" xfId="1920"/>
    <cellStyle name="Normal 16 6 3 2" xfId="6930"/>
    <cellStyle name="Normal 16 6 3 3" xfId="3641"/>
    <cellStyle name="Normal 16 6 3 4" xfId="8555"/>
    <cellStyle name="Normal 16 6 4" xfId="6077"/>
    <cellStyle name="Normal 16 6 5" xfId="2786"/>
    <cellStyle name="Normal 16 6 6" xfId="7713"/>
    <cellStyle name="Normal 16 7" xfId="1123"/>
    <cellStyle name="Normal 16 7 2" xfId="1580"/>
    <cellStyle name="Normal 16 7 2 2" xfId="1923"/>
    <cellStyle name="Normal 16 7 2 2 2" xfId="6933"/>
    <cellStyle name="Normal 16 7 2 2 3" xfId="3644"/>
    <cellStyle name="Normal 16 7 2 2 4" xfId="8558"/>
    <cellStyle name="Normal 16 7 2 3" xfId="6602"/>
    <cellStyle name="Normal 16 7 2 4" xfId="3313"/>
    <cellStyle name="Normal 16 7 2 5" xfId="8228"/>
    <cellStyle name="Normal 16 7 3" xfId="1922"/>
    <cellStyle name="Normal 16 7 3 2" xfId="6932"/>
    <cellStyle name="Normal 16 7 3 3" xfId="3643"/>
    <cellStyle name="Normal 16 7 3 4" xfId="8557"/>
    <cellStyle name="Normal 16 7 4" xfId="6223"/>
    <cellStyle name="Normal 16 7 5" xfId="2934"/>
    <cellStyle name="Normal 16 7 6" xfId="7856"/>
    <cellStyle name="Normal 16 8" xfId="791"/>
    <cellStyle name="Normal 16 8 2" xfId="1412"/>
    <cellStyle name="Normal 16 8 2 2" xfId="1925"/>
    <cellStyle name="Normal 16 8 2 2 2" xfId="6935"/>
    <cellStyle name="Normal 16 8 2 2 3" xfId="3646"/>
    <cellStyle name="Normal 16 8 2 2 4" xfId="8560"/>
    <cellStyle name="Normal 16 8 2 3" xfId="6498"/>
    <cellStyle name="Normal 16 8 2 4" xfId="3209"/>
    <cellStyle name="Normal 16 8 2 5" xfId="8129"/>
    <cellStyle name="Normal 16 8 3" xfId="1924"/>
    <cellStyle name="Normal 16 8 3 2" xfId="6934"/>
    <cellStyle name="Normal 16 8 3 3" xfId="3645"/>
    <cellStyle name="Normal 16 8 3 4" xfId="8559"/>
    <cellStyle name="Normal 16 8 4" xfId="6020"/>
    <cellStyle name="Normal 16 8 5" xfId="2729"/>
    <cellStyle name="Normal 16 8 6" xfId="7660"/>
    <cellStyle name="Normal 16 9" xfId="1271"/>
    <cellStyle name="Normal 16 9 2" xfId="1926"/>
    <cellStyle name="Normal 16 9 2 2" xfId="6936"/>
    <cellStyle name="Normal 16 9 2 3" xfId="3647"/>
    <cellStyle name="Normal 16 9 2 4" xfId="8561"/>
    <cellStyle name="Normal 16 9 3" xfId="6362"/>
    <cellStyle name="Normal 16 9 4" xfId="3073"/>
    <cellStyle name="Normal 16 9 5" xfId="7993"/>
    <cellStyle name="Normal 160" xfId="7482"/>
    <cellStyle name="Normal 161" xfId="7492"/>
    <cellStyle name="Normal 162" xfId="7480"/>
    <cellStyle name="Normal 163" xfId="7472"/>
    <cellStyle name="Normal 164" xfId="7473"/>
    <cellStyle name="Normal 165" xfId="7471"/>
    <cellStyle name="Normal 166" xfId="4177"/>
    <cellStyle name="Normal 167" xfId="7490"/>
    <cellStyle name="Normal 168" xfId="7483"/>
    <cellStyle name="Normal 169" xfId="7494"/>
    <cellStyle name="Normal 17" xfId="4"/>
    <cellStyle name="Normal 17 2" xfId="196"/>
    <cellStyle name="Normal 17 2 2" xfId="312"/>
    <cellStyle name="Normal 17 2 2 2" xfId="1509"/>
    <cellStyle name="Normal 17 3" xfId="314"/>
    <cellStyle name="Normal 17 3 2" xfId="873"/>
    <cellStyle name="Normal 17 4" xfId="757"/>
    <cellStyle name="Normal 170" xfId="7493"/>
    <cellStyle name="Normal 171" xfId="7501"/>
    <cellStyle name="Normal 172" xfId="2848"/>
    <cellStyle name="Normal 173" xfId="7497"/>
    <cellStyle name="Normal 174" xfId="7504"/>
    <cellStyle name="Normal 175" xfId="7469"/>
    <cellStyle name="Normal 176" xfId="7488"/>
    <cellStyle name="Normal 177" xfId="7491"/>
    <cellStyle name="Normal 178" xfId="7499"/>
    <cellStyle name="Normal 179" xfId="7479"/>
    <cellStyle name="Normal 18" xfId="617"/>
    <cellStyle name="Normal 18 2" xfId="969"/>
    <cellStyle name="Normal 18 2 2" xfId="1510"/>
    <cellStyle name="Normal 18 3" xfId="883"/>
    <cellStyle name="Normal 18 4" xfId="767"/>
    <cellStyle name="Normal 180" xfId="7489"/>
    <cellStyle name="Normal 181" xfId="7476"/>
    <cellStyle name="Normal 182" xfId="7502"/>
    <cellStyle name="Normal 183" xfId="7475"/>
    <cellStyle name="Normal 184" xfId="7474"/>
    <cellStyle name="Normal 185" xfId="7477"/>
    <cellStyle name="Normal 186" xfId="7486"/>
    <cellStyle name="Normal 187" xfId="9095"/>
    <cellStyle name="Normal 188" xfId="9096"/>
    <cellStyle name="Normal 189" xfId="9094"/>
    <cellStyle name="Normal 19" xfId="600"/>
    <cellStyle name="Normal 19 2" xfId="970"/>
    <cellStyle name="Normal 19 2 2" xfId="1511"/>
    <cellStyle name="Normal 19 3" xfId="864"/>
    <cellStyle name="Normal 19 4" xfId="748"/>
    <cellStyle name="Normal 190" xfId="9093"/>
    <cellStyle name="Normal 191" xfId="7507"/>
    <cellStyle name="Normal 192" xfId="9092"/>
    <cellStyle name="Normal 2" xfId="5"/>
    <cellStyle name="Normal 2 10" xfId="4697"/>
    <cellStyle name="Normal 2 2" xfId="10"/>
    <cellStyle name="Normal 2 2 2" xfId="101"/>
    <cellStyle name="Normal 2 2 2 2" xfId="233"/>
    <cellStyle name="Normal 2 2 2 3" xfId="718"/>
    <cellStyle name="Normal 2 2 2 4" xfId="456"/>
    <cellStyle name="Normal 2 2 3" xfId="234"/>
    <cellStyle name="Normal 2 2 3 2" xfId="559"/>
    <cellStyle name="Normal 2 2 3 2 2" xfId="5939"/>
    <cellStyle name="Normal 2 2 3 2 3" xfId="2649"/>
    <cellStyle name="Normal 2 2 3 2 4" xfId="7590"/>
    <cellStyle name="Normal 2 2 3 3" xfId="4698"/>
    <cellStyle name="Normal 2 2 3 4" xfId="5855"/>
    <cellStyle name="Normal 2 2 3 5" xfId="2565"/>
    <cellStyle name="Normal 2 2 3 6" xfId="486"/>
    <cellStyle name="Normal 2 2 4" xfId="526"/>
    <cellStyle name="Normal 2 2 4 2" xfId="5894"/>
    <cellStyle name="Normal 2 2 4 3" xfId="2604"/>
    <cellStyle name="Normal 2 2 4 4" xfId="7555"/>
    <cellStyle name="Normal 2 2 5" xfId="663"/>
    <cellStyle name="Normal 2 2 6" xfId="5810"/>
    <cellStyle name="Normal 2 2 7" xfId="2519"/>
    <cellStyle name="Normal 2 2 8" xfId="449"/>
    <cellStyle name="Normal 2 22" xfId="7"/>
    <cellStyle name="Normal 2 22 2" xfId="102"/>
    <cellStyle name="Normal 2 3" xfId="103"/>
    <cellStyle name="Normal 2 3 2" xfId="236"/>
    <cellStyle name="Normal 2 3 2 2" xfId="556"/>
    <cellStyle name="Normal 2 3 2 2 2" xfId="5936"/>
    <cellStyle name="Normal 2 3 2 2 3" xfId="2646"/>
    <cellStyle name="Normal 2 3 2 2 4" xfId="7589"/>
    <cellStyle name="Normal 2 3 2 3" xfId="4700"/>
    <cellStyle name="Normal 2 3 2 4" xfId="5852"/>
    <cellStyle name="Normal 2 3 2 5" xfId="2562"/>
    <cellStyle name="Normal 2 3 2 6" xfId="483"/>
    <cellStyle name="Normal 2 3 3" xfId="235"/>
    <cellStyle name="Normal 2 3 3 2" xfId="5891"/>
    <cellStyle name="Normal 2 3 3 3" xfId="2601"/>
    <cellStyle name="Normal 2 3 3 4" xfId="523"/>
    <cellStyle name="Normal 2 3 4" xfId="287"/>
    <cellStyle name="Normal 2 3 5" xfId="5807"/>
    <cellStyle name="Normal 2 3 6" xfId="2516"/>
    <cellStyle name="Normal 2 3 7" xfId="446"/>
    <cellStyle name="Normal 2 4" xfId="100"/>
    <cellStyle name="Normal 2 4 2" xfId="2487"/>
    <cellStyle name="Normal 2 4 2 2" xfId="7467"/>
    <cellStyle name="Normal 2 4 2 3" xfId="4179"/>
    <cellStyle name="Normal 2 4 2 4" xfId="9090"/>
    <cellStyle name="Normal 2 5" xfId="14"/>
    <cellStyle name="Normal 2 5 2" xfId="313"/>
    <cellStyle name="Normal 2 5 3" xfId="436"/>
    <cellStyle name="Normal 2 6" xfId="232"/>
    <cellStyle name="Normal 2 6 2" xfId="455"/>
    <cellStyle name="Normal 2 7" xfId="473"/>
    <cellStyle name="Normal 2 8" xfId="472"/>
    <cellStyle name="Normal 2 8 2" xfId="545"/>
    <cellStyle name="Normal 2 8 2 2" xfId="5925"/>
    <cellStyle name="Normal 2 8 2 3" xfId="2635"/>
    <cellStyle name="Normal 2 8 2 4" xfId="7580"/>
    <cellStyle name="Normal 2 8 3" xfId="5841"/>
    <cellStyle name="Normal 2 8 4" xfId="2551"/>
    <cellStyle name="Normal 2 8 5" xfId="7535"/>
    <cellStyle name="Normal 2 9" xfId="495"/>
    <cellStyle name="Normal 2 9 2" xfId="5864"/>
    <cellStyle name="Normal 2 9 3" xfId="2574"/>
    <cellStyle name="Normal 2 9 4" xfId="7544"/>
    <cellStyle name="Normal 2_006 BB - Concorrência Registro de Preços - Roteiro 01" xfId="104"/>
    <cellStyle name="Normal 20" xfId="605"/>
    <cellStyle name="Normal 20 2" xfId="971"/>
    <cellStyle name="Normal 20 2 2" xfId="1512"/>
    <cellStyle name="Normal 20 3" xfId="869"/>
    <cellStyle name="Normal 20 4" xfId="753"/>
    <cellStyle name="Normal 21" xfId="613"/>
    <cellStyle name="Normal 21 2" xfId="972"/>
    <cellStyle name="Normal 21 2 2" xfId="1513"/>
    <cellStyle name="Normal 21 3" xfId="878"/>
    <cellStyle name="Normal 21 4" xfId="762"/>
    <cellStyle name="Normal 22" xfId="596"/>
    <cellStyle name="Normal 22 2" xfId="973"/>
    <cellStyle name="Normal 22 2 2" xfId="1514"/>
    <cellStyle name="Normal 22 3" xfId="860"/>
    <cellStyle name="Normal 22 4" xfId="744"/>
    <cellStyle name="Normal 23" xfId="592"/>
    <cellStyle name="Normal 23 2" xfId="974"/>
    <cellStyle name="Normal 23 2 2" xfId="1515"/>
    <cellStyle name="Normal 23 3" xfId="856"/>
    <cellStyle name="Normal 23 4" xfId="740"/>
    <cellStyle name="Normal 24" xfId="594"/>
    <cellStyle name="Normal 24 2" xfId="975"/>
    <cellStyle name="Normal 24 2 2" xfId="1516"/>
    <cellStyle name="Normal 24 3" xfId="858"/>
    <cellStyle name="Normal 24 4" xfId="742"/>
    <cellStyle name="Normal 25" xfId="621"/>
    <cellStyle name="Normal 25 2" xfId="976"/>
    <cellStyle name="Normal 25 2 2" xfId="1517"/>
    <cellStyle name="Normal 25 3" xfId="887"/>
    <cellStyle name="Normal 25 4" xfId="771"/>
    <cellStyle name="Normal 26" xfId="632"/>
    <cellStyle name="Normal 26 2" xfId="977"/>
    <cellStyle name="Normal 26 2 2" xfId="1518"/>
    <cellStyle name="Normal 26 3" xfId="898"/>
    <cellStyle name="Normal 26 4" xfId="782"/>
    <cellStyle name="Normal 27" xfId="626"/>
    <cellStyle name="Normal 27 2" xfId="978"/>
    <cellStyle name="Normal 27 2 2" xfId="1519"/>
    <cellStyle name="Normal 27 3" xfId="892"/>
    <cellStyle name="Normal 27 4" xfId="776"/>
    <cellStyle name="Normal 28" xfId="623"/>
    <cellStyle name="Normal 28 2" xfId="979"/>
    <cellStyle name="Normal 28 2 2" xfId="1520"/>
    <cellStyle name="Normal 28 3" xfId="889"/>
    <cellStyle name="Normal 28 4" xfId="773"/>
    <cellStyle name="Normal 29" xfId="237"/>
    <cellStyle name="Normal 29 2" xfId="980"/>
    <cellStyle name="Normal 29 2 2" xfId="1521"/>
    <cellStyle name="Normal 29 3" xfId="880"/>
    <cellStyle name="Normal 29 4" xfId="764"/>
    <cellStyle name="Normal 3" xfId="105"/>
    <cellStyle name="Normal 3 2" xfId="106"/>
    <cellStyle name="Normal 3 2 2" xfId="238"/>
    <cellStyle name="Normal 3 2 2 2" xfId="1523"/>
    <cellStyle name="Normal 3 2 3" xfId="910"/>
    <cellStyle name="Normal 3 2 4" xfId="794"/>
    <cellStyle name="Normal 3 2 5" xfId="664"/>
    <cellStyle name="Normal 3 2 6" xfId="5866"/>
    <cellStyle name="Normal 3 2 7" xfId="2576"/>
    <cellStyle name="Normal 3 2 8" xfId="497"/>
    <cellStyle name="Normal 3 3" xfId="107"/>
    <cellStyle name="Normal 3 3 2" xfId="239"/>
    <cellStyle name="Normal 3 3 3" xfId="665"/>
    <cellStyle name="Normal 3 4" xfId="981"/>
    <cellStyle name="Normal 3 4 2" xfId="1522"/>
    <cellStyle name="Normal 3 5" xfId="576"/>
    <cellStyle name="Normal 3 6" xfId="4701"/>
    <cellStyle name="Normal 30" xfId="590"/>
    <cellStyle name="Normal 30 2" xfId="982"/>
    <cellStyle name="Normal 30 2 2" xfId="1524"/>
    <cellStyle name="Normal 30 3" xfId="854"/>
    <cellStyle name="Normal 30 4" xfId="738"/>
    <cellStyle name="Normal 31" xfId="619"/>
    <cellStyle name="Normal 31 2" xfId="983"/>
    <cellStyle name="Normal 31 2 2" xfId="1525"/>
    <cellStyle name="Normal 31 3" xfId="885"/>
    <cellStyle name="Normal 31 4" xfId="769"/>
    <cellStyle name="Normal 32" xfId="598"/>
    <cellStyle name="Normal 32 2" xfId="984"/>
    <cellStyle name="Normal 32 2 2" xfId="1526"/>
    <cellStyle name="Normal 32 3" xfId="862"/>
    <cellStyle name="Normal 32 4" xfId="746"/>
    <cellStyle name="Normal 33" xfId="607"/>
    <cellStyle name="Normal 33 2" xfId="985"/>
    <cellStyle name="Normal 33 2 2" xfId="1527"/>
    <cellStyle name="Normal 33 3" xfId="871"/>
    <cellStyle name="Normal 33 4" xfId="755"/>
    <cellStyle name="Normal 34" xfId="630"/>
    <cellStyle name="Normal 34 2" xfId="986"/>
    <cellStyle name="Normal 34 2 2" xfId="1528"/>
    <cellStyle name="Normal 34 3" xfId="896"/>
    <cellStyle name="Normal 34 4" xfId="780"/>
    <cellStyle name="Normal 35" xfId="615"/>
    <cellStyle name="Normal 35 2" xfId="987"/>
    <cellStyle name="Normal 35 2 2" xfId="1529"/>
    <cellStyle name="Normal 35 3" xfId="881"/>
    <cellStyle name="Normal 35 4" xfId="765"/>
    <cellStyle name="Normal 36" xfId="603"/>
    <cellStyle name="Normal 36 2" xfId="988"/>
    <cellStyle name="Normal 36 2 2" xfId="1530"/>
    <cellStyle name="Normal 36 3" xfId="867"/>
    <cellStyle name="Normal 36 4" xfId="751"/>
    <cellStyle name="Normal 37" xfId="666"/>
    <cellStyle name="Normal 37 10" xfId="5965"/>
    <cellStyle name="Normal 37 11" xfId="2675"/>
    <cellStyle name="Normal 37 12" xfId="7612"/>
    <cellStyle name="Normal 37 2" xfId="667"/>
    <cellStyle name="Normal 37 2 10" xfId="2676"/>
    <cellStyle name="Normal 37 2 11" xfId="7613"/>
    <cellStyle name="Normal 37 2 2" xfId="990"/>
    <cellStyle name="Normal 37 2 2 2" xfId="1173"/>
    <cellStyle name="Normal 37 2 2 2 2" xfId="1630"/>
    <cellStyle name="Normal 37 2 2 2 2 2" xfId="1929"/>
    <cellStyle name="Normal 37 2 2 2 2 2 2" xfId="6939"/>
    <cellStyle name="Normal 37 2 2 2 2 2 3" xfId="3650"/>
    <cellStyle name="Normal 37 2 2 2 2 2 4" xfId="8564"/>
    <cellStyle name="Normal 37 2 2 2 2 3" xfId="6652"/>
    <cellStyle name="Normal 37 2 2 2 2 4" xfId="3363"/>
    <cellStyle name="Normal 37 2 2 2 2 5" xfId="8278"/>
    <cellStyle name="Normal 37 2 2 2 3" xfId="1928"/>
    <cellStyle name="Normal 37 2 2 2 3 2" xfId="6938"/>
    <cellStyle name="Normal 37 2 2 2 3 3" xfId="3649"/>
    <cellStyle name="Normal 37 2 2 2 3 4" xfId="8563"/>
    <cellStyle name="Normal 37 2 2 2 4" xfId="6273"/>
    <cellStyle name="Normal 37 2 2 2 5" xfId="2984"/>
    <cellStyle name="Normal 37 2 2 2 6" xfId="7906"/>
    <cellStyle name="Normal 37 2 2 3" xfId="1323"/>
    <cellStyle name="Normal 37 2 2 3 2" xfId="1930"/>
    <cellStyle name="Normal 37 2 2 3 2 2" xfId="6940"/>
    <cellStyle name="Normal 37 2 2 3 2 3" xfId="3651"/>
    <cellStyle name="Normal 37 2 2 3 2 4" xfId="8565"/>
    <cellStyle name="Normal 37 2 2 3 3" xfId="6412"/>
    <cellStyle name="Normal 37 2 2 3 4" xfId="3123"/>
    <cellStyle name="Normal 37 2 2 3 5" xfId="8043"/>
    <cellStyle name="Normal 37 2 2 4" xfId="1927"/>
    <cellStyle name="Normal 37 2 2 4 2" xfId="6937"/>
    <cellStyle name="Normal 37 2 2 4 3" xfId="3648"/>
    <cellStyle name="Normal 37 2 2 4 4" xfId="8562"/>
    <cellStyle name="Normal 37 2 2 5" xfId="6131"/>
    <cellStyle name="Normal 37 2 2 6" xfId="2840"/>
    <cellStyle name="Normal 37 2 2 7" xfId="7766"/>
    <cellStyle name="Normal 37 2 3" xfId="1075"/>
    <cellStyle name="Normal 37 2 3 2" xfId="1217"/>
    <cellStyle name="Normal 37 2 3 2 2" xfId="1673"/>
    <cellStyle name="Normal 37 2 3 2 2 2" xfId="1933"/>
    <cellStyle name="Normal 37 2 3 2 2 2 2" xfId="6943"/>
    <cellStyle name="Normal 37 2 3 2 2 2 3" xfId="3654"/>
    <cellStyle name="Normal 37 2 3 2 2 2 4" xfId="8568"/>
    <cellStyle name="Normal 37 2 3 2 2 3" xfId="6695"/>
    <cellStyle name="Normal 37 2 3 2 2 4" xfId="3406"/>
    <cellStyle name="Normal 37 2 3 2 2 5" xfId="8320"/>
    <cellStyle name="Normal 37 2 3 2 3" xfId="1932"/>
    <cellStyle name="Normal 37 2 3 2 3 2" xfId="6942"/>
    <cellStyle name="Normal 37 2 3 2 3 3" xfId="3653"/>
    <cellStyle name="Normal 37 2 3 2 3 4" xfId="8567"/>
    <cellStyle name="Normal 37 2 3 2 4" xfId="6316"/>
    <cellStyle name="Normal 37 2 3 2 5" xfId="3027"/>
    <cellStyle name="Normal 37 2 3 2 6" xfId="7947"/>
    <cellStyle name="Normal 37 2 3 3" xfId="1367"/>
    <cellStyle name="Normal 37 2 3 3 2" xfId="1934"/>
    <cellStyle name="Normal 37 2 3 3 2 2" xfId="6944"/>
    <cellStyle name="Normal 37 2 3 3 2 3" xfId="3655"/>
    <cellStyle name="Normal 37 2 3 3 2 4" xfId="8569"/>
    <cellStyle name="Normal 37 2 3 3 3" xfId="6456"/>
    <cellStyle name="Normal 37 2 3 3 4" xfId="3167"/>
    <cellStyle name="Normal 37 2 3 3 5" xfId="8087"/>
    <cellStyle name="Normal 37 2 3 4" xfId="1931"/>
    <cellStyle name="Normal 37 2 3 4 2" xfId="6941"/>
    <cellStyle name="Normal 37 2 3 4 3" xfId="3652"/>
    <cellStyle name="Normal 37 2 3 4 4" xfId="8566"/>
    <cellStyle name="Normal 37 2 3 5" xfId="6181"/>
    <cellStyle name="Normal 37 2 3 6" xfId="2892"/>
    <cellStyle name="Normal 37 2 3 7" xfId="7814"/>
    <cellStyle name="Normal 37 2 4" xfId="912"/>
    <cellStyle name="Normal 37 2 4 2" xfId="1471"/>
    <cellStyle name="Normal 37 2 4 2 2" xfId="1936"/>
    <cellStyle name="Normal 37 2 4 2 2 2" xfId="6946"/>
    <cellStyle name="Normal 37 2 4 2 2 3" xfId="3657"/>
    <cellStyle name="Normal 37 2 4 2 2 4" xfId="8571"/>
    <cellStyle name="Normal 37 2 4 2 3" xfId="6549"/>
    <cellStyle name="Normal 37 2 4 2 4" xfId="3260"/>
    <cellStyle name="Normal 37 2 4 2 5" xfId="8178"/>
    <cellStyle name="Normal 37 2 4 3" xfId="1935"/>
    <cellStyle name="Normal 37 2 4 3 2" xfId="6945"/>
    <cellStyle name="Normal 37 2 4 3 3" xfId="3656"/>
    <cellStyle name="Normal 37 2 4 3 4" xfId="8570"/>
    <cellStyle name="Normal 37 2 4 4" xfId="6081"/>
    <cellStyle name="Normal 37 2 4 5" xfId="2790"/>
    <cellStyle name="Normal 37 2 4 6" xfId="7717"/>
    <cellStyle name="Normal 37 2 5" xfId="1127"/>
    <cellStyle name="Normal 37 2 5 2" xfId="1584"/>
    <cellStyle name="Normal 37 2 5 2 2" xfId="1938"/>
    <cellStyle name="Normal 37 2 5 2 2 2" xfId="6948"/>
    <cellStyle name="Normal 37 2 5 2 2 3" xfId="3659"/>
    <cellStyle name="Normal 37 2 5 2 2 4" xfId="8573"/>
    <cellStyle name="Normal 37 2 5 2 3" xfId="6606"/>
    <cellStyle name="Normal 37 2 5 2 4" xfId="3317"/>
    <cellStyle name="Normal 37 2 5 2 5" xfId="8232"/>
    <cellStyle name="Normal 37 2 5 3" xfId="1937"/>
    <cellStyle name="Normal 37 2 5 3 2" xfId="6947"/>
    <cellStyle name="Normal 37 2 5 3 3" xfId="3658"/>
    <cellStyle name="Normal 37 2 5 3 4" xfId="8572"/>
    <cellStyle name="Normal 37 2 5 4" xfId="6227"/>
    <cellStyle name="Normal 37 2 5 5" xfId="2938"/>
    <cellStyle name="Normal 37 2 5 6" xfId="7860"/>
    <cellStyle name="Normal 37 2 6" xfId="796"/>
    <cellStyle name="Normal 37 2 6 2" xfId="1416"/>
    <cellStyle name="Normal 37 2 6 2 2" xfId="1940"/>
    <cellStyle name="Normal 37 2 6 2 2 2" xfId="6950"/>
    <cellStyle name="Normal 37 2 6 2 2 3" xfId="3661"/>
    <cellStyle name="Normal 37 2 6 2 2 4" xfId="8575"/>
    <cellStyle name="Normal 37 2 6 2 3" xfId="6502"/>
    <cellStyle name="Normal 37 2 6 2 4" xfId="3213"/>
    <cellStyle name="Normal 37 2 6 2 5" xfId="8133"/>
    <cellStyle name="Normal 37 2 6 3" xfId="1939"/>
    <cellStyle name="Normal 37 2 6 3 2" xfId="6949"/>
    <cellStyle name="Normal 37 2 6 3 3" xfId="3660"/>
    <cellStyle name="Normal 37 2 6 3 4" xfId="8574"/>
    <cellStyle name="Normal 37 2 6 4" xfId="6024"/>
    <cellStyle name="Normal 37 2 6 5" xfId="2733"/>
    <cellStyle name="Normal 37 2 6 6" xfId="7664"/>
    <cellStyle name="Normal 37 2 7" xfId="1275"/>
    <cellStyle name="Normal 37 2 7 2" xfId="1941"/>
    <cellStyle name="Normal 37 2 7 2 2" xfId="6951"/>
    <cellStyle name="Normal 37 2 7 2 3" xfId="3662"/>
    <cellStyle name="Normal 37 2 7 2 4" xfId="8576"/>
    <cellStyle name="Normal 37 2 7 3" xfId="6366"/>
    <cellStyle name="Normal 37 2 7 4" xfId="3077"/>
    <cellStyle name="Normal 37 2 7 5" xfId="7997"/>
    <cellStyle name="Normal 37 2 8" xfId="1734"/>
    <cellStyle name="Normal 37 2 8 2" xfId="6744"/>
    <cellStyle name="Normal 37 2 8 3" xfId="3455"/>
    <cellStyle name="Normal 37 2 8 4" xfId="8369"/>
    <cellStyle name="Normal 37 2 9" xfId="5966"/>
    <cellStyle name="Normal 37 3" xfId="989"/>
    <cellStyle name="Normal 37 3 2" xfId="1172"/>
    <cellStyle name="Normal 37 3 2 2" xfId="1629"/>
    <cellStyle name="Normal 37 3 2 2 2" xfId="1944"/>
    <cellStyle name="Normal 37 3 2 2 2 2" xfId="6954"/>
    <cellStyle name="Normal 37 3 2 2 2 3" xfId="3665"/>
    <cellStyle name="Normal 37 3 2 2 2 4" xfId="8579"/>
    <cellStyle name="Normal 37 3 2 2 3" xfId="6651"/>
    <cellStyle name="Normal 37 3 2 2 4" xfId="3362"/>
    <cellStyle name="Normal 37 3 2 2 5" xfId="8277"/>
    <cellStyle name="Normal 37 3 2 3" xfId="1943"/>
    <cellStyle name="Normal 37 3 2 3 2" xfId="6953"/>
    <cellStyle name="Normal 37 3 2 3 3" xfId="3664"/>
    <cellStyle name="Normal 37 3 2 3 4" xfId="8578"/>
    <cellStyle name="Normal 37 3 2 4" xfId="6272"/>
    <cellStyle name="Normal 37 3 2 5" xfId="2983"/>
    <cellStyle name="Normal 37 3 2 6" xfId="7905"/>
    <cellStyle name="Normal 37 3 3" xfId="1322"/>
    <cellStyle name="Normal 37 3 3 2" xfId="1945"/>
    <cellStyle name="Normal 37 3 3 2 2" xfId="6955"/>
    <cellStyle name="Normal 37 3 3 2 3" xfId="3666"/>
    <cellStyle name="Normal 37 3 3 2 4" xfId="8580"/>
    <cellStyle name="Normal 37 3 3 3" xfId="6411"/>
    <cellStyle name="Normal 37 3 3 4" xfId="3122"/>
    <cellStyle name="Normal 37 3 3 5" xfId="8042"/>
    <cellStyle name="Normal 37 3 4" xfId="1942"/>
    <cellStyle name="Normal 37 3 4 2" xfId="6952"/>
    <cellStyle name="Normal 37 3 4 3" xfId="3663"/>
    <cellStyle name="Normal 37 3 4 4" xfId="8577"/>
    <cellStyle name="Normal 37 3 5" xfId="6130"/>
    <cellStyle name="Normal 37 3 6" xfId="2839"/>
    <cellStyle name="Normal 37 3 7" xfId="7765"/>
    <cellStyle name="Normal 37 4" xfId="1074"/>
    <cellStyle name="Normal 37 4 2" xfId="1216"/>
    <cellStyle name="Normal 37 4 2 2" xfId="1672"/>
    <cellStyle name="Normal 37 4 2 2 2" xfId="1948"/>
    <cellStyle name="Normal 37 4 2 2 2 2" xfId="6958"/>
    <cellStyle name="Normal 37 4 2 2 2 3" xfId="3669"/>
    <cellStyle name="Normal 37 4 2 2 2 4" xfId="8583"/>
    <cellStyle name="Normal 37 4 2 2 3" xfId="6694"/>
    <cellStyle name="Normal 37 4 2 2 4" xfId="3405"/>
    <cellStyle name="Normal 37 4 2 2 5" xfId="8319"/>
    <cellStyle name="Normal 37 4 2 3" xfId="1947"/>
    <cellStyle name="Normal 37 4 2 3 2" xfId="6957"/>
    <cellStyle name="Normal 37 4 2 3 3" xfId="3668"/>
    <cellStyle name="Normal 37 4 2 3 4" xfId="8582"/>
    <cellStyle name="Normal 37 4 2 4" xfId="6315"/>
    <cellStyle name="Normal 37 4 2 5" xfId="3026"/>
    <cellStyle name="Normal 37 4 2 6" xfId="7946"/>
    <cellStyle name="Normal 37 4 3" xfId="1366"/>
    <cellStyle name="Normal 37 4 3 2" xfId="1949"/>
    <cellStyle name="Normal 37 4 3 2 2" xfId="6959"/>
    <cellStyle name="Normal 37 4 3 2 3" xfId="3670"/>
    <cellStyle name="Normal 37 4 3 2 4" xfId="8584"/>
    <cellStyle name="Normal 37 4 3 3" xfId="6455"/>
    <cellStyle name="Normal 37 4 3 4" xfId="3166"/>
    <cellStyle name="Normal 37 4 3 5" xfId="8086"/>
    <cellStyle name="Normal 37 4 4" xfId="1946"/>
    <cellStyle name="Normal 37 4 4 2" xfId="6956"/>
    <cellStyle name="Normal 37 4 4 3" xfId="3667"/>
    <cellStyle name="Normal 37 4 4 4" xfId="8581"/>
    <cellStyle name="Normal 37 4 5" xfId="6180"/>
    <cellStyle name="Normal 37 4 6" xfId="2891"/>
    <cellStyle name="Normal 37 4 7" xfId="7813"/>
    <cellStyle name="Normal 37 5" xfId="911"/>
    <cellStyle name="Normal 37 5 2" xfId="1470"/>
    <cellStyle name="Normal 37 5 2 2" xfId="1951"/>
    <cellStyle name="Normal 37 5 2 2 2" xfId="6961"/>
    <cellStyle name="Normal 37 5 2 2 3" xfId="3672"/>
    <cellStyle name="Normal 37 5 2 2 4" xfId="8586"/>
    <cellStyle name="Normal 37 5 2 3" xfId="6548"/>
    <cellStyle name="Normal 37 5 2 4" xfId="3259"/>
    <cellStyle name="Normal 37 5 2 5" xfId="8177"/>
    <cellStyle name="Normal 37 5 3" xfId="1950"/>
    <cellStyle name="Normal 37 5 3 2" xfId="6960"/>
    <cellStyle name="Normal 37 5 3 3" xfId="3671"/>
    <cellStyle name="Normal 37 5 3 4" xfId="8585"/>
    <cellStyle name="Normal 37 5 4" xfId="6080"/>
    <cellStyle name="Normal 37 5 5" xfId="2789"/>
    <cellStyle name="Normal 37 5 6" xfId="7716"/>
    <cellStyle name="Normal 37 6" xfId="1126"/>
    <cellStyle name="Normal 37 6 2" xfId="1583"/>
    <cellStyle name="Normal 37 6 2 2" xfId="1953"/>
    <cellStyle name="Normal 37 6 2 2 2" xfId="6963"/>
    <cellStyle name="Normal 37 6 2 2 3" xfId="3674"/>
    <cellStyle name="Normal 37 6 2 2 4" xfId="8588"/>
    <cellStyle name="Normal 37 6 2 3" xfId="6605"/>
    <cellStyle name="Normal 37 6 2 4" xfId="3316"/>
    <cellStyle name="Normal 37 6 2 5" xfId="8231"/>
    <cellStyle name="Normal 37 6 3" xfId="1952"/>
    <cellStyle name="Normal 37 6 3 2" xfId="6962"/>
    <cellStyle name="Normal 37 6 3 3" xfId="3673"/>
    <cellStyle name="Normal 37 6 3 4" xfId="8587"/>
    <cellStyle name="Normal 37 6 4" xfId="6226"/>
    <cellStyle name="Normal 37 6 5" xfId="2937"/>
    <cellStyle name="Normal 37 6 6" xfId="7859"/>
    <cellStyle name="Normal 37 7" xfId="795"/>
    <cellStyle name="Normal 37 7 2" xfId="1415"/>
    <cellStyle name="Normal 37 7 2 2" xfId="1955"/>
    <cellStyle name="Normal 37 7 2 2 2" xfId="6965"/>
    <cellStyle name="Normal 37 7 2 2 3" xfId="3676"/>
    <cellStyle name="Normal 37 7 2 2 4" xfId="8590"/>
    <cellStyle name="Normal 37 7 2 3" xfId="6501"/>
    <cellStyle name="Normal 37 7 2 4" xfId="3212"/>
    <cellStyle name="Normal 37 7 2 5" xfId="8132"/>
    <cellStyle name="Normal 37 7 3" xfId="1954"/>
    <cellStyle name="Normal 37 7 3 2" xfId="6964"/>
    <cellStyle name="Normal 37 7 3 3" xfId="3675"/>
    <cellStyle name="Normal 37 7 3 4" xfId="8589"/>
    <cellStyle name="Normal 37 7 4" xfId="6023"/>
    <cellStyle name="Normal 37 7 5" xfId="2732"/>
    <cellStyle name="Normal 37 7 6" xfId="7663"/>
    <cellStyle name="Normal 37 8" xfId="1274"/>
    <cellStyle name="Normal 37 8 2" xfId="1956"/>
    <cellStyle name="Normal 37 8 2 2" xfId="6966"/>
    <cellStyle name="Normal 37 8 2 3" xfId="3677"/>
    <cellStyle name="Normal 37 8 2 4" xfId="8591"/>
    <cellStyle name="Normal 37 8 3" xfId="6365"/>
    <cellStyle name="Normal 37 8 4" xfId="3076"/>
    <cellStyle name="Normal 37 8 5" xfId="7996"/>
    <cellStyle name="Normal 37 9" xfId="1733"/>
    <cellStyle name="Normal 37 9 2" xfId="6743"/>
    <cellStyle name="Normal 37 9 3" xfId="3454"/>
    <cellStyle name="Normal 37 9 4" xfId="8368"/>
    <cellStyle name="Normal 38" xfId="668"/>
    <cellStyle name="Normal 38 10" xfId="2677"/>
    <cellStyle name="Normal 38 11" xfId="7614"/>
    <cellStyle name="Normal 38 2" xfId="991"/>
    <cellStyle name="Normal 38 2 2" xfId="1174"/>
    <cellStyle name="Normal 38 2 2 2" xfId="1631"/>
    <cellStyle name="Normal 38 2 2 2 2" xfId="1959"/>
    <cellStyle name="Normal 38 2 2 2 2 2" xfId="6969"/>
    <cellStyle name="Normal 38 2 2 2 2 3" xfId="3680"/>
    <cellStyle name="Normal 38 2 2 2 2 4" xfId="8594"/>
    <cellStyle name="Normal 38 2 2 2 3" xfId="6653"/>
    <cellStyle name="Normal 38 2 2 2 4" xfId="3364"/>
    <cellStyle name="Normal 38 2 2 2 5" xfId="8279"/>
    <cellStyle name="Normal 38 2 2 3" xfId="1958"/>
    <cellStyle name="Normal 38 2 2 3 2" xfId="6968"/>
    <cellStyle name="Normal 38 2 2 3 3" xfId="3679"/>
    <cellStyle name="Normal 38 2 2 3 4" xfId="8593"/>
    <cellStyle name="Normal 38 2 2 4" xfId="6274"/>
    <cellStyle name="Normal 38 2 2 5" xfId="2985"/>
    <cellStyle name="Normal 38 2 2 6" xfId="7907"/>
    <cellStyle name="Normal 38 2 3" xfId="1324"/>
    <cellStyle name="Normal 38 2 3 2" xfId="1960"/>
    <cellStyle name="Normal 38 2 3 2 2" xfId="6970"/>
    <cellStyle name="Normal 38 2 3 2 3" xfId="3681"/>
    <cellStyle name="Normal 38 2 3 2 4" xfId="8595"/>
    <cellStyle name="Normal 38 2 3 3" xfId="6413"/>
    <cellStyle name="Normal 38 2 3 4" xfId="3124"/>
    <cellStyle name="Normal 38 2 3 5" xfId="8044"/>
    <cellStyle name="Normal 38 2 4" xfId="1957"/>
    <cellStyle name="Normal 38 2 4 2" xfId="6967"/>
    <cellStyle name="Normal 38 2 4 3" xfId="3678"/>
    <cellStyle name="Normal 38 2 4 4" xfId="8592"/>
    <cellStyle name="Normal 38 2 5" xfId="6132"/>
    <cellStyle name="Normal 38 2 6" xfId="2841"/>
    <cellStyle name="Normal 38 2 7" xfId="7767"/>
    <cellStyle name="Normal 38 3" xfId="1076"/>
    <cellStyle name="Normal 38 3 2" xfId="1218"/>
    <cellStyle name="Normal 38 3 2 2" xfId="1674"/>
    <cellStyle name="Normal 38 3 2 2 2" xfId="1963"/>
    <cellStyle name="Normal 38 3 2 2 2 2" xfId="6973"/>
    <cellStyle name="Normal 38 3 2 2 2 3" xfId="3684"/>
    <cellStyle name="Normal 38 3 2 2 2 4" xfId="8598"/>
    <cellStyle name="Normal 38 3 2 2 3" xfId="6696"/>
    <cellStyle name="Normal 38 3 2 2 4" xfId="3407"/>
    <cellStyle name="Normal 38 3 2 2 5" xfId="8321"/>
    <cellStyle name="Normal 38 3 2 3" xfId="1962"/>
    <cellStyle name="Normal 38 3 2 3 2" xfId="6972"/>
    <cellStyle name="Normal 38 3 2 3 3" xfId="3683"/>
    <cellStyle name="Normal 38 3 2 3 4" xfId="8597"/>
    <cellStyle name="Normal 38 3 2 4" xfId="6317"/>
    <cellStyle name="Normal 38 3 2 5" xfId="3028"/>
    <cellStyle name="Normal 38 3 2 6" xfId="7948"/>
    <cellStyle name="Normal 38 3 3" xfId="1368"/>
    <cellStyle name="Normal 38 3 3 2" xfId="1964"/>
    <cellStyle name="Normal 38 3 3 2 2" xfId="6974"/>
    <cellStyle name="Normal 38 3 3 2 3" xfId="3685"/>
    <cellStyle name="Normal 38 3 3 2 4" xfId="8599"/>
    <cellStyle name="Normal 38 3 3 3" xfId="6457"/>
    <cellStyle name="Normal 38 3 3 4" xfId="3168"/>
    <cellStyle name="Normal 38 3 3 5" xfId="8088"/>
    <cellStyle name="Normal 38 3 4" xfId="1961"/>
    <cellStyle name="Normal 38 3 4 2" xfId="6971"/>
    <cellStyle name="Normal 38 3 4 3" xfId="3682"/>
    <cellStyle name="Normal 38 3 4 4" xfId="8596"/>
    <cellStyle name="Normal 38 3 5" xfId="6182"/>
    <cellStyle name="Normal 38 3 6" xfId="2893"/>
    <cellStyle name="Normal 38 3 7" xfId="7815"/>
    <cellStyle name="Normal 38 4" xfId="913"/>
    <cellStyle name="Normal 38 4 2" xfId="1472"/>
    <cellStyle name="Normal 38 4 2 2" xfId="1966"/>
    <cellStyle name="Normal 38 4 2 2 2" xfId="6976"/>
    <cellStyle name="Normal 38 4 2 2 3" xfId="3687"/>
    <cellStyle name="Normal 38 4 2 2 4" xfId="8601"/>
    <cellStyle name="Normal 38 4 2 3" xfId="6550"/>
    <cellStyle name="Normal 38 4 2 4" xfId="3261"/>
    <cellStyle name="Normal 38 4 2 5" xfId="8179"/>
    <cellStyle name="Normal 38 4 3" xfId="1965"/>
    <cellStyle name="Normal 38 4 3 2" xfId="6975"/>
    <cellStyle name="Normal 38 4 3 3" xfId="3686"/>
    <cellStyle name="Normal 38 4 3 4" xfId="8600"/>
    <cellStyle name="Normal 38 4 4" xfId="6082"/>
    <cellStyle name="Normal 38 4 5" xfId="2791"/>
    <cellStyle name="Normal 38 4 6" xfId="7718"/>
    <cellStyle name="Normal 38 5" xfId="1128"/>
    <cellStyle name="Normal 38 5 2" xfId="1585"/>
    <cellStyle name="Normal 38 5 2 2" xfId="1968"/>
    <cellStyle name="Normal 38 5 2 2 2" xfId="6978"/>
    <cellStyle name="Normal 38 5 2 2 3" xfId="3689"/>
    <cellStyle name="Normal 38 5 2 2 4" xfId="8603"/>
    <cellStyle name="Normal 38 5 2 3" xfId="6607"/>
    <cellStyle name="Normal 38 5 2 4" xfId="3318"/>
    <cellStyle name="Normal 38 5 2 5" xfId="8233"/>
    <cellStyle name="Normal 38 5 3" xfId="1967"/>
    <cellStyle name="Normal 38 5 3 2" xfId="6977"/>
    <cellStyle name="Normal 38 5 3 3" xfId="3688"/>
    <cellStyle name="Normal 38 5 3 4" xfId="8602"/>
    <cellStyle name="Normal 38 5 4" xfId="6228"/>
    <cellStyle name="Normal 38 5 5" xfId="2939"/>
    <cellStyle name="Normal 38 5 6" xfId="7861"/>
    <cellStyle name="Normal 38 6" xfId="797"/>
    <cellStyle name="Normal 38 6 2" xfId="1417"/>
    <cellStyle name="Normal 38 6 2 2" xfId="1970"/>
    <cellStyle name="Normal 38 6 2 2 2" xfId="6980"/>
    <cellStyle name="Normal 38 6 2 2 3" xfId="3691"/>
    <cellStyle name="Normal 38 6 2 2 4" xfId="8605"/>
    <cellStyle name="Normal 38 6 2 3" xfId="6503"/>
    <cellStyle name="Normal 38 6 2 4" xfId="3214"/>
    <cellStyle name="Normal 38 6 2 5" xfId="8134"/>
    <cellStyle name="Normal 38 6 3" xfId="1969"/>
    <cellStyle name="Normal 38 6 3 2" xfId="6979"/>
    <cellStyle name="Normal 38 6 3 3" xfId="3690"/>
    <cellStyle name="Normal 38 6 3 4" xfId="8604"/>
    <cellStyle name="Normal 38 6 4" xfId="6025"/>
    <cellStyle name="Normal 38 6 5" xfId="2734"/>
    <cellStyle name="Normal 38 6 6" xfId="7665"/>
    <cellStyle name="Normal 38 7" xfId="1276"/>
    <cellStyle name="Normal 38 7 2" xfId="1971"/>
    <cellStyle name="Normal 38 7 2 2" xfId="6981"/>
    <cellStyle name="Normal 38 7 2 3" xfId="3692"/>
    <cellStyle name="Normal 38 7 2 4" xfId="8606"/>
    <cellStyle name="Normal 38 7 3" xfId="6367"/>
    <cellStyle name="Normal 38 7 4" xfId="3078"/>
    <cellStyle name="Normal 38 7 5" xfId="7998"/>
    <cellStyle name="Normal 38 8" xfId="1735"/>
    <cellStyle name="Normal 38 8 2" xfId="6745"/>
    <cellStyle name="Normal 38 8 3" xfId="3456"/>
    <cellStyle name="Normal 38 8 4" xfId="8370"/>
    <cellStyle name="Normal 38 9" xfId="5967"/>
    <cellStyle name="Normal 39" xfId="591"/>
    <cellStyle name="Normal 39 2" xfId="992"/>
    <cellStyle name="Normal 39 2 2" xfId="1531"/>
    <cellStyle name="Normal 39 3" xfId="855"/>
    <cellStyle name="Normal 39 4" xfId="739"/>
    <cellStyle name="Normal 4" xfId="15"/>
    <cellStyle name="Normal 4 2" xfId="108"/>
    <cellStyle name="Normal 4 2 2" xfId="1448"/>
    <cellStyle name="Normal 4 2 3" xfId="4702"/>
    <cellStyle name="Normal 4 3" xfId="240"/>
    <cellStyle name="Normal 4 3 2" xfId="993"/>
    <cellStyle name="Normal 4 4" xfId="1305"/>
    <cellStyle name="Normal 4 5" xfId="577"/>
    <cellStyle name="Normal 4 6" xfId="442"/>
    <cellStyle name="Normal 40" xfId="593"/>
    <cellStyle name="Normal 40 2" xfId="994"/>
    <cellStyle name="Normal 40 2 2" xfId="1532"/>
    <cellStyle name="Normal 40 3" xfId="857"/>
    <cellStyle name="Normal 40 4" xfId="741"/>
    <cellStyle name="Normal 41" xfId="595"/>
    <cellStyle name="Normal 41 2" xfId="995"/>
    <cellStyle name="Normal 41 2 2" xfId="1533"/>
    <cellStyle name="Normal 41 3" xfId="859"/>
    <cellStyle name="Normal 41 4" xfId="743"/>
    <cellStyle name="Normal 42" xfId="597"/>
    <cellStyle name="Normal 42 2" xfId="996"/>
    <cellStyle name="Normal 42 2 2" xfId="1534"/>
    <cellStyle name="Normal 42 3" xfId="861"/>
    <cellStyle name="Normal 42 4" xfId="745"/>
    <cellStyle name="Normal 43" xfId="599"/>
    <cellStyle name="Normal 43 2" xfId="997"/>
    <cellStyle name="Normal 43 2 2" xfId="1535"/>
    <cellStyle name="Normal 43 3" xfId="863"/>
    <cellStyle name="Normal 43 4" xfId="747"/>
    <cellStyle name="Normal 44" xfId="601"/>
    <cellStyle name="Normal 44 2" xfId="998"/>
    <cellStyle name="Normal 44 2 2" xfId="1536"/>
    <cellStyle name="Normal 44 3" xfId="865"/>
    <cellStyle name="Normal 44 4" xfId="749"/>
    <cellStyle name="Normal 45" xfId="602"/>
    <cellStyle name="Normal 45 2" xfId="999"/>
    <cellStyle name="Normal 45 2 2" xfId="1537"/>
    <cellStyle name="Normal 45 3" xfId="866"/>
    <cellStyle name="Normal 45 4" xfId="750"/>
    <cellStyle name="Normal 46" xfId="604"/>
    <cellStyle name="Normal 46 2" xfId="1000"/>
    <cellStyle name="Normal 46 2 2" xfId="1538"/>
    <cellStyle name="Normal 46 3" xfId="868"/>
    <cellStyle name="Normal 46 4" xfId="752"/>
    <cellStyle name="Normal 47" xfId="606"/>
    <cellStyle name="Normal 47 2" xfId="1001"/>
    <cellStyle name="Normal 47 2 2" xfId="1539"/>
    <cellStyle name="Normal 47 3" xfId="870"/>
    <cellStyle name="Normal 47 4" xfId="754"/>
    <cellStyle name="Normal 48" xfId="608"/>
    <cellStyle name="Normal 48 2" xfId="1002"/>
    <cellStyle name="Normal 48 2 2" xfId="1540"/>
    <cellStyle name="Normal 48 3" xfId="872"/>
    <cellStyle name="Normal 48 4" xfId="756"/>
    <cellStyle name="Normal 49" xfId="609"/>
    <cellStyle name="Normal 49 2" xfId="1003"/>
    <cellStyle name="Normal 49 2 2" xfId="1541"/>
    <cellStyle name="Normal 49 3" xfId="874"/>
    <cellStyle name="Normal 49 4" xfId="758"/>
    <cellStyle name="Normal 5" xfId="109"/>
    <cellStyle name="Normal 5 10" xfId="1277"/>
    <cellStyle name="Normal 5 10 2" xfId="1972"/>
    <cellStyle name="Normal 5 10 2 2" xfId="6982"/>
    <cellStyle name="Normal 5 10 2 3" xfId="3693"/>
    <cellStyle name="Normal 5 10 2 4" xfId="8607"/>
    <cellStyle name="Normal 5 10 3" xfId="6368"/>
    <cellStyle name="Normal 5 10 4" xfId="3079"/>
    <cellStyle name="Normal 5 10 5" xfId="7999"/>
    <cellStyle name="Normal 5 11" xfId="1736"/>
    <cellStyle name="Normal 5 11 2" xfId="6746"/>
    <cellStyle name="Normal 5 11 3" xfId="3457"/>
    <cellStyle name="Normal 5 11 4" xfId="8371"/>
    <cellStyle name="Normal 5 12" xfId="669"/>
    <cellStyle name="Normal 5 12 2" xfId="5968"/>
    <cellStyle name="Normal 5 12 3" xfId="2678"/>
    <cellStyle name="Normal 5 12 4" xfId="7615"/>
    <cellStyle name="Normal 5 13" xfId="5796"/>
    <cellStyle name="Normal 5 14" xfId="2505"/>
    <cellStyle name="Normal 5 15" xfId="7520"/>
    <cellStyle name="Normal 5 2" xfId="110"/>
    <cellStyle name="Normal 5 2 10" xfId="1737"/>
    <cellStyle name="Normal 5 2 10 2" xfId="6747"/>
    <cellStyle name="Normal 5 2 10 3" xfId="3458"/>
    <cellStyle name="Normal 5 2 10 4" xfId="8372"/>
    <cellStyle name="Normal 5 2 11" xfId="670"/>
    <cellStyle name="Normal 5 2 11 2" xfId="5969"/>
    <cellStyle name="Normal 5 2 11 3" xfId="2679"/>
    <cellStyle name="Normal 5 2 11 4" xfId="7616"/>
    <cellStyle name="Normal 5 2 12" xfId="5860"/>
    <cellStyle name="Normal 5 2 13" xfId="2570"/>
    <cellStyle name="Normal 5 2 14" xfId="491"/>
    <cellStyle name="Normal 5 2 2" xfId="564"/>
    <cellStyle name="Normal 5 2 2 10" xfId="5944"/>
    <cellStyle name="Normal 5 2 2 11" xfId="2654"/>
    <cellStyle name="Normal 5 2 2 12" xfId="7593"/>
    <cellStyle name="Normal 5 2 2 2" xfId="1006"/>
    <cellStyle name="Normal 5 2 2 2 2" xfId="1177"/>
    <cellStyle name="Normal 5 2 2 2 2 2" xfId="1634"/>
    <cellStyle name="Normal 5 2 2 2 2 2 2" xfId="1975"/>
    <cellStyle name="Normal 5 2 2 2 2 2 2 2" xfId="6985"/>
    <cellStyle name="Normal 5 2 2 2 2 2 2 3" xfId="3696"/>
    <cellStyle name="Normal 5 2 2 2 2 2 2 4" xfId="8610"/>
    <cellStyle name="Normal 5 2 2 2 2 2 3" xfId="6656"/>
    <cellStyle name="Normal 5 2 2 2 2 2 4" xfId="3367"/>
    <cellStyle name="Normal 5 2 2 2 2 2 5" xfId="8282"/>
    <cellStyle name="Normal 5 2 2 2 2 3" xfId="1974"/>
    <cellStyle name="Normal 5 2 2 2 2 3 2" xfId="6984"/>
    <cellStyle name="Normal 5 2 2 2 2 3 3" xfId="3695"/>
    <cellStyle name="Normal 5 2 2 2 2 3 4" xfId="8609"/>
    <cellStyle name="Normal 5 2 2 2 2 4" xfId="6277"/>
    <cellStyle name="Normal 5 2 2 2 2 5" xfId="2988"/>
    <cellStyle name="Normal 5 2 2 2 2 6" xfId="7910"/>
    <cellStyle name="Normal 5 2 2 2 3" xfId="1328"/>
    <cellStyle name="Normal 5 2 2 2 3 2" xfId="1976"/>
    <cellStyle name="Normal 5 2 2 2 3 2 2" xfId="6986"/>
    <cellStyle name="Normal 5 2 2 2 3 2 3" xfId="3697"/>
    <cellStyle name="Normal 5 2 2 2 3 2 4" xfId="8611"/>
    <cellStyle name="Normal 5 2 2 2 3 3" xfId="6417"/>
    <cellStyle name="Normal 5 2 2 2 3 4" xfId="3128"/>
    <cellStyle name="Normal 5 2 2 2 3 5" xfId="8048"/>
    <cellStyle name="Normal 5 2 2 2 4" xfId="1973"/>
    <cellStyle name="Normal 5 2 2 2 4 2" xfId="6983"/>
    <cellStyle name="Normal 5 2 2 2 4 3" xfId="3694"/>
    <cellStyle name="Normal 5 2 2 2 4 4" xfId="8608"/>
    <cellStyle name="Normal 5 2 2 2 5" xfId="6135"/>
    <cellStyle name="Normal 5 2 2 2 6" xfId="2844"/>
    <cellStyle name="Normal 5 2 2 2 7" xfId="7770"/>
    <cellStyle name="Normal 5 2 2 3" xfId="1080"/>
    <cellStyle name="Normal 5 2 2 3 2" xfId="1221"/>
    <cellStyle name="Normal 5 2 2 3 2 2" xfId="1677"/>
    <cellStyle name="Normal 5 2 2 3 2 2 2" xfId="1979"/>
    <cellStyle name="Normal 5 2 2 3 2 2 2 2" xfId="6989"/>
    <cellStyle name="Normal 5 2 2 3 2 2 2 3" xfId="3700"/>
    <cellStyle name="Normal 5 2 2 3 2 2 2 4" xfId="8614"/>
    <cellStyle name="Normal 5 2 2 3 2 2 3" xfId="6699"/>
    <cellStyle name="Normal 5 2 2 3 2 2 4" xfId="3410"/>
    <cellStyle name="Normal 5 2 2 3 2 2 5" xfId="8324"/>
    <cellStyle name="Normal 5 2 2 3 2 3" xfId="1978"/>
    <cellStyle name="Normal 5 2 2 3 2 3 2" xfId="6988"/>
    <cellStyle name="Normal 5 2 2 3 2 3 3" xfId="3699"/>
    <cellStyle name="Normal 5 2 2 3 2 3 4" xfId="8613"/>
    <cellStyle name="Normal 5 2 2 3 2 4" xfId="6320"/>
    <cellStyle name="Normal 5 2 2 3 2 5" xfId="3031"/>
    <cellStyle name="Normal 5 2 2 3 2 6" xfId="7951"/>
    <cellStyle name="Normal 5 2 2 3 3" xfId="1371"/>
    <cellStyle name="Normal 5 2 2 3 3 2" xfId="1980"/>
    <cellStyle name="Normal 5 2 2 3 3 2 2" xfId="6990"/>
    <cellStyle name="Normal 5 2 2 3 3 2 3" xfId="3701"/>
    <cellStyle name="Normal 5 2 2 3 3 2 4" xfId="8615"/>
    <cellStyle name="Normal 5 2 2 3 3 3" xfId="6460"/>
    <cellStyle name="Normal 5 2 2 3 3 4" xfId="3171"/>
    <cellStyle name="Normal 5 2 2 3 3 5" xfId="8091"/>
    <cellStyle name="Normal 5 2 2 3 4" xfId="1977"/>
    <cellStyle name="Normal 5 2 2 3 4 2" xfId="6987"/>
    <cellStyle name="Normal 5 2 2 3 4 3" xfId="3698"/>
    <cellStyle name="Normal 5 2 2 3 4 4" xfId="8612"/>
    <cellStyle name="Normal 5 2 2 3 5" xfId="6185"/>
    <cellStyle name="Normal 5 2 2 3 6" xfId="2896"/>
    <cellStyle name="Normal 5 2 2 3 7" xfId="7818"/>
    <cellStyle name="Normal 5 2 2 4" xfId="916"/>
    <cellStyle name="Normal 5 2 2 4 2" xfId="1475"/>
    <cellStyle name="Normal 5 2 2 4 2 2" xfId="1982"/>
    <cellStyle name="Normal 5 2 2 4 2 2 2" xfId="6992"/>
    <cellStyle name="Normal 5 2 2 4 2 2 3" xfId="3703"/>
    <cellStyle name="Normal 5 2 2 4 2 2 4" xfId="8617"/>
    <cellStyle name="Normal 5 2 2 4 2 3" xfId="6553"/>
    <cellStyle name="Normal 5 2 2 4 2 4" xfId="3264"/>
    <cellStyle name="Normal 5 2 2 4 2 5" xfId="8182"/>
    <cellStyle name="Normal 5 2 2 4 3" xfId="1981"/>
    <cellStyle name="Normal 5 2 2 4 3 2" xfId="6991"/>
    <cellStyle name="Normal 5 2 2 4 3 3" xfId="3702"/>
    <cellStyle name="Normal 5 2 2 4 3 4" xfId="8616"/>
    <cellStyle name="Normal 5 2 2 4 4" xfId="6085"/>
    <cellStyle name="Normal 5 2 2 4 5" xfId="2794"/>
    <cellStyle name="Normal 5 2 2 4 6" xfId="7721"/>
    <cellStyle name="Normal 5 2 2 5" xfId="1131"/>
    <cellStyle name="Normal 5 2 2 5 2" xfId="1588"/>
    <cellStyle name="Normal 5 2 2 5 2 2" xfId="1984"/>
    <cellStyle name="Normal 5 2 2 5 2 2 2" xfId="6994"/>
    <cellStyle name="Normal 5 2 2 5 2 2 3" xfId="3705"/>
    <cellStyle name="Normal 5 2 2 5 2 2 4" xfId="8619"/>
    <cellStyle name="Normal 5 2 2 5 2 3" xfId="6610"/>
    <cellStyle name="Normal 5 2 2 5 2 4" xfId="3321"/>
    <cellStyle name="Normal 5 2 2 5 2 5" xfId="8236"/>
    <cellStyle name="Normal 5 2 2 5 3" xfId="1983"/>
    <cellStyle name="Normal 5 2 2 5 3 2" xfId="6993"/>
    <cellStyle name="Normal 5 2 2 5 3 3" xfId="3704"/>
    <cellStyle name="Normal 5 2 2 5 3 4" xfId="8618"/>
    <cellStyle name="Normal 5 2 2 5 4" xfId="6231"/>
    <cellStyle name="Normal 5 2 2 5 5" xfId="2942"/>
    <cellStyle name="Normal 5 2 2 5 6" xfId="7864"/>
    <cellStyle name="Normal 5 2 2 6" xfId="800"/>
    <cellStyle name="Normal 5 2 2 6 2" xfId="1420"/>
    <cellStyle name="Normal 5 2 2 6 2 2" xfId="1986"/>
    <cellStyle name="Normal 5 2 2 6 2 2 2" xfId="6996"/>
    <cellStyle name="Normal 5 2 2 6 2 2 3" xfId="3707"/>
    <cellStyle name="Normal 5 2 2 6 2 2 4" xfId="8621"/>
    <cellStyle name="Normal 5 2 2 6 2 3" xfId="6506"/>
    <cellStyle name="Normal 5 2 2 6 2 4" xfId="3217"/>
    <cellStyle name="Normal 5 2 2 6 2 5" xfId="8137"/>
    <cellStyle name="Normal 5 2 2 6 3" xfId="1985"/>
    <cellStyle name="Normal 5 2 2 6 3 2" xfId="6995"/>
    <cellStyle name="Normal 5 2 2 6 3 3" xfId="3706"/>
    <cellStyle name="Normal 5 2 2 6 3 4" xfId="8620"/>
    <cellStyle name="Normal 5 2 2 6 4" xfId="6028"/>
    <cellStyle name="Normal 5 2 2 6 5" xfId="2737"/>
    <cellStyle name="Normal 5 2 2 6 6" xfId="7668"/>
    <cellStyle name="Normal 5 2 2 7" xfId="1279"/>
    <cellStyle name="Normal 5 2 2 7 2" xfId="1987"/>
    <cellStyle name="Normal 5 2 2 7 2 2" xfId="6997"/>
    <cellStyle name="Normal 5 2 2 7 2 3" xfId="3708"/>
    <cellStyle name="Normal 5 2 2 7 2 4" xfId="8622"/>
    <cellStyle name="Normal 5 2 2 7 3" xfId="6370"/>
    <cellStyle name="Normal 5 2 2 7 4" xfId="3081"/>
    <cellStyle name="Normal 5 2 2 7 5" xfId="8001"/>
    <cellStyle name="Normal 5 2 2 8" xfId="1738"/>
    <cellStyle name="Normal 5 2 2 8 2" xfId="6748"/>
    <cellStyle name="Normal 5 2 2 8 3" xfId="3459"/>
    <cellStyle name="Normal 5 2 2 8 4" xfId="8373"/>
    <cellStyle name="Normal 5 2 2 9" xfId="671"/>
    <cellStyle name="Normal 5 2 2 9 2" xfId="5970"/>
    <cellStyle name="Normal 5 2 2 9 3" xfId="2680"/>
    <cellStyle name="Normal 5 2 2 9 4" xfId="7617"/>
    <cellStyle name="Normal 5 2 3" xfId="672"/>
    <cellStyle name="Normal 5 2 3 10" xfId="2681"/>
    <cellStyle name="Normal 5 2 3 11" xfId="7618"/>
    <cellStyle name="Normal 5 2 3 2" xfId="1007"/>
    <cellStyle name="Normal 5 2 3 2 2" xfId="1178"/>
    <cellStyle name="Normal 5 2 3 2 2 2" xfId="1635"/>
    <cellStyle name="Normal 5 2 3 2 2 2 2" xfId="1990"/>
    <cellStyle name="Normal 5 2 3 2 2 2 2 2" xfId="7000"/>
    <cellStyle name="Normal 5 2 3 2 2 2 2 3" xfId="3711"/>
    <cellStyle name="Normal 5 2 3 2 2 2 2 4" xfId="8625"/>
    <cellStyle name="Normal 5 2 3 2 2 2 3" xfId="6657"/>
    <cellStyle name="Normal 5 2 3 2 2 2 4" xfId="3368"/>
    <cellStyle name="Normal 5 2 3 2 2 2 5" xfId="8283"/>
    <cellStyle name="Normal 5 2 3 2 2 3" xfId="1989"/>
    <cellStyle name="Normal 5 2 3 2 2 3 2" xfId="6999"/>
    <cellStyle name="Normal 5 2 3 2 2 3 3" xfId="3710"/>
    <cellStyle name="Normal 5 2 3 2 2 3 4" xfId="8624"/>
    <cellStyle name="Normal 5 2 3 2 2 4" xfId="6278"/>
    <cellStyle name="Normal 5 2 3 2 2 5" xfId="2989"/>
    <cellStyle name="Normal 5 2 3 2 2 6" xfId="7911"/>
    <cellStyle name="Normal 5 2 3 2 3" xfId="1329"/>
    <cellStyle name="Normal 5 2 3 2 3 2" xfId="1991"/>
    <cellStyle name="Normal 5 2 3 2 3 2 2" xfId="7001"/>
    <cellStyle name="Normal 5 2 3 2 3 2 3" xfId="3712"/>
    <cellStyle name="Normal 5 2 3 2 3 2 4" xfId="8626"/>
    <cellStyle name="Normal 5 2 3 2 3 3" xfId="6418"/>
    <cellStyle name="Normal 5 2 3 2 3 4" xfId="3129"/>
    <cellStyle name="Normal 5 2 3 2 3 5" xfId="8049"/>
    <cellStyle name="Normal 5 2 3 2 4" xfId="1988"/>
    <cellStyle name="Normal 5 2 3 2 4 2" xfId="6998"/>
    <cellStyle name="Normal 5 2 3 2 4 3" xfId="3709"/>
    <cellStyle name="Normal 5 2 3 2 4 4" xfId="8623"/>
    <cellStyle name="Normal 5 2 3 2 5" xfId="6136"/>
    <cellStyle name="Normal 5 2 3 2 6" xfId="2845"/>
    <cellStyle name="Normal 5 2 3 2 7" xfId="7771"/>
    <cellStyle name="Normal 5 2 3 3" xfId="1081"/>
    <cellStyle name="Normal 5 2 3 3 2" xfId="1222"/>
    <cellStyle name="Normal 5 2 3 3 2 2" xfId="1678"/>
    <cellStyle name="Normal 5 2 3 3 2 2 2" xfId="1994"/>
    <cellStyle name="Normal 5 2 3 3 2 2 2 2" xfId="7004"/>
    <cellStyle name="Normal 5 2 3 3 2 2 2 3" xfId="3715"/>
    <cellStyle name="Normal 5 2 3 3 2 2 2 4" xfId="8629"/>
    <cellStyle name="Normal 5 2 3 3 2 2 3" xfId="6700"/>
    <cellStyle name="Normal 5 2 3 3 2 2 4" xfId="3411"/>
    <cellStyle name="Normal 5 2 3 3 2 2 5" xfId="8325"/>
    <cellStyle name="Normal 5 2 3 3 2 3" xfId="1993"/>
    <cellStyle name="Normal 5 2 3 3 2 3 2" xfId="7003"/>
    <cellStyle name="Normal 5 2 3 3 2 3 3" xfId="3714"/>
    <cellStyle name="Normal 5 2 3 3 2 3 4" xfId="8628"/>
    <cellStyle name="Normal 5 2 3 3 2 4" xfId="6321"/>
    <cellStyle name="Normal 5 2 3 3 2 5" xfId="3032"/>
    <cellStyle name="Normal 5 2 3 3 2 6" xfId="7952"/>
    <cellStyle name="Normal 5 2 3 3 3" xfId="1372"/>
    <cellStyle name="Normal 5 2 3 3 3 2" xfId="1995"/>
    <cellStyle name="Normal 5 2 3 3 3 2 2" xfId="7005"/>
    <cellStyle name="Normal 5 2 3 3 3 2 3" xfId="3716"/>
    <cellStyle name="Normal 5 2 3 3 3 2 4" xfId="8630"/>
    <cellStyle name="Normal 5 2 3 3 3 3" xfId="6461"/>
    <cellStyle name="Normal 5 2 3 3 3 4" xfId="3172"/>
    <cellStyle name="Normal 5 2 3 3 3 5" xfId="8092"/>
    <cellStyle name="Normal 5 2 3 3 4" xfId="1992"/>
    <cellStyle name="Normal 5 2 3 3 4 2" xfId="7002"/>
    <cellStyle name="Normal 5 2 3 3 4 3" xfId="3713"/>
    <cellStyle name="Normal 5 2 3 3 4 4" xfId="8627"/>
    <cellStyle name="Normal 5 2 3 3 5" xfId="6186"/>
    <cellStyle name="Normal 5 2 3 3 6" xfId="2897"/>
    <cellStyle name="Normal 5 2 3 3 7" xfId="7819"/>
    <cellStyle name="Normal 5 2 3 4" xfId="917"/>
    <cellStyle name="Normal 5 2 3 4 2" xfId="1476"/>
    <cellStyle name="Normal 5 2 3 4 2 2" xfId="1997"/>
    <cellStyle name="Normal 5 2 3 4 2 2 2" xfId="7007"/>
    <cellStyle name="Normal 5 2 3 4 2 2 3" xfId="3718"/>
    <cellStyle name="Normal 5 2 3 4 2 2 4" xfId="8632"/>
    <cellStyle name="Normal 5 2 3 4 2 3" xfId="6554"/>
    <cellStyle name="Normal 5 2 3 4 2 4" xfId="3265"/>
    <cellStyle name="Normal 5 2 3 4 2 5" xfId="8183"/>
    <cellStyle name="Normal 5 2 3 4 3" xfId="1996"/>
    <cellStyle name="Normal 5 2 3 4 3 2" xfId="7006"/>
    <cellStyle name="Normal 5 2 3 4 3 3" xfId="3717"/>
    <cellStyle name="Normal 5 2 3 4 3 4" xfId="8631"/>
    <cellStyle name="Normal 5 2 3 4 4" xfId="6086"/>
    <cellStyle name="Normal 5 2 3 4 5" xfId="2795"/>
    <cellStyle name="Normal 5 2 3 4 6" xfId="7722"/>
    <cellStyle name="Normal 5 2 3 5" xfId="1132"/>
    <cellStyle name="Normal 5 2 3 5 2" xfId="1589"/>
    <cellStyle name="Normal 5 2 3 5 2 2" xfId="1999"/>
    <cellStyle name="Normal 5 2 3 5 2 2 2" xfId="7009"/>
    <cellStyle name="Normal 5 2 3 5 2 2 3" xfId="3720"/>
    <cellStyle name="Normal 5 2 3 5 2 2 4" xfId="8634"/>
    <cellStyle name="Normal 5 2 3 5 2 3" xfId="6611"/>
    <cellStyle name="Normal 5 2 3 5 2 4" xfId="3322"/>
    <cellStyle name="Normal 5 2 3 5 2 5" xfId="8237"/>
    <cellStyle name="Normal 5 2 3 5 3" xfId="1998"/>
    <cellStyle name="Normal 5 2 3 5 3 2" xfId="7008"/>
    <cellStyle name="Normal 5 2 3 5 3 3" xfId="3719"/>
    <cellStyle name="Normal 5 2 3 5 3 4" xfId="8633"/>
    <cellStyle name="Normal 5 2 3 5 4" xfId="6232"/>
    <cellStyle name="Normal 5 2 3 5 5" xfId="2943"/>
    <cellStyle name="Normal 5 2 3 5 6" xfId="7865"/>
    <cellStyle name="Normal 5 2 3 6" xfId="801"/>
    <cellStyle name="Normal 5 2 3 6 2" xfId="1421"/>
    <cellStyle name="Normal 5 2 3 6 2 2" xfId="2001"/>
    <cellStyle name="Normal 5 2 3 6 2 2 2" xfId="7011"/>
    <cellStyle name="Normal 5 2 3 6 2 2 3" xfId="3722"/>
    <cellStyle name="Normal 5 2 3 6 2 2 4" xfId="8636"/>
    <cellStyle name="Normal 5 2 3 6 2 3" xfId="6507"/>
    <cellStyle name="Normal 5 2 3 6 2 4" xfId="3218"/>
    <cellStyle name="Normal 5 2 3 6 2 5" xfId="8138"/>
    <cellStyle name="Normal 5 2 3 6 3" xfId="2000"/>
    <cellStyle name="Normal 5 2 3 6 3 2" xfId="7010"/>
    <cellStyle name="Normal 5 2 3 6 3 3" xfId="3721"/>
    <cellStyle name="Normal 5 2 3 6 3 4" xfId="8635"/>
    <cellStyle name="Normal 5 2 3 6 4" xfId="6029"/>
    <cellStyle name="Normal 5 2 3 6 5" xfId="2738"/>
    <cellStyle name="Normal 5 2 3 6 6" xfId="7669"/>
    <cellStyle name="Normal 5 2 3 7" xfId="1280"/>
    <cellStyle name="Normal 5 2 3 7 2" xfId="2002"/>
    <cellStyle name="Normal 5 2 3 7 2 2" xfId="7012"/>
    <cellStyle name="Normal 5 2 3 7 2 3" xfId="3723"/>
    <cellStyle name="Normal 5 2 3 7 2 4" xfId="8637"/>
    <cellStyle name="Normal 5 2 3 7 3" xfId="6371"/>
    <cellStyle name="Normal 5 2 3 7 4" xfId="3082"/>
    <cellStyle name="Normal 5 2 3 7 5" xfId="8002"/>
    <cellStyle name="Normal 5 2 3 8" xfId="1739"/>
    <cellStyle name="Normal 5 2 3 8 2" xfId="6749"/>
    <cellStyle name="Normal 5 2 3 8 3" xfId="3460"/>
    <cellStyle name="Normal 5 2 3 8 4" xfId="8374"/>
    <cellStyle name="Normal 5 2 3 9" xfId="5971"/>
    <cellStyle name="Normal 5 2 4" xfId="1005"/>
    <cellStyle name="Normal 5 2 4 2" xfId="1176"/>
    <cellStyle name="Normal 5 2 4 2 2" xfId="1633"/>
    <cellStyle name="Normal 5 2 4 2 2 2" xfId="2005"/>
    <cellStyle name="Normal 5 2 4 2 2 2 2" xfId="7015"/>
    <cellStyle name="Normal 5 2 4 2 2 2 3" xfId="3726"/>
    <cellStyle name="Normal 5 2 4 2 2 2 4" xfId="8640"/>
    <cellStyle name="Normal 5 2 4 2 2 3" xfId="6655"/>
    <cellStyle name="Normal 5 2 4 2 2 4" xfId="3366"/>
    <cellStyle name="Normal 5 2 4 2 2 5" xfId="8281"/>
    <cellStyle name="Normal 5 2 4 2 3" xfId="2004"/>
    <cellStyle name="Normal 5 2 4 2 3 2" xfId="7014"/>
    <cellStyle name="Normal 5 2 4 2 3 3" xfId="3725"/>
    <cellStyle name="Normal 5 2 4 2 3 4" xfId="8639"/>
    <cellStyle name="Normal 5 2 4 2 4" xfId="6276"/>
    <cellStyle name="Normal 5 2 4 2 5" xfId="2987"/>
    <cellStyle name="Normal 5 2 4 2 6" xfId="7909"/>
    <cellStyle name="Normal 5 2 4 3" xfId="1327"/>
    <cellStyle name="Normal 5 2 4 3 2" xfId="2006"/>
    <cellStyle name="Normal 5 2 4 3 2 2" xfId="7016"/>
    <cellStyle name="Normal 5 2 4 3 2 3" xfId="3727"/>
    <cellStyle name="Normal 5 2 4 3 2 4" xfId="8641"/>
    <cellStyle name="Normal 5 2 4 3 3" xfId="6416"/>
    <cellStyle name="Normal 5 2 4 3 4" xfId="3127"/>
    <cellStyle name="Normal 5 2 4 3 5" xfId="8047"/>
    <cellStyle name="Normal 5 2 4 4" xfId="2003"/>
    <cellStyle name="Normal 5 2 4 4 2" xfId="7013"/>
    <cellStyle name="Normal 5 2 4 4 3" xfId="3724"/>
    <cellStyle name="Normal 5 2 4 4 4" xfId="8638"/>
    <cellStyle name="Normal 5 2 4 5" xfId="6134"/>
    <cellStyle name="Normal 5 2 4 6" xfId="2843"/>
    <cellStyle name="Normal 5 2 4 7" xfId="7769"/>
    <cellStyle name="Normal 5 2 5" xfId="1079"/>
    <cellStyle name="Normal 5 2 5 2" xfId="1220"/>
    <cellStyle name="Normal 5 2 5 2 2" xfId="1676"/>
    <cellStyle name="Normal 5 2 5 2 2 2" xfId="2009"/>
    <cellStyle name="Normal 5 2 5 2 2 2 2" xfId="7019"/>
    <cellStyle name="Normal 5 2 5 2 2 2 3" xfId="3730"/>
    <cellStyle name="Normal 5 2 5 2 2 2 4" xfId="8644"/>
    <cellStyle name="Normal 5 2 5 2 2 3" xfId="6698"/>
    <cellStyle name="Normal 5 2 5 2 2 4" xfId="3409"/>
    <cellStyle name="Normal 5 2 5 2 2 5" xfId="8323"/>
    <cellStyle name="Normal 5 2 5 2 3" xfId="2008"/>
    <cellStyle name="Normal 5 2 5 2 3 2" xfId="7018"/>
    <cellStyle name="Normal 5 2 5 2 3 3" xfId="3729"/>
    <cellStyle name="Normal 5 2 5 2 3 4" xfId="8643"/>
    <cellStyle name="Normal 5 2 5 2 4" xfId="6319"/>
    <cellStyle name="Normal 5 2 5 2 5" xfId="3030"/>
    <cellStyle name="Normal 5 2 5 2 6" xfId="7950"/>
    <cellStyle name="Normal 5 2 5 3" xfId="1370"/>
    <cellStyle name="Normal 5 2 5 3 2" xfId="2010"/>
    <cellStyle name="Normal 5 2 5 3 2 2" xfId="7020"/>
    <cellStyle name="Normal 5 2 5 3 2 3" xfId="3731"/>
    <cellStyle name="Normal 5 2 5 3 2 4" xfId="8645"/>
    <cellStyle name="Normal 5 2 5 3 3" xfId="6459"/>
    <cellStyle name="Normal 5 2 5 3 4" xfId="3170"/>
    <cellStyle name="Normal 5 2 5 3 5" xfId="8090"/>
    <cellStyle name="Normal 5 2 5 4" xfId="2007"/>
    <cellStyle name="Normal 5 2 5 4 2" xfId="7017"/>
    <cellStyle name="Normal 5 2 5 4 3" xfId="3728"/>
    <cellStyle name="Normal 5 2 5 4 4" xfId="8642"/>
    <cellStyle name="Normal 5 2 5 5" xfId="6184"/>
    <cellStyle name="Normal 5 2 5 6" xfId="2895"/>
    <cellStyle name="Normal 5 2 5 7" xfId="7817"/>
    <cellStyle name="Normal 5 2 6" xfId="915"/>
    <cellStyle name="Normal 5 2 6 2" xfId="1474"/>
    <cellStyle name="Normal 5 2 6 2 2" xfId="2012"/>
    <cellStyle name="Normal 5 2 6 2 2 2" xfId="7022"/>
    <cellStyle name="Normal 5 2 6 2 2 3" xfId="3733"/>
    <cellStyle name="Normal 5 2 6 2 2 4" xfId="8647"/>
    <cellStyle name="Normal 5 2 6 2 3" xfId="6552"/>
    <cellStyle name="Normal 5 2 6 2 4" xfId="3263"/>
    <cellStyle name="Normal 5 2 6 2 5" xfId="8181"/>
    <cellStyle name="Normal 5 2 6 3" xfId="2011"/>
    <cellStyle name="Normal 5 2 6 3 2" xfId="7021"/>
    <cellStyle name="Normal 5 2 6 3 3" xfId="3732"/>
    <cellStyle name="Normal 5 2 6 3 4" xfId="8646"/>
    <cellStyle name="Normal 5 2 6 4" xfId="6084"/>
    <cellStyle name="Normal 5 2 6 5" xfId="2793"/>
    <cellStyle name="Normal 5 2 6 6" xfId="7720"/>
    <cellStyle name="Normal 5 2 7" xfId="1130"/>
    <cellStyle name="Normal 5 2 7 2" xfId="1587"/>
    <cellStyle name="Normal 5 2 7 2 2" xfId="2014"/>
    <cellStyle name="Normal 5 2 7 2 2 2" xfId="7024"/>
    <cellStyle name="Normal 5 2 7 2 2 3" xfId="3735"/>
    <cellStyle name="Normal 5 2 7 2 2 4" xfId="8649"/>
    <cellStyle name="Normal 5 2 7 2 3" xfId="6609"/>
    <cellStyle name="Normal 5 2 7 2 4" xfId="3320"/>
    <cellStyle name="Normal 5 2 7 2 5" xfId="8235"/>
    <cellStyle name="Normal 5 2 7 3" xfId="2013"/>
    <cellStyle name="Normal 5 2 7 3 2" xfId="7023"/>
    <cellStyle name="Normal 5 2 7 3 3" xfId="3734"/>
    <cellStyle name="Normal 5 2 7 3 4" xfId="8648"/>
    <cellStyle name="Normal 5 2 7 4" xfId="6230"/>
    <cellStyle name="Normal 5 2 7 5" xfId="2941"/>
    <cellStyle name="Normal 5 2 7 6" xfId="7863"/>
    <cellStyle name="Normal 5 2 8" xfId="799"/>
    <cellStyle name="Normal 5 2 8 2" xfId="1419"/>
    <cellStyle name="Normal 5 2 8 2 2" xfId="2016"/>
    <cellStyle name="Normal 5 2 8 2 2 2" xfId="7026"/>
    <cellStyle name="Normal 5 2 8 2 2 3" xfId="3737"/>
    <cellStyle name="Normal 5 2 8 2 2 4" xfId="8651"/>
    <cellStyle name="Normal 5 2 8 2 3" xfId="6505"/>
    <cellStyle name="Normal 5 2 8 2 4" xfId="3216"/>
    <cellStyle name="Normal 5 2 8 2 5" xfId="8136"/>
    <cellStyle name="Normal 5 2 8 3" xfId="2015"/>
    <cellStyle name="Normal 5 2 8 3 2" xfId="7025"/>
    <cellStyle name="Normal 5 2 8 3 3" xfId="3736"/>
    <cellStyle name="Normal 5 2 8 3 4" xfId="8650"/>
    <cellStyle name="Normal 5 2 8 4" xfId="6027"/>
    <cellStyle name="Normal 5 2 8 5" xfId="2736"/>
    <cellStyle name="Normal 5 2 8 6" xfId="7667"/>
    <cellStyle name="Normal 5 2 9" xfId="1278"/>
    <cellStyle name="Normal 5 2 9 2" xfId="2017"/>
    <cellStyle name="Normal 5 2 9 2 2" xfId="7027"/>
    <cellStyle name="Normal 5 2 9 2 3" xfId="3738"/>
    <cellStyle name="Normal 5 2 9 2 4" xfId="8652"/>
    <cellStyle name="Normal 5 2 9 3" xfId="6369"/>
    <cellStyle name="Normal 5 2 9 4" xfId="3080"/>
    <cellStyle name="Normal 5 2 9 5" xfId="8000"/>
    <cellStyle name="Normal 5 3" xfId="243"/>
    <cellStyle name="Normal 5 3 10" xfId="5880"/>
    <cellStyle name="Normal 5 3 11" xfId="2590"/>
    <cellStyle name="Normal 5 3 12" xfId="512"/>
    <cellStyle name="Normal 5 3 2" xfId="1008"/>
    <cellStyle name="Normal 5 3 2 2" xfId="1179"/>
    <cellStyle name="Normal 5 3 2 2 2" xfId="1636"/>
    <cellStyle name="Normal 5 3 2 2 2 2" xfId="2020"/>
    <cellStyle name="Normal 5 3 2 2 2 2 2" xfId="7030"/>
    <cellStyle name="Normal 5 3 2 2 2 2 3" xfId="3741"/>
    <cellStyle name="Normal 5 3 2 2 2 2 4" xfId="8655"/>
    <cellStyle name="Normal 5 3 2 2 2 3" xfId="6658"/>
    <cellStyle name="Normal 5 3 2 2 2 4" xfId="3369"/>
    <cellStyle name="Normal 5 3 2 2 2 5" xfId="8284"/>
    <cellStyle name="Normal 5 3 2 2 3" xfId="2019"/>
    <cellStyle name="Normal 5 3 2 2 3 2" xfId="7029"/>
    <cellStyle name="Normal 5 3 2 2 3 3" xfId="3740"/>
    <cellStyle name="Normal 5 3 2 2 3 4" xfId="8654"/>
    <cellStyle name="Normal 5 3 2 2 4" xfId="6279"/>
    <cellStyle name="Normal 5 3 2 2 5" xfId="2990"/>
    <cellStyle name="Normal 5 3 2 2 6" xfId="7912"/>
    <cellStyle name="Normal 5 3 2 3" xfId="1330"/>
    <cellStyle name="Normal 5 3 2 3 2" xfId="2021"/>
    <cellStyle name="Normal 5 3 2 3 2 2" xfId="7031"/>
    <cellStyle name="Normal 5 3 2 3 2 3" xfId="3742"/>
    <cellStyle name="Normal 5 3 2 3 2 4" xfId="8656"/>
    <cellStyle name="Normal 5 3 2 3 3" xfId="6419"/>
    <cellStyle name="Normal 5 3 2 3 4" xfId="3130"/>
    <cellStyle name="Normal 5 3 2 3 5" xfId="8050"/>
    <cellStyle name="Normal 5 3 2 4" xfId="2018"/>
    <cellStyle name="Normal 5 3 2 4 2" xfId="7028"/>
    <cellStyle name="Normal 5 3 2 4 3" xfId="3739"/>
    <cellStyle name="Normal 5 3 2 4 4" xfId="8653"/>
    <cellStyle name="Normal 5 3 2 5" xfId="6137"/>
    <cellStyle name="Normal 5 3 2 6" xfId="2846"/>
    <cellStyle name="Normal 5 3 2 7" xfId="7772"/>
    <cellStyle name="Normal 5 3 3" xfId="1082"/>
    <cellStyle name="Normal 5 3 3 2" xfId="1223"/>
    <cellStyle name="Normal 5 3 3 2 2" xfId="1679"/>
    <cellStyle name="Normal 5 3 3 2 2 2" xfId="2024"/>
    <cellStyle name="Normal 5 3 3 2 2 2 2" xfId="7034"/>
    <cellStyle name="Normal 5 3 3 2 2 2 3" xfId="3745"/>
    <cellStyle name="Normal 5 3 3 2 2 2 4" xfId="8659"/>
    <cellStyle name="Normal 5 3 3 2 2 3" xfId="6701"/>
    <cellStyle name="Normal 5 3 3 2 2 4" xfId="3412"/>
    <cellStyle name="Normal 5 3 3 2 2 5" xfId="8326"/>
    <cellStyle name="Normal 5 3 3 2 3" xfId="2023"/>
    <cellStyle name="Normal 5 3 3 2 3 2" xfId="7033"/>
    <cellStyle name="Normal 5 3 3 2 3 3" xfId="3744"/>
    <cellStyle name="Normal 5 3 3 2 3 4" xfId="8658"/>
    <cellStyle name="Normal 5 3 3 2 4" xfId="6322"/>
    <cellStyle name="Normal 5 3 3 2 5" xfId="3033"/>
    <cellStyle name="Normal 5 3 3 2 6" xfId="7953"/>
    <cellStyle name="Normal 5 3 3 3" xfId="1373"/>
    <cellStyle name="Normal 5 3 3 3 2" xfId="2025"/>
    <cellStyle name="Normal 5 3 3 3 2 2" xfId="7035"/>
    <cellStyle name="Normal 5 3 3 3 2 3" xfId="3746"/>
    <cellStyle name="Normal 5 3 3 3 2 4" xfId="8660"/>
    <cellStyle name="Normal 5 3 3 3 3" xfId="6462"/>
    <cellStyle name="Normal 5 3 3 3 4" xfId="3173"/>
    <cellStyle name="Normal 5 3 3 3 5" xfId="8093"/>
    <cellStyle name="Normal 5 3 3 4" xfId="2022"/>
    <cellStyle name="Normal 5 3 3 4 2" xfId="7032"/>
    <cellStyle name="Normal 5 3 3 4 3" xfId="3743"/>
    <cellStyle name="Normal 5 3 3 4 4" xfId="8657"/>
    <cellStyle name="Normal 5 3 3 5" xfId="6187"/>
    <cellStyle name="Normal 5 3 3 6" xfId="2898"/>
    <cellStyle name="Normal 5 3 3 7" xfId="7820"/>
    <cellStyle name="Normal 5 3 4" xfId="918"/>
    <cellStyle name="Normal 5 3 4 2" xfId="1477"/>
    <cellStyle name="Normal 5 3 4 2 2" xfId="2027"/>
    <cellStyle name="Normal 5 3 4 2 2 2" xfId="7037"/>
    <cellStyle name="Normal 5 3 4 2 2 3" xfId="3748"/>
    <cellStyle name="Normal 5 3 4 2 2 4" xfId="8662"/>
    <cellStyle name="Normal 5 3 4 2 3" xfId="6555"/>
    <cellStyle name="Normal 5 3 4 2 4" xfId="3266"/>
    <cellStyle name="Normal 5 3 4 2 5" xfId="8184"/>
    <cellStyle name="Normal 5 3 4 3" xfId="2026"/>
    <cellStyle name="Normal 5 3 4 3 2" xfId="7036"/>
    <cellStyle name="Normal 5 3 4 3 3" xfId="3747"/>
    <cellStyle name="Normal 5 3 4 3 4" xfId="8661"/>
    <cellStyle name="Normal 5 3 4 4" xfId="6087"/>
    <cellStyle name="Normal 5 3 4 5" xfId="2796"/>
    <cellStyle name="Normal 5 3 4 6" xfId="7723"/>
    <cellStyle name="Normal 5 3 5" xfId="1133"/>
    <cellStyle name="Normal 5 3 5 2" xfId="1590"/>
    <cellStyle name="Normal 5 3 5 2 2" xfId="2029"/>
    <cellStyle name="Normal 5 3 5 2 2 2" xfId="7039"/>
    <cellStyle name="Normal 5 3 5 2 2 3" xfId="3750"/>
    <cellStyle name="Normal 5 3 5 2 2 4" xfId="8664"/>
    <cellStyle name="Normal 5 3 5 2 3" xfId="6612"/>
    <cellStyle name="Normal 5 3 5 2 4" xfId="3323"/>
    <cellStyle name="Normal 5 3 5 2 5" xfId="8238"/>
    <cellStyle name="Normal 5 3 5 3" xfId="2028"/>
    <cellStyle name="Normal 5 3 5 3 2" xfId="7038"/>
    <cellStyle name="Normal 5 3 5 3 3" xfId="3749"/>
    <cellStyle name="Normal 5 3 5 3 4" xfId="8663"/>
    <cellStyle name="Normal 5 3 5 4" xfId="6233"/>
    <cellStyle name="Normal 5 3 5 5" xfId="2944"/>
    <cellStyle name="Normal 5 3 5 6" xfId="7866"/>
    <cellStyle name="Normal 5 3 6" xfId="802"/>
    <cellStyle name="Normal 5 3 6 2" xfId="1422"/>
    <cellStyle name="Normal 5 3 6 2 2" xfId="2031"/>
    <cellStyle name="Normal 5 3 6 2 2 2" xfId="7041"/>
    <cellStyle name="Normal 5 3 6 2 2 3" xfId="3752"/>
    <cellStyle name="Normal 5 3 6 2 2 4" xfId="8666"/>
    <cellStyle name="Normal 5 3 6 2 3" xfId="6508"/>
    <cellStyle name="Normal 5 3 6 2 4" xfId="3219"/>
    <cellStyle name="Normal 5 3 6 2 5" xfId="8139"/>
    <cellStyle name="Normal 5 3 6 3" xfId="2030"/>
    <cellStyle name="Normal 5 3 6 3 2" xfId="7040"/>
    <cellStyle name="Normal 5 3 6 3 3" xfId="3751"/>
    <cellStyle name="Normal 5 3 6 3 4" xfId="8665"/>
    <cellStyle name="Normal 5 3 6 4" xfId="6030"/>
    <cellStyle name="Normal 5 3 6 5" xfId="2739"/>
    <cellStyle name="Normal 5 3 6 6" xfId="7670"/>
    <cellStyle name="Normal 5 3 7" xfId="1281"/>
    <cellStyle name="Normal 5 3 7 2" xfId="2032"/>
    <cellStyle name="Normal 5 3 7 2 2" xfId="7042"/>
    <cellStyle name="Normal 5 3 7 2 3" xfId="3753"/>
    <cellStyle name="Normal 5 3 7 2 4" xfId="8667"/>
    <cellStyle name="Normal 5 3 7 3" xfId="6372"/>
    <cellStyle name="Normal 5 3 7 4" xfId="3083"/>
    <cellStyle name="Normal 5 3 7 5" xfId="8003"/>
    <cellStyle name="Normal 5 3 8" xfId="1740"/>
    <cellStyle name="Normal 5 3 8 2" xfId="6750"/>
    <cellStyle name="Normal 5 3 8 3" xfId="3461"/>
    <cellStyle name="Normal 5 3 8 4" xfId="8375"/>
    <cellStyle name="Normal 5 3 9" xfId="673"/>
    <cellStyle name="Normal 5 3 9 2" xfId="5972"/>
    <cellStyle name="Normal 5 3 9 3" xfId="2682"/>
    <cellStyle name="Normal 5 3 9 4" xfId="7619"/>
    <cellStyle name="Normal 5 4" xfId="242"/>
    <cellStyle name="Normal 5 4 10" xfId="2683"/>
    <cellStyle name="Normal 5 4 11" xfId="7620"/>
    <cellStyle name="Normal 5 4 2" xfId="1009"/>
    <cellStyle name="Normal 5 4 2 2" xfId="1180"/>
    <cellStyle name="Normal 5 4 2 2 2" xfId="1637"/>
    <cellStyle name="Normal 5 4 2 2 2 2" xfId="2035"/>
    <cellStyle name="Normal 5 4 2 2 2 2 2" xfId="7045"/>
    <cellStyle name="Normal 5 4 2 2 2 2 3" xfId="3756"/>
    <cellStyle name="Normal 5 4 2 2 2 2 4" xfId="8670"/>
    <cellStyle name="Normal 5 4 2 2 2 3" xfId="6659"/>
    <cellStyle name="Normal 5 4 2 2 2 4" xfId="3370"/>
    <cellStyle name="Normal 5 4 2 2 2 5" xfId="8285"/>
    <cellStyle name="Normal 5 4 2 2 3" xfId="2034"/>
    <cellStyle name="Normal 5 4 2 2 3 2" xfId="7044"/>
    <cellStyle name="Normal 5 4 2 2 3 3" xfId="3755"/>
    <cellStyle name="Normal 5 4 2 2 3 4" xfId="8669"/>
    <cellStyle name="Normal 5 4 2 2 4" xfId="6280"/>
    <cellStyle name="Normal 5 4 2 2 5" xfId="2991"/>
    <cellStyle name="Normal 5 4 2 2 6" xfId="7913"/>
    <cellStyle name="Normal 5 4 2 3" xfId="1331"/>
    <cellStyle name="Normal 5 4 2 3 2" xfId="2036"/>
    <cellStyle name="Normal 5 4 2 3 2 2" xfId="7046"/>
    <cellStyle name="Normal 5 4 2 3 2 3" xfId="3757"/>
    <cellStyle name="Normal 5 4 2 3 2 4" xfId="8671"/>
    <cellStyle name="Normal 5 4 2 3 3" xfId="6420"/>
    <cellStyle name="Normal 5 4 2 3 4" xfId="3131"/>
    <cellStyle name="Normal 5 4 2 3 5" xfId="8051"/>
    <cellStyle name="Normal 5 4 2 4" xfId="2033"/>
    <cellStyle name="Normal 5 4 2 4 2" xfId="7043"/>
    <cellStyle name="Normal 5 4 2 4 3" xfId="3754"/>
    <cellStyle name="Normal 5 4 2 4 4" xfId="8668"/>
    <cellStyle name="Normal 5 4 2 5" xfId="6138"/>
    <cellStyle name="Normal 5 4 2 6" xfId="2847"/>
    <cellStyle name="Normal 5 4 2 7" xfId="7773"/>
    <cellStyle name="Normal 5 4 3" xfId="1083"/>
    <cellStyle name="Normal 5 4 3 2" xfId="1224"/>
    <cellStyle name="Normal 5 4 3 2 2" xfId="1680"/>
    <cellStyle name="Normal 5 4 3 2 2 2" xfId="2039"/>
    <cellStyle name="Normal 5 4 3 2 2 2 2" xfId="7049"/>
    <cellStyle name="Normal 5 4 3 2 2 2 3" xfId="3760"/>
    <cellStyle name="Normal 5 4 3 2 2 2 4" xfId="8674"/>
    <cellStyle name="Normal 5 4 3 2 2 3" xfId="6702"/>
    <cellStyle name="Normal 5 4 3 2 2 4" xfId="3413"/>
    <cellStyle name="Normal 5 4 3 2 2 5" xfId="8327"/>
    <cellStyle name="Normal 5 4 3 2 3" xfId="2038"/>
    <cellStyle name="Normal 5 4 3 2 3 2" xfId="7048"/>
    <cellStyle name="Normal 5 4 3 2 3 3" xfId="3759"/>
    <cellStyle name="Normal 5 4 3 2 3 4" xfId="8673"/>
    <cellStyle name="Normal 5 4 3 2 4" xfId="6323"/>
    <cellStyle name="Normal 5 4 3 2 5" xfId="3034"/>
    <cellStyle name="Normal 5 4 3 2 6" xfId="7954"/>
    <cellStyle name="Normal 5 4 3 3" xfId="1374"/>
    <cellStyle name="Normal 5 4 3 3 2" xfId="2040"/>
    <cellStyle name="Normal 5 4 3 3 2 2" xfId="7050"/>
    <cellStyle name="Normal 5 4 3 3 2 3" xfId="3761"/>
    <cellStyle name="Normal 5 4 3 3 2 4" xfId="8675"/>
    <cellStyle name="Normal 5 4 3 3 3" xfId="6463"/>
    <cellStyle name="Normal 5 4 3 3 4" xfId="3174"/>
    <cellStyle name="Normal 5 4 3 3 5" xfId="8094"/>
    <cellStyle name="Normal 5 4 3 4" xfId="2037"/>
    <cellStyle name="Normal 5 4 3 4 2" xfId="7047"/>
    <cellStyle name="Normal 5 4 3 4 3" xfId="3758"/>
    <cellStyle name="Normal 5 4 3 4 4" xfId="8672"/>
    <cellStyle name="Normal 5 4 3 5" xfId="6188"/>
    <cellStyle name="Normal 5 4 3 6" xfId="2899"/>
    <cellStyle name="Normal 5 4 3 7" xfId="7821"/>
    <cellStyle name="Normal 5 4 4" xfId="919"/>
    <cellStyle name="Normal 5 4 4 2" xfId="1478"/>
    <cellStyle name="Normal 5 4 4 2 2" xfId="2042"/>
    <cellStyle name="Normal 5 4 4 2 2 2" xfId="7052"/>
    <cellStyle name="Normal 5 4 4 2 2 3" xfId="3763"/>
    <cellStyle name="Normal 5 4 4 2 2 4" xfId="8677"/>
    <cellStyle name="Normal 5 4 4 2 3" xfId="6556"/>
    <cellStyle name="Normal 5 4 4 2 4" xfId="3267"/>
    <cellStyle name="Normal 5 4 4 2 5" xfId="8185"/>
    <cellStyle name="Normal 5 4 4 3" xfId="2041"/>
    <cellStyle name="Normal 5 4 4 3 2" xfId="7051"/>
    <cellStyle name="Normal 5 4 4 3 3" xfId="3762"/>
    <cellStyle name="Normal 5 4 4 3 4" xfId="8676"/>
    <cellStyle name="Normal 5 4 4 4" xfId="6088"/>
    <cellStyle name="Normal 5 4 4 5" xfId="2797"/>
    <cellStyle name="Normal 5 4 4 6" xfId="7724"/>
    <cellStyle name="Normal 5 4 5" xfId="1134"/>
    <cellStyle name="Normal 5 4 5 2" xfId="1591"/>
    <cellStyle name="Normal 5 4 5 2 2" xfId="2044"/>
    <cellStyle name="Normal 5 4 5 2 2 2" xfId="7054"/>
    <cellStyle name="Normal 5 4 5 2 2 3" xfId="3765"/>
    <cellStyle name="Normal 5 4 5 2 2 4" xfId="8679"/>
    <cellStyle name="Normal 5 4 5 2 3" xfId="6613"/>
    <cellStyle name="Normal 5 4 5 2 4" xfId="3324"/>
    <cellStyle name="Normal 5 4 5 2 5" xfId="8239"/>
    <cellStyle name="Normal 5 4 5 3" xfId="2043"/>
    <cellStyle name="Normal 5 4 5 3 2" xfId="7053"/>
    <cellStyle name="Normal 5 4 5 3 3" xfId="3764"/>
    <cellStyle name="Normal 5 4 5 3 4" xfId="8678"/>
    <cellStyle name="Normal 5 4 5 4" xfId="6234"/>
    <cellStyle name="Normal 5 4 5 5" xfId="2945"/>
    <cellStyle name="Normal 5 4 5 6" xfId="7867"/>
    <cellStyle name="Normal 5 4 6" xfId="803"/>
    <cellStyle name="Normal 5 4 6 2" xfId="1423"/>
    <cellStyle name="Normal 5 4 6 2 2" xfId="2046"/>
    <cellStyle name="Normal 5 4 6 2 2 2" xfId="7056"/>
    <cellStyle name="Normal 5 4 6 2 2 3" xfId="3767"/>
    <cellStyle name="Normal 5 4 6 2 2 4" xfId="8681"/>
    <cellStyle name="Normal 5 4 6 2 3" xfId="6509"/>
    <cellStyle name="Normal 5 4 6 2 4" xfId="3220"/>
    <cellStyle name="Normal 5 4 6 2 5" xfId="8140"/>
    <cellStyle name="Normal 5 4 6 3" xfId="2045"/>
    <cellStyle name="Normal 5 4 6 3 2" xfId="7055"/>
    <cellStyle name="Normal 5 4 6 3 3" xfId="3766"/>
    <cellStyle name="Normal 5 4 6 3 4" xfId="8680"/>
    <cellStyle name="Normal 5 4 6 4" xfId="6031"/>
    <cellStyle name="Normal 5 4 6 5" xfId="2740"/>
    <cellStyle name="Normal 5 4 6 6" xfId="7671"/>
    <cellStyle name="Normal 5 4 7" xfId="1282"/>
    <cellStyle name="Normal 5 4 7 2" xfId="2047"/>
    <cellStyle name="Normal 5 4 7 2 2" xfId="7057"/>
    <cellStyle name="Normal 5 4 7 2 3" xfId="3768"/>
    <cellStyle name="Normal 5 4 7 2 4" xfId="8682"/>
    <cellStyle name="Normal 5 4 7 3" xfId="6373"/>
    <cellStyle name="Normal 5 4 7 4" xfId="3084"/>
    <cellStyle name="Normal 5 4 7 5" xfId="8004"/>
    <cellStyle name="Normal 5 4 8" xfId="1741"/>
    <cellStyle name="Normal 5 4 8 2" xfId="6751"/>
    <cellStyle name="Normal 5 4 8 3" xfId="3462"/>
    <cellStyle name="Normal 5 4 8 4" xfId="8376"/>
    <cellStyle name="Normal 5 4 9" xfId="5973"/>
    <cellStyle name="Normal 5 5" xfId="1004"/>
    <cellStyle name="Normal 5 5 2" xfId="1175"/>
    <cellStyle name="Normal 5 5 2 2" xfId="1632"/>
    <cellStyle name="Normal 5 5 2 2 2" xfId="2050"/>
    <cellStyle name="Normal 5 5 2 2 2 2" xfId="7060"/>
    <cellStyle name="Normal 5 5 2 2 2 3" xfId="3771"/>
    <cellStyle name="Normal 5 5 2 2 2 4" xfId="8685"/>
    <cellStyle name="Normal 5 5 2 2 3" xfId="6654"/>
    <cellStyle name="Normal 5 5 2 2 4" xfId="3365"/>
    <cellStyle name="Normal 5 5 2 2 5" xfId="8280"/>
    <cellStyle name="Normal 5 5 2 3" xfId="2049"/>
    <cellStyle name="Normal 5 5 2 3 2" xfId="7059"/>
    <cellStyle name="Normal 5 5 2 3 3" xfId="3770"/>
    <cellStyle name="Normal 5 5 2 3 4" xfId="8684"/>
    <cellStyle name="Normal 5 5 2 4" xfId="6275"/>
    <cellStyle name="Normal 5 5 2 5" xfId="2986"/>
    <cellStyle name="Normal 5 5 2 6" xfId="7908"/>
    <cellStyle name="Normal 5 5 3" xfId="1326"/>
    <cellStyle name="Normal 5 5 3 2" xfId="2051"/>
    <cellStyle name="Normal 5 5 3 2 2" xfId="7061"/>
    <cellStyle name="Normal 5 5 3 2 3" xfId="3772"/>
    <cellStyle name="Normal 5 5 3 2 4" xfId="8686"/>
    <cellStyle name="Normal 5 5 3 3" xfId="6415"/>
    <cellStyle name="Normal 5 5 3 4" xfId="3126"/>
    <cellStyle name="Normal 5 5 3 5" xfId="8046"/>
    <cellStyle name="Normal 5 5 4" xfId="2048"/>
    <cellStyle name="Normal 5 5 4 2" xfId="7058"/>
    <cellStyle name="Normal 5 5 4 3" xfId="3769"/>
    <cellStyle name="Normal 5 5 4 4" xfId="8683"/>
    <cellStyle name="Normal 5 5 5" xfId="6133"/>
    <cellStyle name="Normal 5 5 6" xfId="2842"/>
    <cellStyle name="Normal 5 5 7" xfId="7768"/>
    <cellStyle name="Normal 5 6" xfId="1078"/>
    <cellStyle name="Normal 5 6 2" xfId="1219"/>
    <cellStyle name="Normal 5 6 2 2" xfId="1675"/>
    <cellStyle name="Normal 5 6 2 2 2" xfId="2054"/>
    <cellStyle name="Normal 5 6 2 2 2 2" xfId="7064"/>
    <cellStyle name="Normal 5 6 2 2 2 3" xfId="3775"/>
    <cellStyle name="Normal 5 6 2 2 2 4" xfId="8689"/>
    <cellStyle name="Normal 5 6 2 2 3" xfId="6697"/>
    <cellStyle name="Normal 5 6 2 2 4" xfId="3408"/>
    <cellStyle name="Normal 5 6 2 2 5" xfId="8322"/>
    <cellStyle name="Normal 5 6 2 3" xfId="2053"/>
    <cellStyle name="Normal 5 6 2 3 2" xfId="7063"/>
    <cellStyle name="Normal 5 6 2 3 3" xfId="3774"/>
    <cellStyle name="Normal 5 6 2 3 4" xfId="8688"/>
    <cellStyle name="Normal 5 6 2 4" xfId="6318"/>
    <cellStyle name="Normal 5 6 2 5" xfId="3029"/>
    <cellStyle name="Normal 5 6 2 6" xfId="7949"/>
    <cellStyle name="Normal 5 6 3" xfId="1369"/>
    <cellStyle name="Normal 5 6 3 2" xfId="2055"/>
    <cellStyle name="Normal 5 6 3 2 2" xfId="7065"/>
    <cellStyle name="Normal 5 6 3 2 3" xfId="3776"/>
    <cellStyle name="Normal 5 6 3 2 4" xfId="8690"/>
    <cellStyle name="Normal 5 6 3 3" xfId="6458"/>
    <cellStyle name="Normal 5 6 3 4" xfId="3169"/>
    <cellStyle name="Normal 5 6 3 5" xfId="8089"/>
    <cellStyle name="Normal 5 6 4" xfId="2052"/>
    <cellStyle name="Normal 5 6 4 2" xfId="7062"/>
    <cellStyle name="Normal 5 6 4 3" xfId="3773"/>
    <cellStyle name="Normal 5 6 4 4" xfId="8687"/>
    <cellStyle name="Normal 5 6 5" xfId="6183"/>
    <cellStyle name="Normal 5 6 6" xfId="2894"/>
    <cellStyle name="Normal 5 6 7" xfId="7816"/>
    <cellStyle name="Normal 5 7" xfId="914"/>
    <cellStyle name="Normal 5 7 2" xfId="1473"/>
    <cellStyle name="Normal 5 7 2 2" xfId="2057"/>
    <cellStyle name="Normal 5 7 2 2 2" xfId="7067"/>
    <cellStyle name="Normal 5 7 2 2 3" xfId="3778"/>
    <cellStyle name="Normal 5 7 2 2 4" xfId="8692"/>
    <cellStyle name="Normal 5 7 2 3" xfId="6551"/>
    <cellStyle name="Normal 5 7 2 4" xfId="3262"/>
    <cellStyle name="Normal 5 7 2 5" xfId="8180"/>
    <cellStyle name="Normal 5 7 3" xfId="2056"/>
    <cellStyle name="Normal 5 7 3 2" xfId="7066"/>
    <cellStyle name="Normal 5 7 3 3" xfId="3777"/>
    <cellStyle name="Normal 5 7 3 4" xfId="8691"/>
    <cellStyle name="Normal 5 7 4" xfId="6083"/>
    <cellStyle name="Normal 5 7 5" xfId="2792"/>
    <cellStyle name="Normal 5 7 6" xfId="7719"/>
    <cellStyle name="Normal 5 8" xfId="1129"/>
    <cellStyle name="Normal 5 8 2" xfId="1586"/>
    <cellStyle name="Normal 5 8 2 2" xfId="2059"/>
    <cellStyle name="Normal 5 8 2 2 2" xfId="7069"/>
    <cellStyle name="Normal 5 8 2 2 3" xfId="3780"/>
    <cellStyle name="Normal 5 8 2 2 4" xfId="8694"/>
    <cellStyle name="Normal 5 8 2 3" xfId="6608"/>
    <cellStyle name="Normal 5 8 2 4" xfId="3319"/>
    <cellStyle name="Normal 5 8 2 5" xfId="8234"/>
    <cellStyle name="Normal 5 8 3" xfId="2058"/>
    <cellStyle name="Normal 5 8 3 2" xfId="7068"/>
    <cellStyle name="Normal 5 8 3 3" xfId="3779"/>
    <cellStyle name="Normal 5 8 3 4" xfId="8693"/>
    <cellStyle name="Normal 5 8 4" xfId="6229"/>
    <cellStyle name="Normal 5 8 5" xfId="2940"/>
    <cellStyle name="Normal 5 8 6" xfId="7862"/>
    <cellStyle name="Normal 5 9" xfId="798"/>
    <cellStyle name="Normal 5 9 2" xfId="1418"/>
    <cellStyle name="Normal 5 9 2 2" xfId="2061"/>
    <cellStyle name="Normal 5 9 2 2 2" xfId="7071"/>
    <cellStyle name="Normal 5 9 2 2 3" xfId="3782"/>
    <cellStyle name="Normal 5 9 2 2 4" xfId="8696"/>
    <cellStyle name="Normal 5 9 2 3" xfId="6504"/>
    <cellStyle name="Normal 5 9 2 4" xfId="3215"/>
    <cellStyle name="Normal 5 9 2 5" xfId="8135"/>
    <cellStyle name="Normal 5 9 3" xfId="2060"/>
    <cellStyle name="Normal 5 9 3 2" xfId="7070"/>
    <cellStyle name="Normal 5 9 3 3" xfId="3781"/>
    <cellStyle name="Normal 5 9 3 4" xfId="8695"/>
    <cellStyle name="Normal 5 9 4" xfId="6026"/>
    <cellStyle name="Normal 5 9 5" xfId="2735"/>
    <cellStyle name="Normal 5 9 6" xfId="7666"/>
    <cellStyle name="Normal 50" xfId="610"/>
    <cellStyle name="Normal 50 2" xfId="1010"/>
    <cellStyle name="Normal 50 2 2" xfId="1542"/>
    <cellStyle name="Normal 50 3" xfId="875"/>
    <cellStyle name="Normal 50 4" xfId="759"/>
    <cellStyle name="Normal 51" xfId="611"/>
    <cellStyle name="Normal 51 2" xfId="1011"/>
    <cellStyle name="Normal 51 2 2" xfId="1543"/>
    <cellStyle name="Normal 51 3" xfId="876"/>
    <cellStyle name="Normal 51 4" xfId="760"/>
    <cellStyle name="Normal 52" xfId="612"/>
    <cellStyle name="Normal 52 2" xfId="1012"/>
    <cellStyle name="Normal 52 2 2" xfId="1544"/>
    <cellStyle name="Normal 52 3" xfId="877"/>
    <cellStyle name="Normal 52 4" xfId="761"/>
    <cellStyle name="Normal 53" xfId="614"/>
    <cellStyle name="Normal 53 2" xfId="1013"/>
    <cellStyle name="Normal 53 2 2" xfId="1545"/>
    <cellStyle name="Normal 53 3" xfId="879"/>
    <cellStyle name="Normal 53 4" xfId="763"/>
    <cellStyle name="Normal 54" xfId="616"/>
    <cellStyle name="Normal 54 2" xfId="1014"/>
    <cellStyle name="Normal 54 2 2" xfId="1546"/>
    <cellStyle name="Normal 54 3" xfId="882"/>
    <cellStyle name="Normal 54 4" xfId="766"/>
    <cellStyle name="Normal 55" xfId="618"/>
    <cellStyle name="Normal 55 2" xfId="1015"/>
    <cellStyle name="Normal 55 2 2" xfId="1547"/>
    <cellStyle name="Normal 55 3" xfId="884"/>
    <cellStyle name="Normal 55 4" xfId="768"/>
    <cellStyle name="Normal 56" xfId="620"/>
    <cellStyle name="Normal 56 2" xfId="1016"/>
    <cellStyle name="Normal 56 2 2" xfId="1548"/>
    <cellStyle name="Normal 56 3" xfId="886"/>
    <cellStyle name="Normal 56 4" xfId="770"/>
    <cellStyle name="Normal 57" xfId="622"/>
    <cellStyle name="Normal 57 2" xfId="1017"/>
    <cellStyle name="Normal 57 2 2" xfId="1549"/>
    <cellStyle name="Normal 57 3" xfId="888"/>
    <cellStyle name="Normal 57 4" xfId="772"/>
    <cellStyle name="Normal 58" xfId="624"/>
    <cellStyle name="Normal 58 2" xfId="1018"/>
    <cellStyle name="Normal 58 2 2" xfId="1550"/>
    <cellStyle name="Normal 58 3" xfId="890"/>
    <cellStyle name="Normal 58 4" xfId="774"/>
    <cellStyle name="Normal 59" xfId="625"/>
    <cellStyle name="Normal 59 2" xfId="1019"/>
    <cellStyle name="Normal 59 2 2" xfId="1551"/>
    <cellStyle name="Normal 59 3" xfId="891"/>
    <cellStyle name="Normal 59 4" xfId="775"/>
    <cellStyle name="Normal 6" xfId="111"/>
    <cellStyle name="Normal 6 10" xfId="732"/>
    <cellStyle name="Normal 6 10 2" xfId="1402"/>
    <cellStyle name="Normal 6 10 2 2" xfId="2063"/>
    <cellStyle name="Normal 6 10 2 2 2" xfId="7073"/>
    <cellStyle name="Normal 6 10 2 2 3" xfId="3784"/>
    <cellStyle name="Normal 6 10 2 2 4" xfId="8698"/>
    <cellStyle name="Normal 6 10 2 3" xfId="6491"/>
    <cellStyle name="Normal 6 10 2 4" xfId="3202"/>
    <cellStyle name="Normal 6 10 2 5" xfId="8122"/>
    <cellStyle name="Normal 6 10 3" xfId="2062"/>
    <cellStyle name="Normal 6 10 3 2" xfId="7072"/>
    <cellStyle name="Normal 6 10 3 3" xfId="3783"/>
    <cellStyle name="Normal 6 10 3 4" xfId="8697"/>
    <cellStyle name="Normal 6 10 4" xfId="6010"/>
    <cellStyle name="Normal 6 10 5" xfId="2719"/>
    <cellStyle name="Normal 6 10 6" xfId="7651"/>
    <cellStyle name="Normal 6 11" xfId="1263"/>
    <cellStyle name="Normal 6 11 2" xfId="2064"/>
    <cellStyle name="Normal 6 11 2 2" xfId="7074"/>
    <cellStyle name="Normal 6 11 2 3" xfId="3785"/>
    <cellStyle name="Normal 6 11 2 4" xfId="8699"/>
    <cellStyle name="Normal 6 11 3" xfId="6354"/>
    <cellStyle name="Normal 6 11 4" xfId="3065"/>
    <cellStyle name="Normal 6 11 5" xfId="7985"/>
    <cellStyle name="Normal 6 12" xfId="1723"/>
    <cellStyle name="Normal 6 12 2" xfId="6733"/>
    <cellStyle name="Normal 6 12 3" xfId="3444"/>
    <cellStyle name="Normal 6 12 4" xfId="8358"/>
    <cellStyle name="Normal 6 13" xfId="2488"/>
    <cellStyle name="Normal 6 14" xfId="578"/>
    <cellStyle name="Normal 6 14 2" xfId="5949"/>
    <cellStyle name="Normal 6 14 3" xfId="2659"/>
    <cellStyle name="Normal 6 14 4" xfId="7597"/>
    <cellStyle name="Normal 6 15" xfId="498"/>
    <cellStyle name="Normal 6 2" xfId="112"/>
    <cellStyle name="Normal 6 2 10" xfId="1283"/>
    <cellStyle name="Normal 6 2 10 2" xfId="2065"/>
    <cellStyle name="Normal 6 2 10 2 2" xfId="7075"/>
    <cellStyle name="Normal 6 2 10 2 3" xfId="3786"/>
    <cellStyle name="Normal 6 2 10 2 4" xfId="8700"/>
    <cellStyle name="Normal 6 2 10 3" xfId="6374"/>
    <cellStyle name="Normal 6 2 10 4" xfId="3085"/>
    <cellStyle name="Normal 6 2 10 5" xfId="8005"/>
    <cellStyle name="Normal 6 2 11" xfId="1742"/>
    <cellStyle name="Normal 6 2 11 2" xfId="6752"/>
    <cellStyle name="Normal 6 2 11 3" xfId="3463"/>
    <cellStyle name="Normal 6 2 11 4" xfId="8377"/>
    <cellStyle name="Normal 6 2 12" xfId="5974"/>
    <cellStyle name="Normal 6 2 13" xfId="2684"/>
    <cellStyle name="Normal 6 2 14" xfId="674"/>
    <cellStyle name="Normal 6 2 2" xfId="675"/>
    <cellStyle name="Normal 6 2 2 10" xfId="1743"/>
    <cellStyle name="Normal 6 2 2 10 2" xfId="6753"/>
    <cellStyle name="Normal 6 2 2 10 3" xfId="3464"/>
    <cellStyle name="Normal 6 2 2 10 4" xfId="8378"/>
    <cellStyle name="Normal 6 2 2 11" xfId="5975"/>
    <cellStyle name="Normal 6 2 2 12" xfId="2685"/>
    <cellStyle name="Normal 6 2 2 13" xfId="7621"/>
    <cellStyle name="Normal 6 2 2 2" xfId="676"/>
    <cellStyle name="Normal 6 2 2 2 10" xfId="2686"/>
    <cellStyle name="Normal 6 2 2 2 11" xfId="7622"/>
    <cellStyle name="Normal 6 2 2 2 2" xfId="1023"/>
    <cellStyle name="Normal 6 2 2 2 2 2" xfId="1184"/>
    <cellStyle name="Normal 6 2 2 2 2 2 2" xfId="1641"/>
    <cellStyle name="Normal 6 2 2 2 2 2 2 2" xfId="2068"/>
    <cellStyle name="Normal 6 2 2 2 2 2 2 2 2" xfId="7078"/>
    <cellStyle name="Normal 6 2 2 2 2 2 2 2 3" xfId="3789"/>
    <cellStyle name="Normal 6 2 2 2 2 2 2 2 4" xfId="8703"/>
    <cellStyle name="Normal 6 2 2 2 2 2 2 3" xfId="6663"/>
    <cellStyle name="Normal 6 2 2 2 2 2 2 4" xfId="3374"/>
    <cellStyle name="Normal 6 2 2 2 2 2 2 5" xfId="8289"/>
    <cellStyle name="Normal 6 2 2 2 2 2 3" xfId="2067"/>
    <cellStyle name="Normal 6 2 2 2 2 2 3 2" xfId="7077"/>
    <cellStyle name="Normal 6 2 2 2 2 2 3 3" xfId="3788"/>
    <cellStyle name="Normal 6 2 2 2 2 2 3 4" xfId="8702"/>
    <cellStyle name="Normal 6 2 2 2 2 2 4" xfId="6284"/>
    <cellStyle name="Normal 6 2 2 2 2 2 5" xfId="2995"/>
    <cellStyle name="Normal 6 2 2 2 2 2 6" xfId="7917"/>
    <cellStyle name="Normal 6 2 2 2 2 3" xfId="1335"/>
    <cellStyle name="Normal 6 2 2 2 2 3 2" xfId="2069"/>
    <cellStyle name="Normal 6 2 2 2 2 3 2 2" xfId="7079"/>
    <cellStyle name="Normal 6 2 2 2 2 3 2 3" xfId="3790"/>
    <cellStyle name="Normal 6 2 2 2 2 3 2 4" xfId="8704"/>
    <cellStyle name="Normal 6 2 2 2 2 3 3" xfId="6424"/>
    <cellStyle name="Normal 6 2 2 2 2 3 4" xfId="3135"/>
    <cellStyle name="Normal 6 2 2 2 2 3 5" xfId="8055"/>
    <cellStyle name="Normal 6 2 2 2 2 4" xfId="2066"/>
    <cellStyle name="Normal 6 2 2 2 2 4 2" xfId="7076"/>
    <cellStyle name="Normal 6 2 2 2 2 4 3" xfId="3787"/>
    <cellStyle name="Normal 6 2 2 2 2 4 4" xfId="8701"/>
    <cellStyle name="Normal 6 2 2 2 2 5" xfId="6142"/>
    <cellStyle name="Normal 6 2 2 2 2 6" xfId="2853"/>
    <cellStyle name="Normal 6 2 2 2 2 7" xfId="7777"/>
    <cellStyle name="Normal 6 2 2 2 3" xfId="1086"/>
    <cellStyle name="Normal 6 2 2 2 3 2" xfId="1227"/>
    <cellStyle name="Normal 6 2 2 2 3 2 2" xfId="1683"/>
    <cellStyle name="Normal 6 2 2 2 3 2 2 2" xfId="2072"/>
    <cellStyle name="Normal 6 2 2 2 3 2 2 2 2" xfId="7082"/>
    <cellStyle name="Normal 6 2 2 2 3 2 2 2 3" xfId="3793"/>
    <cellStyle name="Normal 6 2 2 2 3 2 2 2 4" xfId="8707"/>
    <cellStyle name="Normal 6 2 2 2 3 2 2 3" xfId="6705"/>
    <cellStyle name="Normal 6 2 2 2 3 2 2 4" xfId="3416"/>
    <cellStyle name="Normal 6 2 2 2 3 2 2 5" xfId="8330"/>
    <cellStyle name="Normal 6 2 2 2 3 2 3" xfId="2071"/>
    <cellStyle name="Normal 6 2 2 2 3 2 3 2" xfId="7081"/>
    <cellStyle name="Normal 6 2 2 2 3 2 3 3" xfId="3792"/>
    <cellStyle name="Normal 6 2 2 2 3 2 3 4" xfId="8706"/>
    <cellStyle name="Normal 6 2 2 2 3 2 4" xfId="6326"/>
    <cellStyle name="Normal 6 2 2 2 3 2 5" xfId="3037"/>
    <cellStyle name="Normal 6 2 2 2 3 2 6" xfId="7957"/>
    <cellStyle name="Normal 6 2 2 2 3 3" xfId="1377"/>
    <cellStyle name="Normal 6 2 2 2 3 3 2" xfId="2073"/>
    <cellStyle name="Normal 6 2 2 2 3 3 2 2" xfId="7083"/>
    <cellStyle name="Normal 6 2 2 2 3 3 2 3" xfId="3794"/>
    <cellStyle name="Normal 6 2 2 2 3 3 2 4" xfId="8708"/>
    <cellStyle name="Normal 6 2 2 2 3 3 3" xfId="6466"/>
    <cellStyle name="Normal 6 2 2 2 3 3 4" xfId="3177"/>
    <cellStyle name="Normal 6 2 2 2 3 3 5" xfId="8097"/>
    <cellStyle name="Normal 6 2 2 2 3 4" xfId="2070"/>
    <cellStyle name="Normal 6 2 2 2 3 4 2" xfId="7080"/>
    <cellStyle name="Normal 6 2 2 2 3 4 3" xfId="3791"/>
    <cellStyle name="Normal 6 2 2 2 3 4 4" xfId="8705"/>
    <cellStyle name="Normal 6 2 2 2 3 5" xfId="6191"/>
    <cellStyle name="Normal 6 2 2 2 3 6" xfId="2902"/>
    <cellStyle name="Normal 6 2 2 2 3 7" xfId="7824"/>
    <cellStyle name="Normal 6 2 2 2 4" xfId="922"/>
    <cellStyle name="Normal 6 2 2 2 4 2" xfId="1481"/>
    <cellStyle name="Normal 6 2 2 2 4 2 2" xfId="2075"/>
    <cellStyle name="Normal 6 2 2 2 4 2 2 2" xfId="7085"/>
    <cellStyle name="Normal 6 2 2 2 4 2 2 3" xfId="3796"/>
    <cellStyle name="Normal 6 2 2 2 4 2 2 4" xfId="8710"/>
    <cellStyle name="Normal 6 2 2 2 4 2 3" xfId="6559"/>
    <cellStyle name="Normal 6 2 2 2 4 2 4" xfId="3270"/>
    <cellStyle name="Normal 6 2 2 2 4 2 5" xfId="8188"/>
    <cellStyle name="Normal 6 2 2 2 4 3" xfId="2074"/>
    <cellStyle name="Normal 6 2 2 2 4 3 2" xfId="7084"/>
    <cellStyle name="Normal 6 2 2 2 4 3 3" xfId="3795"/>
    <cellStyle name="Normal 6 2 2 2 4 3 4" xfId="8709"/>
    <cellStyle name="Normal 6 2 2 2 4 4" xfId="6091"/>
    <cellStyle name="Normal 6 2 2 2 4 5" xfId="2800"/>
    <cellStyle name="Normal 6 2 2 2 4 6" xfId="7727"/>
    <cellStyle name="Normal 6 2 2 2 5" xfId="1137"/>
    <cellStyle name="Normal 6 2 2 2 5 2" xfId="1594"/>
    <cellStyle name="Normal 6 2 2 2 5 2 2" xfId="2077"/>
    <cellStyle name="Normal 6 2 2 2 5 2 2 2" xfId="7087"/>
    <cellStyle name="Normal 6 2 2 2 5 2 2 3" xfId="3798"/>
    <cellStyle name="Normal 6 2 2 2 5 2 2 4" xfId="8712"/>
    <cellStyle name="Normal 6 2 2 2 5 2 3" xfId="6616"/>
    <cellStyle name="Normal 6 2 2 2 5 2 4" xfId="3327"/>
    <cellStyle name="Normal 6 2 2 2 5 2 5" xfId="8242"/>
    <cellStyle name="Normal 6 2 2 2 5 3" xfId="2076"/>
    <cellStyle name="Normal 6 2 2 2 5 3 2" xfId="7086"/>
    <cellStyle name="Normal 6 2 2 2 5 3 3" xfId="3797"/>
    <cellStyle name="Normal 6 2 2 2 5 3 4" xfId="8711"/>
    <cellStyle name="Normal 6 2 2 2 5 4" xfId="6237"/>
    <cellStyle name="Normal 6 2 2 2 5 5" xfId="2948"/>
    <cellStyle name="Normal 6 2 2 2 5 6" xfId="7870"/>
    <cellStyle name="Normal 6 2 2 2 6" xfId="806"/>
    <cellStyle name="Normal 6 2 2 2 6 2" xfId="1426"/>
    <cellStyle name="Normal 6 2 2 2 6 2 2" xfId="2079"/>
    <cellStyle name="Normal 6 2 2 2 6 2 2 2" xfId="7089"/>
    <cellStyle name="Normal 6 2 2 2 6 2 2 3" xfId="3800"/>
    <cellStyle name="Normal 6 2 2 2 6 2 2 4" xfId="8714"/>
    <cellStyle name="Normal 6 2 2 2 6 2 3" xfId="6512"/>
    <cellStyle name="Normal 6 2 2 2 6 2 4" xfId="3223"/>
    <cellStyle name="Normal 6 2 2 2 6 2 5" xfId="8143"/>
    <cellStyle name="Normal 6 2 2 2 6 3" xfId="2078"/>
    <cellStyle name="Normal 6 2 2 2 6 3 2" xfId="7088"/>
    <cellStyle name="Normal 6 2 2 2 6 3 3" xfId="3799"/>
    <cellStyle name="Normal 6 2 2 2 6 3 4" xfId="8713"/>
    <cellStyle name="Normal 6 2 2 2 6 4" xfId="6034"/>
    <cellStyle name="Normal 6 2 2 2 6 5" xfId="2743"/>
    <cellStyle name="Normal 6 2 2 2 6 6" xfId="7674"/>
    <cellStyle name="Normal 6 2 2 2 7" xfId="1285"/>
    <cellStyle name="Normal 6 2 2 2 7 2" xfId="2080"/>
    <cellStyle name="Normal 6 2 2 2 7 2 2" xfId="7090"/>
    <cellStyle name="Normal 6 2 2 2 7 2 3" xfId="3801"/>
    <cellStyle name="Normal 6 2 2 2 7 2 4" xfId="8715"/>
    <cellStyle name="Normal 6 2 2 2 7 3" xfId="6376"/>
    <cellStyle name="Normal 6 2 2 2 7 4" xfId="3087"/>
    <cellStyle name="Normal 6 2 2 2 7 5" xfId="8007"/>
    <cellStyle name="Normal 6 2 2 2 8" xfId="1744"/>
    <cellStyle name="Normal 6 2 2 2 8 2" xfId="6754"/>
    <cellStyle name="Normal 6 2 2 2 8 3" xfId="3465"/>
    <cellStyle name="Normal 6 2 2 2 8 4" xfId="8379"/>
    <cellStyle name="Normal 6 2 2 2 9" xfId="5976"/>
    <cellStyle name="Normal 6 2 2 3" xfId="677"/>
    <cellStyle name="Normal 6 2 2 3 10" xfId="2687"/>
    <cellStyle name="Normal 6 2 2 3 11" xfId="7623"/>
    <cellStyle name="Normal 6 2 2 3 2" xfId="1024"/>
    <cellStyle name="Normal 6 2 2 3 2 2" xfId="1185"/>
    <cellStyle name="Normal 6 2 2 3 2 2 2" xfId="1642"/>
    <cellStyle name="Normal 6 2 2 3 2 2 2 2" xfId="2083"/>
    <cellStyle name="Normal 6 2 2 3 2 2 2 2 2" xfId="7093"/>
    <cellStyle name="Normal 6 2 2 3 2 2 2 2 3" xfId="3804"/>
    <cellStyle name="Normal 6 2 2 3 2 2 2 2 4" xfId="8718"/>
    <cellStyle name="Normal 6 2 2 3 2 2 2 3" xfId="6664"/>
    <cellStyle name="Normal 6 2 2 3 2 2 2 4" xfId="3375"/>
    <cellStyle name="Normal 6 2 2 3 2 2 2 5" xfId="8290"/>
    <cellStyle name="Normal 6 2 2 3 2 2 3" xfId="2082"/>
    <cellStyle name="Normal 6 2 2 3 2 2 3 2" xfId="7092"/>
    <cellStyle name="Normal 6 2 2 3 2 2 3 3" xfId="3803"/>
    <cellStyle name="Normal 6 2 2 3 2 2 3 4" xfId="8717"/>
    <cellStyle name="Normal 6 2 2 3 2 2 4" xfId="6285"/>
    <cellStyle name="Normal 6 2 2 3 2 2 5" xfId="2996"/>
    <cellStyle name="Normal 6 2 2 3 2 2 6" xfId="7918"/>
    <cellStyle name="Normal 6 2 2 3 2 3" xfId="1336"/>
    <cellStyle name="Normal 6 2 2 3 2 3 2" xfId="2084"/>
    <cellStyle name="Normal 6 2 2 3 2 3 2 2" xfId="7094"/>
    <cellStyle name="Normal 6 2 2 3 2 3 2 3" xfId="3805"/>
    <cellStyle name="Normal 6 2 2 3 2 3 2 4" xfId="8719"/>
    <cellStyle name="Normal 6 2 2 3 2 3 3" xfId="6425"/>
    <cellStyle name="Normal 6 2 2 3 2 3 4" xfId="3136"/>
    <cellStyle name="Normal 6 2 2 3 2 3 5" xfId="8056"/>
    <cellStyle name="Normal 6 2 2 3 2 4" xfId="2081"/>
    <cellStyle name="Normal 6 2 2 3 2 4 2" xfId="7091"/>
    <cellStyle name="Normal 6 2 2 3 2 4 3" xfId="3802"/>
    <cellStyle name="Normal 6 2 2 3 2 4 4" xfId="8716"/>
    <cellStyle name="Normal 6 2 2 3 2 5" xfId="6143"/>
    <cellStyle name="Normal 6 2 2 3 2 6" xfId="2854"/>
    <cellStyle name="Normal 6 2 2 3 2 7" xfId="7778"/>
    <cellStyle name="Normal 6 2 2 3 3" xfId="1087"/>
    <cellStyle name="Normal 6 2 2 3 3 2" xfId="1228"/>
    <cellStyle name="Normal 6 2 2 3 3 2 2" xfId="1684"/>
    <cellStyle name="Normal 6 2 2 3 3 2 2 2" xfId="2087"/>
    <cellStyle name="Normal 6 2 2 3 3 2 2 2 2" xfId="7097"/>
    <cellStyle name="Normal 6 2 2 3 3 2 2 2 3" xfId="3808"/>
    <cellStyle name="Normal 6 2 2 3 3 2 2 2 4" xfId="8722"/>
    <cellStyle name="Normal 6 2 2 3 3 2 2 3" xfId="6706"/>
    <cellStyle name="Normal 6 2 2 3 3 2 2 4" xfId="3417"/>
    <cellStyle name="Normal 6 2 2 3 3 2 2 5" xfId="8331"/>
    <cellStyle name="Normal 6 2 2 3 3 2 3" xfId="2086"/>
    <cellStyle name="Normal 6 2 2 3 3 2 3 2" xfId="7096"/>
    <cellStyle name="Normal 6 2 2 3 3 2 3 3" xfId="3807"/>
    <cellStyle name="Normal 6 2 2 3 3 2 3 4" xfId="8721"/>
    <cellStyle name="Normal 6 2 2 3 3 2 4" xfId="6327"/>
    <cellStyle name="Normal 6 2 2 3 3 2 5" xfId="3038"/>
    <cellStyle name="Normal 6 2 2 3 3 2 6" xfId="7958"/>
    <cellStyle name="Normal 6 2 2 3 3 3" xfId="1378"/>
    <cellStyle name="Normal 6 2 2 3 3 3 2" xfId="2088"/>
    <cellStyle name="Normal 6 2 2 3 3 3 2 2" xfId="7098"/>
    <cellStyle name="Normal 6 2 2 3 3 3 2 3" xfId="3809"/>
    <cellStyle name="Normal 6 2 2 3 3 3 2 4" xfId="8723"/>
    <cellStyle name="Normal 6 2 2 3 3 3 3" xfId="6467"/>
    <cellStyle name="Normal 6 2 2 3 3 3 4" xfId="3178"/>
    <cellStyle name="Normal 6 2 2 3 3 3 5" xfId="8098"/>
    <cellStyle name="Normal 6 2 2 3 3 4" xfId="2085"/>
    <cellStyle name="Normal 6 2 2 3 3 4 2" xfId="7095"/>
    <cellStyle name="Normal 6 2 2 3 3 4 3" xfId="3806"/>
    <cellStyle name="Normal 6 2 2 3 3 4 4" xfId="8720"/>
    <cellStyle name="Normal 6 2 2 3 3 5" xfId="6192"/>
    <cellStyle name="Normal 6 2 2 3 3 6" xfId="2903"/>
    <cellStyle name="Normal 6 2 2 3 3 7" xfId="7825"/>
    <cellStyle name="Normal 6 2 2 3 4" xfId="923"/>
    <cellStyle name="Normal 6 2 2 3 4 2" xfId="1482"/>
    <cellStyle name="Normal 6 2 2 3 4 2 2" xfId="2090"/>
    <cellStyle name="Normal 6 2 2 3 4 2 2 2" xfId="7100"/>
    <cellStyle name="Normal 6 2 2 3 4 2 2 3" xfId="3811"/>
    <cellStyle name="Normal 6 2 2 3 4 2 2 4" xfId="8725"/>
    <cellStyle name="Normal 6 2 2 3 4 2 3" xfId="6560"/>
    <cellStyle name="Normal 6 2 2 3 4 2 4" xfId="3271"/>
    <cellStyle name="Normal 6 2 2 3 4 2 5" xfId="8189"/>
    <cellStyle name="Normal 6 2 2 3 4 3" xfId="2089"/>
    <cellStyle name="Normal 6 2 2 3 4 3 2" xfId="7099"/>
    <cellStyle name="Normal 6 2 2 3 4 3 3" xfId="3810"/>
    <cellStyle name="Normal 6 2 2 3 4 3 4" xfId="8724"/>
    <cellStyle name="Normal 6 2 2 3 4 4" xfId="6092"/>
    <cellStyle name="Normal 6 2 2 3 4 5" xfId="2801"/>
    <cellStyle name="Normal 6 2 2 3 4 6" xfId="7728"/>
    <cellStyle name="Normal 6 2 2 3 5" xfId="1138"/>
    <cellStyle name="Normal 6 2 2 3 5 2" xfId="1595"/>
    <cellStyle name="Normal 6 2 2 3 5 2 2" xfId="2092"/>
    <cellStyle name="Normal 6 2 2 3 5 2 2 2" xfId="7102"/>
    <cellStyle name="Normal 6 2 2 3 5 2 2 3" xfId="3813"/>
    <cellStyle name="Normal 6 2 2 3 5 2 2 4" xfId="8727"/>
    <cellStyle name="Normal 6 2 2 3 5 2 3" xfId="6617"/>
    <cellStyle name="Normal 6 2 2 3 5 2 4" xfId="3328"/>
    <cellStyle name="Normal 6 2 2 3 5 2 5" xfId="8243"/>
    <cellStyle name="Normal 6 2 2 3 5 3" xfId="2091"/>
    <cellStyle name="Normal 6 2 2 3 5 3 2" xfId="7101"/>
    <cellStyle name="Normal 6 2 2 3 5 3 3" xfId="3812"/>
    <cellStyle name="Normal 6 2 2 3 5 3 4" xfId="8726"/>
    <cellStyle name="Normal 6 2 2 3 5 4" xfId="6238"/>
    <cellStyle name="Normal 6 2 2 3 5 5" xfId="2949"/>
    <cellStyle name="Normal 6 2 2 3 5 6" xfId="7871"/>
    <cellStyle name="Normal 6 2 2 3 6" xfId="807"/>
    <cellStyle name="Normal 6 2 2 3 6 2" xfId="1427"/>
    <cellStyle name="Normal 6 2 2 3 6 2 2" xfId="2094"/>
    <cellStyle name="Normal 6 2 2 3 6 2 2 2" xfId="7104"/>
    <cellStyle name="Normal 6 2 2 3 6 2 2 3" xfId="3815"/>
    <cellStyle name="Normal 6 2 2 3 6 2 2 4" xfId="8729"/>
    <cellStyle name="Normal 6 2 2 3 6 2 3" xfId="6513"/>
    <cellStyle name="Normal 6 2 2 3 6 2 4" xfId="3224"/>
    <cellStyle name="Normal 6 2 2 3 6 2 5" xfId="8144"/>
    <cellStyle name="Normal 6 2 2 3 6 3" xfId="2093"/>
    <cellStyle name="Normal 6 2 2 3 6 3 2" xfId="7103"/>
    <cellStyle name="Normal 6 2 2 3 6 3 3" xfId="3814"/>
    <cellStyle name="Normal 6 2 2 3 6 3 4" xfId="8728"/>
    <cellStyle name="Normal 6 2 2 3 6 4" xfId="6035"/>
    <cellStyle name="Normal 6 2 2 3 6 5" xfId="2744"/>
    <cellStyle name="Normal 6 2 2 3 6 6" xfId="7675"/>
    <cellStyle name="Normal 6 2 2 3 7" xfId="1286"/>
    <cellStyle name="Normal 6 2 2 3 7 2" xfId="2095"/>
    <cellStyle name="Normal 6 2 2 3 7 2 2" xfId="7105"/>
    <cellStyle name="Normal 6 2 2 3 7 2 3" xfId="3816"/>
    <cellStyle name="Normal 6 2 2 3 7 2 4" xfId="8730"/>
    <cellStyle name="Normal 6 2 2 3 7 3" xfId="6377"/>
    <cellStyle name="Normal 6 2 2 3 7 4" xfId="3088"/>
    <cellStyle name="Normal 6 2 2 3 7 5" xfId="8008"/>
    <cellStyle name="Normal 6 2 2 3 8" xfId="1745"/>
    <cellStyle name="Normal 6 2 2 3 8 2" xfId="6755"/>
    <cellStyle name="Normal 6 2 2 3 8 3" xfId="3466"/>
    <cellStyle name="Normal 6 2 2 3 8 4" xfId="8380"/>
    <cellStyle name="Normal 6 2 2 3 9" xfId="5977"/>
    <cellStyle name="Normal 6 2 2 4" xfId="1022"/>
    <cellStyle name="Normal 6 2 2 4 2" xfId="1183"/>
    <cellStyle name="Normal 6 2 2 4 2 2" xfId="1640"/>
    <cellStyle name="Normal 6 2 2 4 2 2 2" xfId="2098"/>
    <cellStyle name="Normal 6 2 2 4 2 2 2 2" xfId="7108"/>
    <cellStyle name="Normal 6 2 2 4 2 2 2 3" xfId="3819"/>
    <cellStyle name="Normal 6 2 2 4 2 2 2 4" xfId="8733"/>
    <cellStyle name="Normal 6 2 2 4 2 2 3" xfId="6662"/>
    <cellStyle name="Normal 6 2 2 4 2 2 4" xfId="3373"/>
    <cellStyle name="Normal 6 2 2 4 2 2 5" xfId="8288"/>
    <cellStyle name="Normal 6 2 2 4 2 3" xfId="2097"/>
    <cellStyle name="Normal 6 2 2 4 2 3 2" xfId="7107"/>
    <cellStyle name="Normal 6 2 2 4 2 3 3" xfId="3818"/>
    <cellStyle name="Normal 6 2 2 4 2 3 4" xfId="8732"/>
    <cellStyle name="Normal 6 2 2 4 2 4" xfId="6283"/>
    <cellStyle name="Normal 6 2 2 4 2 5" xfId="2994"/>
    <cellStyle name="Normal 6 2 2 4 2 6" xfId="7916"/>
    <cellStyle name="Normal 6 2 2 4 3" xfId="1334"/>
    <cellStyle name="Normal 6 2 2 4 3 2" xfId="2099"/>
    <cellStyle name="Normal 6 2 2 4 3 2 2" xfId="7109"/>
    <cellStyle name="Normal 6 2 2 4 3 2 3" xfId="3820"/>
    <cellStyle name="Normal 6 2 2 4 3 2 4" xfId="8734"/>
    <cellStyle name="Normal 6 2 2 4 3 3" xfId="6423"/>
    <cellStyle name="Normal 6 2 2 4 3 4" xfId="3134"/>
    <cellStyle name="Normal 6 2 2 4 3 5" xfId="8054"/>
    <cellStyle name="Normal 6 2 2 4 4" xfId="2096"/>
    <cellStyle name="Normal 6 2 2 4 4 2" xfId="7106"/>
    <cellStyle name="Normal 6 2 2 4 4 3" xfId="3817"/>
    <cellStyle name="Normal 6 2 2 4 4 4" xfId="8731"/>
    <cellStyle name="Normal 6 2 2 4 5" xfId="6141"/>
    <cellStyle name="Normal 6 2 2 4 6" xfId="2852"/>
    <cellStyle name="Normal 6 2 2 4 7" xfId="7776"/>
    <cellStyle name="Normal 6 2 2 5" xfId="1085"/>
    <cellStyle name="Normal 6 2 2 5 2" xfId="1226"/>
    <cellStyle name="Normal 6 2 2 5 2 2" xfId="1682"/>
    <cellStyle name="Normal 6 2 2 5 2 2 2" xfId="2102"/>
    <cellStyle name="Normal 6 2 2 5 2 2 2 2" xfId="7112"/>
    <cellStyle name="Normal 6 2 2 5 2 2 2 3" xfId="3823"/>
    <cellStyle name="Normal 6 2 2 5 2 2 2 4" xfId="8737"/>
    <cellStyle name="Normal 6 2 2 5 2 2 3" xfId="6704"/>
    <cellStyle name="Normal 6 2 2 5 2 2 4" xfId="3415"/>
    <cellStyle name="Normal 6 2 2 5 2 2 5" xfId="8329"/>
    <cellStyle name="Normal 6 2 2 5 2 3" xfId="2101"/>
    <cellStyle name="Normal 6 2 2 5 2 3 2" xfId="7111"/>
    <cellStyle name="Normal 6 2 2 5 2 3 3" xfId="3822"/>
    <cellStyle name="Normal 6 2 2 5 2 3 4" xfId="8736"/>
    <cellStyle name="Normal 6 2 2 5 2 4" xfId="6325"/>
    <cellStyle name="Normal 6 2 2 5 2 5" xfId="3036"/>
    <cellStyle name="Normal 6 2 2 5 2 6" xfId="7956"/>
    <cellStyle name="Normal 6 2 2 5 3" xfId="1376"/>
    <cellStyle name="Normal 6 2 2 5 3 2" xfId="2103"/>
    <cellStyle name="Normal 6 2 2 5 3 2 2" xfId="7113"/>
    <cellStyle name="Normal 6 2 2 5 3 2 3" xfId="3824"/>
    <cellStyle name="Normal 6 2 2 5 3 2 4" xfId="8738"/>
    <cellStyle name="Normal 6 2 2 5 3 3" xfId="6465"/>
    <cellStyle name="Normal 6 2 2 5 3 4" xfId="3176"/>
    <cellStyle name="Normal 6 2 2 5 3 5" xfId="8096"/>
    <cellStyle name="Normal 6 2 2 5 4" xfId="2100"/>
    <cellStyle name="Normal 6 2 2 5 4 2" xfId="7110"/>
    <cellStyle name="Normal 6 2 2 5 4 3" xfId="3821"/>
    <cellStyle name="Normal 6 2 2 5 4 4" xfId="8735"/>
    <cellStyle name="Normal 6 2 2 5 5" xfId="6190"/>
    <cellStyle name="Normal 6 2 2 5 6" xfId="2901"/>
    <cellStyle name="Normal 6 2 2 5 7" xfId="7823"/>
    <cellStyle name="Normal 6 2 2 6" xfId="921"/>
    <cellStyle name="Normal 6 2 2 6 2" xfId="1480"/>
    <cellStyle name="Normal 6 2 2 6 2 2" xfId="2105"/>
    <cellStyle name="Normal 6 2 2 6 2 2 2" xfId="7115"/>
    <cellStyle name="Normal 6 2 2 6 2 2 3" xfId="3826"/>
    <cellStyle name="Normal 6 2 2 6 2 2 4" xfId="8740"/>
    <cellStyle name="Normal 6 2 2 6 2 3" xfId="6558"/>
    <cellStyle name="Normal 6 2 2 6 2 4" xfId="3269"/>
    <cellStyle name="Normal 6 2 2 6 2 5" xfId="8187"/>
    <cellStyle name="Normal 6 2 2 6 3" xfId="2104"/>
    <cellStyle name="Normal 6 2 2 6 3 2" xfId="7114"/>
    <cellStyle name="Normal 6 2 2 6 3 3" xfId="3825"/>
    <cellStyle name="Normal 6 2 2 6 3 4" xfId="8739"/>
    <cellStyle name="Normal 6 2 2 6 4" xfId="6090"/>
    <cellStyle name="Normal 6 2 2 6 5" xfId="2799"/>
    <cellStyle name="Normal 6 2 2 6 6" xfId="7726"/>
    <cellStyle name="Normal 6 2 2 7" xfId="1136"/>
    <cellStyle name="Normal 6 2 2 7 2" xfId="1593"/>
    <cellStyle name="Normal 6 2 2 7 2 2" xfId="2107"/>
    <cellStyle name="Normal 6 2 2 7 2 2 2" xfId="7117"/>
    <cellStyle name="Normal 6 2 2 7 2 2 3" xfId="3828"/>
    <cellStyle name="Normal 6 2 2 7 2 2 4" xfId="8742"/>
    <cellStyle name="Normal 6 2 2 7 2 3" xfId="6615"/>
    <cellStyle name="Normal 6 2 2 7 2 4" xfId="3326"/>
    <cellStyle name="Normal 6 2 2 7 2 5" xfId="8241"/>
    <cellStyle name="Normal 6 2 2 7 3" xfId="2106"/>
    <cellStyle name="Normal 6 2 2 7 3 2" xfId="7116"/>
    <cellStyle name="Normal 6 2 2 7 3 3" xfId="3827"/>
    <cellStyle name="Normal 6 2 2 7 3 4" xfId="8741"/>
    <cellStyle name="Normal 6 2 2 7 4" xfId="6236"/>
    <cellStyle name="Normal 6 2 2 7 5" xfId="2947"/>
    <cellStyle name="Normal 6 2 2 7 6" xfId="7869"/>
    <cellStyle name="Normal 6 2 2 8" xfId="805"/>
    <cellStyle name="Normal 6 2 2 8 2" xfId="1425"/>
    <cellStyle name="Normal 6 2 2 8 2 2" xfId="2109"/>
    <cellStyle name="Normal 6 2 2 8 2 2 2" xfId="7119"/>
    <cellStyle name="Normal 6 2 2 8 2 2 3" xfId="3830"/>
    <cellStyle name="Normal 6 2 2 8 2 2 4" xfId="8744"/>
    <cellStyle name="Normal 6 2 2 8 2 3" xfId="6511"/>
    <cellStyle name="Normal 6 2 2 8 2 4" xfId="3222"/>
    <cellStyle name="Normal 6 2 2 8 2 5" xfId="8142"/>
    <cellStyle name="Normal 6 2 2 8 3" xfId="2108"/>
    <cellStyle name="Normal 6 2 2 8 3 2" xfId="7118"/>
    <cellStyle name="Normal 6 2 2 8 3 3" xfId="3829"/>
    <cellStyle name="Normal 6 2 2 8 3 4" xfId="8743"/>
    <cellStyle name="Normal 6 2 2 8 4" xfId="6033"/>
    <cellStyle name="Normal 6 2 2 8 5" xfId="2742"/>
    <cellStyle name="Normal 6 2 2 8 6" xfId="7673"/>
    <cellStyle name="Normal 6 2 2 9" xfId="1284"/>
    <cellStyle name="Normal 6 2 2 9 2" xfId="2110"/>
    <cellStyle name="Normal 6 2 2 9 2 2" xfId="7120"/>
    <cellStyle name="Normal 6 2 2 9 2 3" xfId="3831"/>
    <cellStyle name="Normal 6 2 2 9 2 4" xfId="8745"/>
    <cellStyle name="Normal 6 2 2 9 3" xfId="6375"/>
    <cellStyle name="Normal 6 2 2 9 4" xfId="3086"/>
    <cellStyle name="Normal 6 2 2 9 5" xfId="8006"/>
    <cellStyle name="Normal 6 2 3" xfId="678"/>
    <cellStyle name="Normal 6 2 3 10" xfId="2688"/>
    <cellStyle name="Normal 6 2 3 11" xfId="7624"/>
    <cellStyle name="Normal 6 2 3 2" xfId="1025"/>
    <cellStyle name="Normal 6 2 3 2 2" xfId="1186"/>
    <cellStyle name="Normal 6 2 3 2 2 2" xfId="1643"/>
    <cellStyle name="Normal 6 2 3 2 2 2 2" xfId="2113"/>
    <cellStyle name="Normal 6 2 3 2 2 2 2 2" xfId="7123"/>
    <cellStyle name="Normal 6 2 3 2 2 2 2 3" xfId="3834"/>
    <cellStyle name="Normal 6 2 3 2 2 2 2 4" xfId="8748"/>
    <cellStyle name="Normal 6 2 3 2 2 2 3" xfId="6665"/>
    <cellStyle name="Normal 6 2 3 2 2 2 4" xfId="3376"/>
    <cellStyle name="Normal 6 2 3 2 2 2 5" xfId="8291"/>
    <cellStyle name="Normal 6 2 3 2 2 3" xfId="2112"/>
    <cellStyle name="Normal 6 2 3 2 2 3 2" xfId="7122"/>
    <cellStyle name="Normal 6 2 3 2 2 3 3" xfId="3833"/>
    <cellStyle name="Normal 6 2 3 2 2 3 4" xfId="8747"/>
    <cellStyle name="Normal 6 2 3 2 2 4" xfId="6286"/>
    <cellStyle name="Normal 6 2 3 2 2 5" xfId="2997"/>
    <cellStyle name="Normal 6 2 3 2 2 6" xfId="7919"/>
    <cellStyle name="Normal 6 2 3 2 3" xfId="1337"/>
    <cellStyle name="Normal 6 2 3 2 3 2" xfId="2114"/>
    <cellStyle name="Normal 6 2 3 2 3 2 2" xfId="7124"/>
    <cellStyle name="Normal 6 2 3 2 3 2 3" xfId="3835"/>
    <cellStyle name="Normal 6 2 3 2 3 2 4" xfId="8749"/>
    <cellStyle name="Normal 6 2 3 2 3 3" xfId="6426"/>
    <cellStyle name="Normal 6 2 3 2 3 4" xfId="3137"/>
    <cellStyle name="Normal 6 2 3 2 3 5" xfId="8057"/>
    <cellStyle name="Normal 6 2 3 2 4" xfId="2111"/>
    <cellStyle name="Normal 6 2 3 2 4 2" xfId="7121"/>
    <cellStyle name="Normal 6 2 3 2 4 3" xfId="3832"/>
    <cellStyle name="Normal 6 2 3 2 4 4" xfId="8746"/>
    <cellStyle name="Normal 6 2 3 2 5" xfId="6144"/>
    <cellStyle name="Normal 6 2 3 2 6" xfId="2855"/>
    <cellStyle name="Normal 6 2 3 2 7" xfId="7779"/>
    <cellStyle name="Normal 6 2 3 3" xfId="1088"/>
    <cellStyle name="Normal 6 2 3 3 2" xfId="1229"/>
    <cellStyle name="Normal 6 2 3 3 2 2" xfId="1685"/>
    <cellStyle name="Normal 6 2 3 3 2 2 2" xfId="2117"/>
    <cellStyle name="Normal 6 2 3 3 2 2 2 2" xfId="7127"/>
    <cellStyle name="Normal 6 2 3 3 2 2 2 3" xfId="3838"/>
    <cellStyle name="Normal 6 2 3 3 2 2 2 4" xfId="8752"/>
    <cellStyle name="Normal 6 2 3 3 2 2 3" xfId="6707"/>
    <cellStyle name="Normal 6 2 3 3 2 2 4" xfId="3418"/>
    <cellStyle name="Normal 6 2 3 3 2 2 5" xfId="8332"/>
    <cellStyle name="Normal 6 2 3 3 2 3" xfId="2116"/>
    <cellStyle name="Normal 6 2 3 3 2 3 2" xfId="7126"/>
    <cellStyle name="Normal 6 2 3 3 2 3 3" xfId="3837"/>
    <cellStyle name="Normal 6 2 3 3 2 3 4" xfId="8751"/>
    <cellStyle name="Normal 6 2 3 3 2 4" xfId="6328"/>
    <cellStyle name="Normal 6 2 3 3 2 5" xfId="3039"/>
    <cellStyle name="Normal 6 2 3 3 2 6" xfId="7959"/>
    <cellStyle name="Normal 6 2 3 3 3" xfId="1379"/>
    <cellStyle name="Normal 6 2 3 3 3 2" xfId="2118"/>
    <cellStyle name="Normal 6 2 3 3 3 2 2" xfId="7128"/>
    <cellStyle name="Normal 6 2 3 3 3 2 3" xfId="3839"/>
    <cellStyle name="Normal 6 2 3 3 3 2 4" xfId="8753"/>
    <cellStyle name="Normal 6 2 3 3 3 3" xfId="6468"/>
    <cellStyle name="Normal 6 2 3 3 3 4" xfId="3179"/>
    <cellStyle name="Normal 6 2 3 3 3 5" xfId="8099"/>
    <cellStyle name="Normal 6 2 3 3 4" xfId="2115"/>
    <cellStyle name="Normal 6 2 3 3 4 2" xfId="7125"/>
    <cellStyle name="Normal 6 2 3 3 4 3" xfId="3836"/>
    <cellStyle name="Normal 6 2 3 3 4 4" xfId="8750"/>
    <cellStyle name="Normal 6 2 3 3 5" xfId="6193"/>
    <cellStyle name="Normal 6 2 3 3 6" xfId="2904"/>
    <cellStyle name="Normal 6 2 3 3 7" xfId="7826"/>
    <cellStyle name="Normal 6 2 3 4" xfId="924"/>
    <cellStyle name="Normal 6 2 3 4 2" xfId="1483"/>
    <cellStyle name="Normal 6 2 3 4 2 2" xfId="2120"/>
    <cellStyle name="Normal 6 2 3 4 2 2 2" xfId="7130"/>
    <cellStyle name="Normal 6 2 3 4 2 2 3" xfId="3841"/>
    <cellStyle name="Normal 6 2 3 4 2 2 4" xfId="8755"/>
    <cellStyle name="Normal 6 2 3 4 2 3" xfId="6561"/>
    <cellStyle name="Normal 6 2 3 4 2 4" xfId="3272"/>
    <cellStyle name="Normal 6 2 3 4 2 5" xfId="8190"/>
    <cellStyle name="Normal 6 2 3 4 3" xfId="2119"/>
    <cellStyle name="Normal 6 2 3 4 3 2" xfId="7129"/>
    <cellStyle name="Normal 6 2 3 4 3 3" xfId="3840"/>
    <cellStyle name="Normal 6 2 3 4 3 4" xfId="8754"/>
    <cellStyle name="Normal 6 2 3 4 4" xfId="6093"/>
    <cellStyle name="Normal 6 2 3 4 5" xfId="2802"/>
    <cellStyle name="Normal 6 2 3 4 6" xfId="7729"/>
    <cellStyle name="Normal 6 2 3 5" xfId="1139"/>
    <cellStyle name="Normal 6 2 3 5 2" xfId="1596"/>
    <cellStyle name="Normal 6 2 3 5 2 2" xfId="2122"/>
    <cellStyle name="Normal 6 2 3 5 2 2 2" xfId="7132"/>
    <cellStyle name="Normal 6 2 3 5 2 2 3" xfId="3843"/>
    <cellStyle name="Normal 6 2 3 5 2 2 4" xfId="8757"/>
    <cellStyle name="Normal 6 2 3 5 2 3" xfId="6618"/>
    <cellStyle name="Normal 6 2 3 5 2 4" xfId="3329"/>
    <cellStyle name="Normal 6 2 3 5 2 5" xfId="8244"/>
    <cellStyle name="Normal 6 2 3 5 3" xfId="2121"/>
    <cellStyle name="Normal 6 2 3 5 3 2" xfId="7131"/>
    <cellStyle name="Normal 6 2 3 5 3 3" xfId="3842"/>
    <cellStyle name="Normal 6 2 3 5 3 4" xfId="8756"/>
    <cellStyle name="Normal 6 2 3 5 4" xfId="6239"/>
    <cellStyle name="Normal 6 2 3 5 5" xfId="2950"/>
    <cellStyle name="Normal 6 2 3 5 6" xfId="7872"/>
    <cellStyle name="Normal 6 2 3 6" xfId="808"/>
    <cellStyle name="Normal 6 2 3 6 2" xfId="1428"/>
    <cellStyle name="Normal 6 2 3 6 2 2" xfId="2124"/>
    <cellStyle name="Normal 6 2 3 6 2 2 2" xfId="7134"/>
    <cellStyle name="Normal 6 2 3 6 2 2 3" xfId="3845"/>
    <cellStyle name="Normal 6 2 3 6 2 2 4" xfId="8759"/>
    <cellStyle name="Normal 6 2 3 6 2 3" xfId="6514"/>
    <cellStyle name="Normal 6 2 3 6 2 4" xfId="3225"/>
    <cellStyle name="Normal 6 2 3 6 2 5" xfId="8145"/>
    <cellStyle name="Normal 6 2 3 6 3" xfId="2123"/>
    <cellStyle name="Normal 6 2 3 6 3 2" xfId="7133"/>
    <cellStyle name="Normal 6 2 3 6 3 3" xfId="3844"/>
    <cellStyle name="Normal 6 2 3 6 3 4" xfId="8758"/>
    <cellStyle name="Normal 6 2 3 6 4" xfId="6036"/>
    <cellStyle name="Normal 6 2 3 6 5" xfId="2745"/>
    <cellStyle name="Normal 6 2 3 6 6" xfId="7676"/>
    <cellStyle name="Normal 6 2 3 7" xfId="1287"/>
    <cellStyle name="Normal 6 2 3 7 2" xfId="2125"/>
    <cellStyle name="Normal 6 2 3 7 2 2" xfId="7135"/>
    <cellStyle name="Normal 6 2 3 7 2 3" xfId="3846"/>
    <cellStyle name="Normal 6 2 3 7 2 4" xfId="8760"/>
    <cellStyle name="Normal 6 2 3 7 3" xfId="6378"/>
    <cellStyle name="Normal 6 2 3 7 4" xfId="3089"/>
    <cellStyle name="Normal 6 2 3 7 5" xfId="8009"/>
    <cellStyle name="Normal 6 2 3 8" xfId="1746"/>
    <cellStyle name="Normal 6 2 3 8 2" xfId="6756"/>
    <cellStyle name="Normal 6 2 3 8 3" xfId="3467"/>
    <cellStyle name="Normal 6 2 3 8 4" xfId="8381"/>
    <cellStyle name="Normal 6 2 3 9" xfId="5978"/>
    <cellStyle name="Normal 6 2 4" xfId="679"/>
    <cellStyle name="Normal 6 2 4 10" xfId="2689"/>
    <cellStyle name="Normal 6 2 4 11" xfId="7625"/>
    <cellStyle name="Normal 6 2 4 2" xfId="1026"/>
    <cellStyle name="Normal 6 2 4 2 2" xfId="1187"/>
    <cellStyle name="Normal 6 2 4 2 2 2" xfId="1644"/>
    <cellStyle name="Normal 6 2 4 2 2 2 2" xfId="2128"/>
    <cellStyle name="Normal 6 2 4 2 2 2 2 2" xfId="7138"/>
    <cellStyle name="Normal 6 2 4 2 2 2 2 3" xfId="3849"/>
    <cellStyle name="Normal 6 2 4 2 2 2 2 4" xfId="8763"/>
    <cellStyle name="Normal 6 2 4 2 2 2 3" xfId="6666"/>
    <cellStyle name="Normal 6 2 4 2 2 2 4" xfId="3377"/>
    <cellStyle name="Normal 6 2 4 2 2 2 5" xfId="8292"/>
    <cellStyle name="Normal 6 2 4 2 2 3" xfId="2127"/>
    <cellStyle name="Normal 6 2 4 2 2 3 2" xfId="7137"/>
    <cellStyle name="Normal 6 2 4 2 2 3 3" xfId="3848"/>
    <cellStyle name="Normal 6 2 4 2 2 3 4" xfId="8762"/>
    <cellStyle name="Normal 6 2 4 2 2 4" xfId="6287"/>
    <cellStyle name="Normal 6 2 4 2 2 5" xfId="2998"/>
    <cellStyle name="Normal 6 2 4 2 2 6" xfId="7920"/>
    <cellStyle name="Normal 6 2 4 2 3" xfId="1338"/>
    <cellStyle name="Normal 6 2 4 2 3 2" xfId="2129"/>
    <cellStyle name="Normal 6 2 4 2 3 2 2" xfId="7139"/>
    <cellStyle name="Normal 6 2 4 2 3 2 3" xfId="3850"/>
    <cellStyle name="Normal 6 2 4 2 3 2 4" xfId="8764"/>
    <cellStyle name="Normal 6 2 4 2 3 3" xfId="6427"/>
    <cellStyle name="Normal 6 2 4 2 3 4" xfId="3138"/>
    <cellStyle name="Normal 6 2 4 2 3 5" xfId="8058"/>
    <cellStyle name="Normal 6 2 4 2 4" xfId="2126"/>
    <cellStyle name="Normal 6 2 4 2 4 2" xfId="7136"/>
    <cellStyle name="Normal 6 2 4 2 4 3" xfId="3847"/>
    <cellStyle name="Normal 6 2 4 2 4 4" xfId="8761"/>
    <cellStyle name="Normal 6 2 4 2 5" xfId="6145"/>
    <cellStyle name="Normal 6 2 4 2 6" xfId="2856"/>
    <cellStyle name="Normal 6 2 4 2 7" xfId="7780"/>
    <cellStyle name="Normal 6 2 4 3" xfId="1089"/>
    <cellStyle name="Normal 6 2 4 3 2" xfId="1230"/>
    <cellStyle name="Normal 6 2 4 3 2 2" xfId="1686"/>
    <cellStyle name="Normal 6 2 4 3 2 2 2" xfId="2132"/>
    <cellStyle name="Normal 6 2 4 3 2 2 2 2" xfId="7142"/>
    <cellStyle name="Normal 6 2 4 3 2 2 2 3" xfId="3853"/>
    <cellStyle name="Normal 6 2 4 3 2 2 2 4" xfId="8767"/>
    <cellStyle name="Normal 6 2 4 3 2 2 3" xfId="6708"/>
    <cellStyle name="Normal 6 2 4 3 2 2 4" xfId="3419"/>
    <cellStyle name="Normal 6 2 4 3 2 2 5" xfId="8333"/>
    <cellStyle name="Normal 6 2 4 3 2 3" xfId="2131"/>
    <cellStyle name="Normal 6 2 4 3 2 3 2" xfId="7141"/>
    <cellStyle name="Normal 6 2 4 3 2 3 3" xfId="3852"/>
    <cellStyle name="Normal 6 2 4 3 2 3 4" xfId="8766"/>
    <cellStyle name="Normal 6 2 4 3 2 4" xfId="6329"/>
    <cellStyle name="Normal 6 2 4 3 2 5" xfId="3040"/>
    <cellStyle name="Normal 6 2 4 3 2 6" xfId="7960"/>
    <cellStyle name="Normal 6 2 4 3 3" xfId="1380"/>
    <cellStyle name="Normal 6 2 4 3 3 2" xfId="2133"/>
    <cellStyle name="Normal 6 2 4 3 3 2 2" xfId="7143"/>
    <cellStyle name="Normal 6 2 4 3 3 2 3" xfId="3854"/>
    <cellStyle name="Normal 6 2 4 3 3 2 4" xfId="8768"/>
    <cellStyle name="Normal 6 2 4 3 3 3" xfId="6469"/>
    <cellStyle name="Normal 6 2 4 3 3 4" xfId="3180"/>
    <cellStyle name="Normal 6 2 4 3 3 5" xfId="8100"/>
    <cellStyle name="Normal 6 2 4 3 4" xfId="2130"/>
    <cellStyle name="Normal 6 2 4 3 4 2" xfId="7140"/>
    <cellStyle name="Normal 6 2 4 3 4 3" xfId="3851"/>
    <cellStyle name="Normal 6 2 4 3 4 4" xfId="8765"/>
    <cellStyle name="Normal 6 2 4 3 5" xfId="6194"/>
    <cellStyle name="Normal 6 2 4 3 6" xfId="2905"/>
    <cellStyle name="Normal 6 2 4 3 7" xfId="7827"/>
    <cellStyle name="Normal 6 2 4 4" xfId="925"/>
    <cellStyle name="Normal 6 2 4 4 2" xfId="1484"/>
    <cellStyle name="Normal 6 2 4 4 2 2" xfId="2135"/>
    <cellStyle name="Normal 6 2 4 4 2 2 2" xfId="7145"/>
    <cellStyle name="Normal 6 2 4 4 2 2 3" xfId="3856"/>
    <cellStyle name="Normal 6 2 4 4 2 2 4" xfId="8770"/>
    <cellStyle name="Normal 6 2 4 4 2 3" xfId="6562"/>
    <cellStyle name="Normal 6 2 4 4 2 4" xfId="3273"/>
    <cellStyle name="Normal 6 2 4 4 2 5" xfId="8191"/>
    <cellStyle name="Normal 6 2 4 4 3" xfId="2134"/>
    <cellStyle name="Normal 6 2 4 4 3 2" xfId="7144"/>
    <cellStyle name="Normal 6 2 4 4 3 3" xfId="3855"/>
    <cellStyle name="Normal 6 2 4 4 3 4" xfId="8769"/>
    <cellStyle name="Normal 6 2 4 4 4" xfId="6094"/>
    <cellStyle name="Normal 6 2 4 4 5" xfId="2803"/>
    <cellStyle name="Normal 6 2 4 4 6" xfId="7730"/>
    <cellStyle name="Normal 6 2 4 5" xfId="1140"/>
    <cellStyle name="Normal 6 2 4 5 2" xfId="1597"/>
    <cellStyle name="Normal 6 2 4 5 2 2" xfId="2137"/>
    <cellStyle name="Normal 6 2 4 5 2 2 2" xfId="7147"/>
    <cellStyle name="Normal 6 2 4 5 2 2 3" xfId="3858"/>
    <cellStyle name="Normal 6 2 4 5 2 2 4" xfId="8772"/>
    <cellStyle name="Normal 6 2 4 5 2 3" xfId="6619"/>
    <cellStyle name="Normal 6 2 4 5 2 4" xfId="3330"/>
    <cellStyle name="Normal 6 2 4 5 2 5" xfId="8245"/>
    <cellStyle name="Normal 6 2 4 5 3" xfId="2136"/>
    <cellStyle name="Normal 6 2 4 5 3 2" xfId="7146"/>
    <cellStyle name="Normal 6 2 4 5 3 3" xfId="3857"/>
    <cellStyle name="Normal 6 2 4 5 3 4" xfId="8771"/>
    <cellStyle name="Normal 6 2 4 5 4" xfId="6240"/>
    <cellStyle name="Normal 6 2 4 5 5" xfId="2951"/>
    <cellStyle name="Normal 6 2 4 5 6" xfId="7873"/>
    <cellStyle name="Normal 6 2 4 6" xfId="809"/>
    <cellStyle name="Normal 6 2 4 6 2" xfId="1429"/>
    <cellStyle name="Normal 6 2 4 6 2 2" xfId="2139"/>
    <cellStyle name="Normal 6 2 4 6 2 2 2" xfId="7149"/>
    <cellStyle name="Normal 6 2 4 6 2 2 3" xfId="3860"/>
    <cellStyle name="Normal 6 2 4 6 2 2 4" xfId="8774"/>
    <cellStyle name="Normal 6 2 4 6 2 3" xfId="6515"/>
    <cellStyle name="Normal 6 2 4 6 2 4" xfId="3226"/>
    <cellStyle name="Normal 6 2 4 6 2 5" xfId="8146"/>
    <cellStyle name="Normal 6 2 4 6 3" xfId="2138"/>
    <cellStyle name="Normal 6 2 4 6 3 2" xfId="7148"/>
    <cellStyle name="Normal 6 2 4 6 3 3" xfId="3859"/>
    <cellStyle name="Normal 6 2 4 6 3 4" xfId="8773"/>
    <cellStyle name="Normal 6 2 4 6 4" xfId="6037"/>
    <cellStyle name="Normal 6 2 4 6 5" xfId="2746"/>
    <cellStyle name="Normal 6 2 4 6 6" xfId="7677"/>
    <cellStyle name="Normal 6 2 4 7" xfId="1288"/>
    <cellStyle name="Normal 6 2 4 7 2" xfId="2140"/>
    <cellStyle name="Normal 6 2 4 7 2 2" xfId="7150"/>
    <cellStyle name="Normal 6 2 4 7 2 3" xfId="3861"/>
    <cellStyle name="Normal 6 2 4 7 2 4" xfId="8775"/>
    <cellStyle name="Normal 6 2 4 7 3" xfId="6379"/>
    <cellStyle name="Normal 6 2 4 7 4" xfId="3090"/>
    <cellStyle name="Normal 6 2 4 7 5" xfId="8010"/>
    <cellStyle name="Normal 6 2 4 8" xfId="1747"/>
    <cellStyle name="Normal 6 2 4 8 2" xfId="6757"/>
    <cellStyle name="Normal 6 2 4 8 3" xfId="3468"/>
    <cellStyle name="Normal 6 2 4 8 4" xfId="8382"/>
    <cellStyle name="Normal 6 2 4 9" xfId="5979"/>
    <cellStyle name="Normal 6 2 5" xfId="1021"/>
    <cellStyle name="Normal 6 2 5 2" xfId="1182"/>
    <cellStyle name="Normal 6 2 5 2 2" xfId="1639"/>
    <cellStyle name="Normal 6 2 5 2 2 2" xfId="2143"/>
    <cellStyle name="Normal 6 2 5 2 2 2 2" xfId="7153"/>
    <cellStyle name="Normal 6 2 5 2 2 2 3" xfId="3864"/>
    <cellStyle name="Normal 6 2 5 2 2 2 4" xfId="8778"/>
    <cellStyle name="Normal 6 2 5 2 2 3" xfId="6661"/>
    <cellStyle name="Normal 6 2 5 2 2 4" xfId="3372"/>
    <cellStyle name="Normal 6 2 5 2 2 5" xfId="8287"/>
    <cellStyle name="Normal 6 2 5 2 3" xfId="2142"/>
    <cellStyle name="Normal 6 2 5 2 3 2" xfId="7152"/>
    <cellStyle name="Normal 6 2 5 2 3 3" xfId="3863"/>
    <cellStyle name="Normal 6 2 5 2 3 4" xfId="8777"/>
    <cellStyle name="Normal 6 2 5 2 4" xfId="6282"/>
    <cellStyle name="Normal 6 2 5 2 5" xfId="2993"/>
    <cellStyle name="Normal 6 2 5 2 6" xfId="7915"/>
    <cellStyle name="Normal 6 2 5 3" xfId="1333"/>
    <cellStyle name="Normal 6 2 5 3 2" xfId="2144"/>
    <cellStyle name="Normal 6 2 5 3 2 2" xfId="7154"/>
    <cellStyle name="Normal 6 2 5 3 2 3" xfId="3865"/>
    <cellStyle name="Normal 6 2 5 3 2 4" xfId="8779"/>
    <cellStyle name="Normal 6 2 5 3 3" xfId="6422"/>
    <cellStyle name="Normal 6 2 5 3 4" xfId="3133"/>
    <cellStyle name="Normal 6 2 5 3 5" xfId="8053"/>
    <cellStyle name="Normal 6 2 5 4" xfId="2141"/>
    <cellStyle name="Normal 6 2 5 4 2" xfId="7151"/>
    <cellStyle name="Normal 6 2 5 4 3" xfId="3862"/>
    <cellStyle name="Normal 6 2 5 4 4" xfId="8776"/>
    <cellStyle name="Normal 6 2 5 5" xfId="6140"/>
    <cellStyle name="Normal 6 2 5 6" xfId="2851"/>
    <cellStyle name="Normal 6 2 5 7" xfId="7775"/>
    <cellStyle name="Normal 6 2 6" xfId="1084"/>
    <cellStyle name="Normal 6 2 6 2" xfId="1225"/>
    <cellStyle name="Normal 6 2 6 2 2" xfId="1681"/>
    <cellStyle name="Normal 6 2 6 2 2 2" xfId="2147"/>
    <cellStyle name="Normal 6 2 6 2 2 2 2" xfId="7157"/>
    <cellStyle name="Normal 6 2 6 2 2 2 3" xfId="3868"/>
    <cellStyle name="Normal 6 2 6 2 2 2 4" xfId="8782"/>
    <cellStyle name="Normal 6 2 6 2 2 3" xfId="6703"/>
    <cellStyle name="Normal 6 2 6 2 2 4" xfId="3414"/>
    <cellStyle name="Normal 6 2 6 2 2 5" xfId="8328"/>
    <cellStyle name="Normal 6 2 6 2 3" xfId="2146"/>
    <cellStyle name="Normal 6 2 6 2 3 2" xfId="7156"/>
    <cellStyle name="Normal 6 2 6 2 3 3" xfId="3867"/>
    <cellStyle name="Normal 6 2 6 2 3 4" xfId="8781"/>
    <cellStyle name="Normal 6 2 6 2 4" xfId="6324"/>
    <cellStyle name="Normal 6 2 6 2 5" xfId="3035"/>
    <cellStyle name="Normal 6 2 6 2 6" xfId="7955"/>
    <cellStyle name="Normal 6 2 6 3" xfId="1375"/>
    <cellStyle name="Normal 6 2 6 3 2" xfId="2148"/>
    <cellStyle name="Normal 6 2 6 3 2 2" xfId="7158"/>
    <cellStyle name="Normal 6 2 6 3 2 3" xfId="3869"/>
    <cellStyle name="Normal 6 2 6 3 2 4" xfId="8783"/>
    <cellStyle name="Normal 6 2 6 3 3" xfId="6464"/>
    <cellStyle name="Normal 6 2 6 3 4" xfId="3175"/>
    <cellStyle name="Normal 6 2 6 3 5" xfId="8095"/>
    <cellStyle name="Normal 6 2 6 4" xfId="2145"/>
    <cellStyle name="Normal 6 2 6 4 2" xfId="7155"/>
    <cellStyle name="Normal 6 2 6 4 3" xfId="3866"/>
    <cellStyle name="Normal 6 2 6 4 4" xfId="8780"/>
    <cellStyle name="Normal 6 2 6 5" xfId="6189"/>
    <cellStyle name="Normal 6 2 6 6" xfId="2900"/>
    <cellStyle name="Normal 6 2 6 7" xfId="7822"/>
    <cellStyle name="Normal 6 2 7" xfId="920"/>
    <cellStyle name="Normal 6 2 7 2" xfId="1479"/>
    <cellStyle name="Normal 6 2 7 2 2" xfId="2150"/>
    <cellStyle name="Normal 6 2 7 2 2 2" xfId="7160"/>
    <cellStyle name="Normal 6 2 7 2 2 3" xfId="3871"/>
    <cellStyle name="Normal 6 2 7 2 2 4" xfId="8785"/>
    <cellStyle name="Normal 6 2 7 2 3" xfId="6557"/>
    <cellStyle name="Normal 6 2 7 2 4" xfId="3268"/>
    <cellStyle name="Normal 6 2 7 2 5" xfId="8186"/>
    <cellStyle name="Normal 6 2 7 3" xfId="2149"/>
    <cellStyle name="Normal 6 2 7 3 2" xfId="7159"/>
    <cellStyle name="Normal 6 2 7 3 3" xfId="3870"/>
    <cellStyle name="Normal 6 2 7 3 4" xfId="8784"/>
    <cellStyle name="Normal 6 2 7 4" xfId="6089"/>
    <cellStyle name="Normal 6 2 7 5" xfId="2798"/>
    <cellStyle name="Normal 6 2 7 6" xfId="7725"/>
    <cellStyle name="Normal 6 2 8" xfId="1135"/>
    <cellStyle name="Normal 6 2 8 2" xfId="1592"/>
    <cellStyle name="Normal 6 2 8 2 2" xfId="2152"/>
    <cellStyle name="Normal 6 2 8 2 2 2" xfId="7162"/>
    <cellStyle name="Normal 6 2 8 2 2 3" xfId="3873"/>
    <cellStyle name="Normal 6 2 8 2 2 4" xfId="8787"/>
    <cellStyle name="Normal 6 2 8 2 3" xfId="6614"/>
    <cellStyle name="Normal 6 2 8 2 4" xfId="3325"/>
    <cellStyle name="Normal 6 2 8 2 5" xfId="8240"/>
    <cellStyle name="Normal 6 2 8 3" xfId="2151"/>
    <cellStyle name="Normal 6 2 8 3 2" xfId="7161"/>
    <cellStyle name="Normal 6 2 8 3 3" xfId="3872"/>
    <cellStyle name="Normal 6 2 8 3 4" xfId="8786"/>
    <cellStyle name="Normal 6 2 8 4" xfId="6235"/>
    <cellStyle name="Normal 6 2 8 5" xfId="2946"/>
    <cellStyle name="Normal 6 2 8 6" xfId="7868"/>
    <cellStyle name="Normal 6 2 9" xfId="804"/>
    <cellStyle name="Normal 6 2 9 2" xfId="1424"/>
    <cellStyle name="Normal 6 2 9 2 2" xfId="2154"/>
    <cellStyle name="Normal 6 2 9 2 2 2" xfId="7164"/>
    <cellStyle name="Normal 6 2 9 2 2 3" xfId="3875"/>
    <cellStyle name="Normal 6 2 9 2 2 4" xfId="8789"/>
    <cellStyle name="Normal 6 2 9 2 3" xfId="6510"/>
    <cellStyle name="Normal 6 2 9 2 4" xfId="3221"/>
    <cellStyle name="Normal 6 2 9 2 5" xfId="8141"/>
    <cellStyle name="Normal 6 2 9 3" xfId="2153"/>
    <cellStyle name="Normal 6 2 9 3 2" xfId="7163"/>
    <cellStyle name="Normal 6 2 9 3 3" xfId="3874"/>
    <cellStyle name="Normal 6 2 9 3 4" xfId="8788"/>
    <cellStyle name="Normal 6 2 9 4" xfId="6032"/>
    <cellStyle name="Normal 6 2 9 5" xfId="2741"/>
    <cellStyle name="Normal 6 2 9 6" xfId="7672"/>
    <cellStyle name="Normal 6 3" xfId="680"/>
    <cellStyle name="Normal 6 3 10" xfId="1748"/>
    <cellStyle name="Normal 6 3 10 2" xfId="6758"/>
    <cellStyle name="Normal 6 3 10 3" xfId="3469"/>
    <cellStyle name="Normal 6 3 10 4" xfId="8383"/>
    <cellStyle name="Normal 6 3 11" xfId="5980"/>
    <cellStyle name="Normal 6 3 12" xfId="2690"/>
    <cellStyle name="Normal 6 3 13" xfId="7626"/>
    <cellStyle name="Normal 6 3 2" xfId="681"/>
    <cellStyle name="Normal 6 3 2 10" xfId="2691"/>
    <cellStyle name="Normal 6 3 2 11" xfId="7627"/>
    <cellStyle name="Normal 6 3 2 2" xfId="1028"/>
    <cellStyle name="Normal 6 3 2 2 2" xfId="1189"/>
    <cellStyle name="Normal 6 3 2 2 2 2" xfId="1646"/>
    <cellStyle name="Normal 6 3 2 2 2 2 2" xfId="2157"/>
    <cellStyle name="Normal 6 3 2 2 2 2 2 2" xfId="7167"/>
    <cellStyle name="Normal 6 3 2 2 2 2 2 3" xfId="3878"/>
    <cellStyle name="Normal 6 3 2 2 2 2 2 4" xfId="8792"/>
    <cellStyle name="Normal 6 3 2 2 2 2 3" xfId="6668"/>
    <cellStyle name="Normal 6 3 2 2 2 2 4" xfId="3379"/>
    <cellStyle name="Normal 6 3 2 2 2 2 5" xfId="8294"/>
    <cellStyle name="Normal 6 3 2 2 2 3" xfId="2156"/>
    <cellStyle name="Normal 6 3 2 2 2 3 2" xfId="7166"/>
    <cellStyle name="Normal 6 3 2 2 2 3 3" xfId="3877"/>
    <cellStyle name="Normal 6 3 2 2 2 3 4" xfId="8791"/>
    <cellStyle name="Normal 6 3 2 2 2 4" xfId="6289"/>
    <cellStyle name="Normal 6 3 2 2 2 5" xfId="3000"/>
    <cellStyle name="Normal 6 3 2 2 2 6" xfId="7922"/>
    <cellStyle name="Normal 6 3 2 2 3" xfId="1340"/>
    <cellStyle name="Normal 6 3 2 2 3 2" xfId="2158"/>
    <cellStyle name="Normal 6 3 2 2 3 2 2" xfId="7168"/>
    <cellStyle name="Normal 6 3 2 2 3 2 3" xfId="3879"/>
    <cellStyle name="Normal 6 3 2 2 3 2 4" xfId="8793"/>
    <cellStyle name="Normal 6 3 2 2 3 3" xfId="6429"/>
    <cellStyle name="Normal 6 3 2 2 3 4" xfId="3140"/>
    <cellStyle name="Normal 6 3 2 2 3 5" xfId="8060"/>
    <cellStyle name="Normal 6 3 2 2 4" xfId="2155"/>
    <cellStyle name="Normal 6 3 2 2 4 2" xfId="7165"/>
    <cellStyle name="Normal 6 3 2 2 4 3" xfId="3876"/>
    <cellStyle name="Normal 6 3 2 2 4 4" xfId="8790"/>
    <cellStyle name="Normal 6 3 2 2 5" xfId="6147"/>
    <cellStyle name="Normal 6 3 2 2 6" xfId="2858"/>
    <cellStyle name="Normal 6 3 2 2 7" xfId="7782"/>
    <cellStyle name="Normal 6 3 2 3" xfId="1091"/>
    <cellStyle name="Normal 6 3 2 3 2" xfId="1232"/>
    <cellStyle name="Normal 6 3 2 3 2 2" xfId="1688"/>
    <cellStyle name="Normal 6 3 2 3 2 2 2" xfId="2161"/>
    <cellStyle name="Normal 6 3 2 3 2 2 2 2" xfId="7171"/>
    <cellStyle name="Normal 6 3 2 3 2 2 2 3" xfId="3882"/>
    <cellStyle name="Normal 6 3 2 3 2 2 2 4" xfId="8796"/>
    <cellStyle name="Normal 6 3 2 3 2 2 3" xfId="6710"/>
    <cellStyle name="Normal 6 3 2 3 2 2 4" xfId="3421"/>
    <cellStyle name="Normal 6 3 2 3 2 2 5" xfId="8335"/>
    <cellStyle name="Normal 6 3 2 3 2 3" xfId="2160"/>
    <cellStyle name="Normal 6 3 2 3 2 3 2" xfId="7170"/>
    <cellStyle name="Normal 6 3 2 3 2 3 3" xfId="3881"/>
    <cellStyle name="Normal 6 3 2 3 2 3 4" xfId="8795"/>
    <cellStyle name="Normal 6 3 2 3 2 4" xfId="6331"/>
    <cellStyle name="Normal 6 3 2 3 2 5" xfId="3042"/>
    <cellStyle name="Normal 6 3 2 3 2 6" xfId="7962"/>
    <cellStyle name="Normal 6 3 2 3 3" xfId="1382"/>
    <cellStyle name="Normal 6 3 2 3 3 2" xfId="2162"/>
    <cellStyle name="Normal 6 3 2 3 3 2 2" xfId="7172"/>
    <cellStyle name="Normal 6 3 2 3 3 2 3" xfId="3883"/>
    <cellStyle name="Normal 6 3 2 3 3 2 4" xfId="8797"/>
    <cellStyle name="Normal 6 3 2 3 3 3" xfId="6471"/>
    <cellStyle name="Normal 6 3 2 3 3 4" xfId="3182"/>
    <cellStyle name="Normal 6 3 2 3 3 5" xfId="8102"/>
    <cellStyle name="Normal 6 3 2 3 4" xfId="2159"/>
    <cellStyle name="Normal 6 3 2 3 4 2" xfId="7169"/>
    <cellStyle name="Normal 6 3 2 3 4 3" xfId="3880"/>
    <cellStyle name="Normal 6 3 2 3 4 4" xfId="8794"/>
    <cellStyle name="Normal 6 3 2 3 5" xfId="6196"/>
    <cellStyle name="Normal 6 3 2 3 6" xfId="2907"/>
    <cellStyle name="Normal 6 3 2 3 7" xfId="7829"/>
    <cellStyle name="Normal 6 3 2 4" xfId="927"/>
    <cellStyle name="Normal 6 3 2 4 2" xfId="1486"/>
    <cellStyle name="Normal 6 3 2 4 2 2" xfId="2164"/>
    <cellStyle name="Normal 6 3 2 4 2 2 2" xfId="7174"/>
    <cellStyle name="Normal 6 3 2 4 2 2 3" xfId="3885"/>
    <cellStyle name="Normal 6 3 2 4 2 2 4" xfId="8799"/>
    <cellStyle name="Normal 6 3 2 4 2 3" xfId="6564"/>
    <cellStyle name="Normal 6 3 2 4 2 4" xfId="3275"/>
    <cellStyle name="Normal 6 3 2 4 2 5" xfId="8193"/>
    <cellStyle name="Normal 6 3 2 4 3" xfId="2163"/>
    <cellStyle name="Normal 6 3 2 4 3 2" xfId="7173"/>
    <cellStyle name="Normal 6 3 2 4 3 3" xfId="3884"/>
    <cellStyle name="Normal 6 3 2 4 3 4" xfId="8798"/>
    <cellStyle name="Normal 6 3 2 4 4" xfId="6096"/>
    <cellStyle name="Normal 6 3 2 4 5" xfId="2805"/>
    <cellStyle name="Normal 6 3 2 4 6" xfId="7732"/>
    <cellStyle name="Normal 6 3 2 5" xfId="1142"/>
    <cellStyle name="Normal 6 3 2 5 2" xfId="1599"/>
    <cellStyle name="Normal 6 3 2 5 2 2" xfId="2166"/>
    <cellStyle name="Normal 6 3 2 5 2 2 2" xfId="7176"/>
    <cellStyle name="Normal 6 3 2 5 2 2 3" xfId="3887"/>
    <cellStyle name="Normal 6 3 2 5 2 2 4" xfId="8801"/>
    <cellStyle name="Normal 6 3 2 5 2 3" xfId="6621"/>
    <cellStyle name="Normal 6 3 2 5 2 4" xfId="3332"/>
    <cellStyle name="Normal 6 3 2 5 2 5" xfId="8247"/>
    <cellStyle name="Normal 6 3 2 5 3" xfId="2165"/>
    <cellStyle name="Normal 6 3 2 5 3 2" xfId="7175"/>
    <cellStyle name="Normal 6 3 2 5 3 3" xfId="3886"/>
    <cellStyle name="Normal 6 3 2 5 3 4" xfId="8800"/>
    <cellStyle name="Normal 6 3 2 5 4" xfId="6242"/>
    <cellStyle name="Normal 6 3 2 5 5" xfId="2953"/>
    <cellStyle name="Normal 6 3 2 5 6" xfId="7875"/>
    <cellStyle name="Normal 6 3 2 6" xfId="811"/>
    <cellStyle name="Normal 6 3 2 6 2" xfId="1431"/>
    <cellStyle name="Normal 6 3 2 6 2 2" xfId="2168"/>
    <cellStyle name="Normal 6 3 2 6 2 2 2" xfId="7178"/>
    <cellStyle name="Normal 6 3 2 6 2 2 3" xfId="3889"/>
    <cellStyle name="Normal 6 3 2 6 2 2 4" xfId="8803"/>
    <cellStyle name="Normal 6 3 2 6 2 3" xfId="6517"/>
    <cellStyle name="Normal 6 3 2 6 2 4" xfId="3228"/>
    <cellStyle name="Normal 6 3 2 6 2 5" xfId="8148"/>
    <cellStyle name="Normal 6 3 2 6 3" xfId="2167"/>
    <cellStyle name="Normal 6 3 2 6 3 2" xfId="7177"/>
    <cellStyle name="Normal 6 3 2 6 3 3" xfId="3888"/>
    <cellStyle name="Normal 6 3 2 6 3 4" xfId="8802"/>
    <cellStyle name="Normal 6 3 2 6 4" xfId="6039"/>
    <cellStyle name="Normal 6 3 2 6 5" xfId="2748"/>
    <cellStyle name="Normal 6 3 2 6 6" xfId="7679"/>
    <cellStyle name="Normal 6 3 2 7" xfId="1290"/>
    <cellStyle name="Normal 6 3 2 7 2" xfId="2169"/>
    <cellStyle name="Normal 6 3 2 7 2 2" xfId="7179"/>
    <cellStyle name="Normal 6 3 2 7 2 3" xfId="3890"/>
    <cellStyle name="Normal 6 3 2 7 2 4" xfId="8804"/>
    <cellStyle name="Normal 6 3 2 7 3" xfId="6381"/>
    <cellStyle name="Normal 6 3 2 7 4" xfId="3092"/>
    <cellStyle name="Normal 6 3 2 7 5" xfId="8012"/>
    <cellStyle name="Normal 6 3 2 8" xfId="1749"/>
    <cellStyle name="Normal 6 3 2 8 2" xfId="6759"/>
    <cellStyle name="Normal 6 3 2 8 3" xfId="3470"/>
    <cellStyle name="Normal 6 3 2 8 4" xfId="8384"/>
    <cellStyle name="Normal 6 3 2 9" xfId="5981"/>
    <cellStyle name="Normal 6 3 3" xfId="682"/>
    <cellStyle name="Normal 6 3 3 10" xfId="2692"/>
    <cellStyle name="Normal 6 3 3 11" xfId="7628"/>
    <cellStyle name="Normal 6 3 3 2" xfId="1029"/>
    <cellStyle name="Normal 6 3 3 2 2" xfId="1190"/>
    <cellStyle name="Normal 6 3 3 2 2 2" xfId="1647"/>
    <cellStyle name="Normal 6 3 3 2 2 2 2" xfId="2172"/>
    <cellStyle name="Normal 6 3 3 2 2 2 2 2" xfId="7182"/>
    <cellStyle name="Normal 6 3 3 2 2 2 2 3" xfId="3893"/>
    <cellStyle name="Normal 6 3 3 2 2 2 2 4" xfId="8807"/>
    <cellStyle name="Normal 6 3 3 2 2 2 3" xfId="6669"/>
    <cellStyle name="Normal 6 3 3 2 2 2 4" xfId="3380"/>
    <cellStyle name="Normal 6 3 3 2 2 2 5" xfId="8295"/>
    <cellStyle name="Normal 6 3 3 2 2 3" xfId="2171"/>
    <cellStyle name="Normal 6 3 3 2 2 3 2" xfId="7181"/>
    <cellStyle name="Normal 6 3 3 2 2 3 3" xfId="3892"/>
    <cellStyle name="Normal 6 3 3 2 2 3 4" xfId="8806"/>
    <cellStyle name="Normal 6 3 3 2 2 4" xfId="6290"/>
    <cellStyle name="Normal 6 3 3 2 2 5" xfId="3001"/>
    <cellStyle name="Normal 6 3 3 2 2 6" xfId="7923"/>
    <cellStyle name="Normal 6 3 3 2 3" xfId="1341"/>
    <cellStyle name="Normal 6 3 3 2 3 2" xfId="2173"/>
    <cellStyle name="Normal 6 3 3 2 3 2 2" xfId="7183"/>
    <cellStyle name="Normal 6 3 3 2 3 2 3" xfId="3894"/>
    <cellStyle name="Normal 6 3 3 2 3 2 4" xfId="8808"/>
    <cellStyle name="Normal 6 3 3 2 3 3" xfId="6430"/>
    <cellStyle name="Normal 6 3 3 2 3 4" xfId="3141"/>
    <cellStyle name="Normal 6 3 3 2 3 5" xfId="8061"/>
    <cellStyle name="Normal 6 3 3 2 4" xfId="2170"/>
    <cellStyle name="Normal 6 3 3 2 4 2" xfId="7180"/>
    <cellStyle name="Normal 6 3 3 2 4 3" xfId="3891"/>
    <cellStyle name="Normal 6 3 3 2 4 4" xfId="8805"/>
    <cellStyle name="Normal 6 3 3 2 5" xfId="6148"/>
    <cellStyle name="Normal 6 3 3 2 6" xfId="2859"/>
    <cellStyle name="Normal 6 3 3 2 7" xfId="7783"/>
    <cellStyle name="Normal 6 3 3 3" xfId="1092"/>
    <cellStyle name="Normal 6 3 3 3 2" xfId="1233"/>
    <cellStyle name="Normal 6 3 3 3 2 2" xfId="1689"/>
    <cellStyle name="Normal 6 3 3 3 2 2 2" xfId="2176"/>
    <cellStyle name="Normal 6 3 3 3 2 2 2 2" xfId="7186"/>
    <cellStyle name="Normal 6 3 3 3 2 2 2 3" xfId="3897"/>
    <cellStyle name="Normal 6 3 3 3 2 2 2 4" xfId="8811"/>
    <cellStyle name="Normal 6 3 3 3 2 2 3" xfId="6711"/>
    <cellStyle name="Normal 6 3 3 3 2 2 4" xfId="3422"/>
    <cellStyle name="Normal 6 3 3 3 2 2 5" xfId="8336"/>
    <cellStyle name="Normal 6 3 3 3 2 3" xfId="2175"/>
    <cellStyle name="Normal 6 3 3 3 2 3 2" xfId="7185"/>
    <cellStyle name="Normal 6 3 3 3 2 3 3" xfId="3896"/>
    <cellStyle name="Normal 6 3 3 3 2 3 4" xfId="8810"/>
    <cellStyle name="Normal 6 3 3 3 2 4" xfId="6332"/>
    <cellStyle name="Normal 6 3 3 3 2 5" xfId="3043"/>
    <cellStyle name="Normal 6 3 3 3 2 6" xfId="7963"/>
    <cellStyle name="Normal 6 3 3 3 3" xfId="1383"/>
    <cellStyle name="Normal 6 3 3 3 3 2" xfId="2177"/>
    <cellStyle name="Normal 6 3 3 3 3 2 2" xfId="7187"/>
    <cellStyle name="Normal 6 3 3 3 3 2 3" xfId="3898"/>
    <cellStyle name="Normal 6 3 3 3 3 2 4" xfId="8812"/>
    <cellStyle name="Normal 6 3 3 3 3 3" xfId="6472"/>
    <cellStyle name="Normal 6 3 3 3 3 4" xfId="3183"/>
    <cellStyle name="Normal 6 3 3 3 3 5" xfId="8103"/>
    <cellStyle name="Normal 6 3 3 3 4" xfId="2174"/>
    <cellStyle name="Normal 6 3 3 3 4 2" xfId="7184"/>
    <cellStyle name="Normal 6 3 3 3 4 3" xfId="3895"/>
    <cellStyle name="Normal 6 3 3 3 4 4" xfId="8809"/>
    <cellStyle name="Normal 6 3 3 3 5" xfId="6197"/>
    <cellStyle name="Normal 6 3 3 3 6" xfId="2908"/>
    <cellStyle name="Normal 6 3 3 3 7" xfId="7830"/>
    <cellStyle name="Normal 6 3 3 4" xfId="928"/>
    <cellStyle name="Normal 6 3 3 4 2" xfId="1487"/>
    <cellStyle name="Normal 6 3 3 4 2 2" xfId="2179"/>
    <cellStyle name="Normal 6 3 3 4 2 2 2" xfId="7189"/>
    <cellStyle name="Normal 6 3 3 4 2 2 3" xfId="3900"/>
    <cellStyle name="Normal 6 3 3 4 2 2 4" xfId="8814"/>
    <cellStyle name="Normal 6 3 3 4 2 3" xfId="6565"/>
    <cellStyle name="Normal 6 3 3 4 2 4" xfId="3276"/>
    <cellStyle name="Normal 6 3 3 4 2 5" xfId="8194"/>
    <cellStyle name="Normal 6 3 3 4 3" xfId="2178"/>
    <cellStyle name="Normal 6 3 3 4 3 2" xfId="7188"/>
    <cellStyle name="Normal 6 3 3 4 3 3" xfId="3899"/>
    <cellStyle name="Normal 6 3 3 4 3 4" xfId="8813"/>
    <cellStyle name="Normal 6 3 3 4 4" xfId="6097"/>
    <cellStyle name="Normal 6 3 3 4 5" xfId="2806"/>
    <cellStyle name="Normal 6 3 3 4 6" xfId="7733"/>
    <cellStyle name="Normal 6 3 3 5" xfId="1143"/>
    <cellStyle name="Normal 6 3 3 5 2" xfId="1600"/>
    <cellStyle name="Normal 6 3 3 5 2 2" xfId="2181"/>
    <cellStyle name="Normal 6 3 3 5 2 2 2" xfId="7191"/>
    <cellStyle name="Normal 6 3 3 5 2 2 3" xfId="3902"/>
    <cellStyle name="Normal 6 3 3 5 2 2 4" xfId="8816"/>
    <cellStyle name="Normal 6 3 3 5 2 3" xfId="6622"/>
    <cellStyle name="Normal 6 3 3 5 2 4" xfId="3333"/>
    <cellStyle name="Normal 6 3 3 5 2 5" xfId="8248"/>
    <cellStyle name="Normal 6 3 3 5 3" xfId="2180"/>
    <cellStyle name="Normal 6 3 3 5 3 2" xfId="7190"/>
    <cellStyle name="Normal 6 3 3 5 3 3" xfId="3901"/>
    <cellStyle name="Normal 6 3 3 5 3 4" xfId="8815"/>
    <cellStyle name="Normal 6 3 3 5 4" xfId="6243"/>
    <cellStyle name="Normal 6 3 3 5 5" xfId="2954"/>
    <cellStyle name="Normal 6 3 3 5 6" xfId="7876"/>
    <cellStyle name="Normal 6 3 3 6" xfId="812"/>
    <cellStyle name="Normal 6 3 3 6 2" xfId="1432"/>
    <cellStyle name="Normal 6 3 3 6 2 2" xfId="2183"/>
    <cellStyle name="Normal 6 3 3 6 2 2 2" xfId="7193"/>
    <cellStyle name="Normal 6 3 3 6 2 2 3" xfId="3904"/>
    <cellStyle name="Normal 6 3 3 6 2 2 4" xfId="8818"/>
    <cellStyle name="Normal 6 3 3 6 2 3" xfId="6518"/>
    <cellStyle name="Normal 6 3 3 6 2 4" xfId="3229"/>
    <cellStyle name="Normal 6 3 3 6 2 5" xfId="8149"/>
    <cellStyle name="Normal 6 3 3 6 3" xfId="2182"/>
    <cellStyle name="Normal 6 3 3 6 3 2" xfId="7192"/>
    <cellStyle name="Normal 6 3 3 6 3 3" xfId="3903"/>
    <cellStyle name="Normal 6 3 3 6 3 4" xfId="8817"/>
    <cellStyle name="Normal 6 3 3 6 4" xfId="6040"/>
    <cellStyle name="Normal 6 3 3 6 5" xfId="2749"/>
    <cellStyle name="Normal 6 3 3 6 6" xfId="7680"/>
    <cellStyle name="Normal 6 3 3 7" xfId="1291"/>
    <cellStyle name="Normal 6 3 3 7 2" xfId="2184"/>
    <cellStyle name="Normal 6 3 3 7 2 2" xfId="7194"/>
    <cellStyle name="Normal 6 3 3 7 2 3" xfId="3905"/>
    <cellStyle name="Normal 6 3 3 7 2 4" xfId="8819"/>
    <cellStyle name="Normal 6 3 3 7 3" xfId="6382"/>
    <cellStyle name="Normal 6 3 3 7 4" xfId="3093"/>
    <cellStyle name="Normal 6 3 3 7 5" xfId="8013"/>
    <cellStyle name="Normal 6 3 3 8" xfId="1750"/>
    <cellStyle name="Normal 6 3 3 8 2" xfId="6760"/>
    <cellStyle name="Normal 6 3 3 8 3" xfId="3471"/>
    <cellStyle name="Normal 6 3 3 8 4" xfId="8385"/>
    <cellStyle name="Normal 6 3 3 9" xfId="5982"/>
    <cellStyle name="Normal 6 3 4" xfId="1027"/>
    <cellStyle name="Normal 6 3 4 2" xfId="1188"/>
    <cellStyle name="Normal 6 3 4 2 2" xfId="1645"/>
    <cellStyle name="Normal 6 3 4 2 2 2" xfId="2187"/>
    <cellStyle name="Normal 6 3 4 2 2 2 2" xfId="7197"/>
    <cellStyle name="Normal 6 3 4 2 2 2 3" xfId="3908"/>
    <cellStyle name="Normal 6 3 4 2 2 2 4" xfId="8822"/>
    <cellStyle name="Normal 6 3 4 2 2 3" xfId="6667"/>
    <cellStyle name="Normal 6 3 4 2 2 4" xfId="3378"/>
    <cellStyle name="Normal 6 3 4 2 2 5" xfId="8293"/>
    <cellStyle name="Normal 6 3 4 2 3" xfId="2186"/>
    <cellStyle name="Normal 6 3 4 2 3 2" xfId="7196"/>
    <cellStyle name="Normal 6 3 4 2 3 3" xfId="3907"/>
    <cellStyle name="Normal 6 3 4 2 3 4" xfId="8821"/>
    <cellStyle name="Normal 6 3 4 2 4" xfId="6288"/>
    <cellStyle name="Normal 6 3 4 2 5" xfId="2999"/>
    <cellStyle name="Normal 6 3 4 2 6" xfId="7921"/>
    <cellStyle name="Normal 6 3 4 3" xfId="1339"/>
    <cellStyle name="Normal 6 3 4 3 2" xfId="2188"/>
    <cellStyle name="Normal 6 3 4 3 2 2" xfId="7198"/>
    <cellStyle name="Normal 6 3 4 3 2 3" xfId="3909"/>
    <cellStyle name="Normal 6 3 4 3 2 4" xfId="8823"/>
    <cellStyle name="Normal 6 3 4 3 3" xfId="6428"/>
    <cellStyle name="Normal 6 3 4 3 4" xfId="3139"/>
    <cellStyle name="Normal 6 3 4 3 5" xfId="8059"/>
    <cellStyle name="Normal 6 3 4 4" xfId="2185"/>
    <cellStyle name="Normal 6 3 4 4 2" xfId="7195"/>
    <cellStyle name="Normal 6 3 4 4 3" xfId="3906"/>
    <cellStyle name="Normal 6 3 4 4 4" xfId="8820"/>
    <cellStyle name="Normal 6 3 4 5" xfId="6146"/>
    <cellStyle name="Normal 6 3 4 6" xfId="2857"/>
    <cellStyle name="Normal 6 3 4 7" xfId="7781"/>
    <cellStyle name="Normal 6 3 5" xfId="1090"/>
    <cellStyle name="Normal 6 3 5 2" xfId="1231"/>
    <cellStyle name="Normal 6 3 5 2 2" xfId="1687"/>
    <cellStyle name="Normal 6 3 5 2 2 2" xfId="2191"/>
    <cellStyle name="Normal 6 3 5 2 2 2 2" xfId="7201"/>
    <cellStyle name="Normal 6 3 5 2 2 2 3" xfId="3912"/>
    <cellStyle name="Normal 6 3 5 2 2 2 4" xfId="8826"/>
    <cellStyle name="Normal 6 3 5 2 2 3" xfId="6709"/>
    <cellStyle name="Normal 6 3 5 2 2 4" xfId="3420"/>
    <cellStyle name="Normal 6 3 5 2 2 5" xfId="8334"/>
    <cellStyle name="Normal 6 3 5 2 3" xfId="2190"/>
    <cellStyle name="Normal 6 3 5 2 3 2" xfId="7200"/>
    <cellStyle name="Normal 6 3 5 2 3 3" xfId="3911"/>
    <cellStyle name="Normal 6 3 5 2 3 4" xfId="8825"/>
    <cellStyle name="Normal 6 3 5 2 4" xfId="6330"/>
    <cellStyle name="Normal 6 3 5 2 5" xfId="3041"/>
    <cellStyle name="Normal 6 3 5 2 6" xfId="7961"/>
    <cellStyle name="Normal 6 3 5 3" xfId="1381"/>
    <cellStyle name="Normal 6 3 5 3 2" xfId="2192"/>
    <cellStyle name="Normal 6 3 5 3 2 2" xfId="7202"/>
    <cellStyle name="Normal 6 3 5 3 2 3" xfId="3913"/>
    <cellStyle name="Normal 6 3 5 3 2 4" xfId="8827"/>
    <cellStyle name="Normal 6 3 5 3 3" xfId="6470"/>
    <cellStyle name="Normal 6 3 5 3 4" xfId="3181"/>
    <cellStyle name="Normal 6 3 5 3 5" xfId="8101"/>
    <cellStyle name="Normal 6 3 5 4" xfId="2189"/>
    <cellStyle name="Normal 6 3 5 4 2" xfId="7199"/>
    <cellStyle name="Normal 6 3 5 4 3" xfId="3910"/>
    <cellStyle name="Normal 6 3 5 4 4" xfId="8824"/>
    <cellStyle name="Normal 6 3 5 5" xfId="6195"/>
    <cellStyle name="Normal 6 3 5 6" xfId="2906"/>
    <cellStyle name="Normal 6 3 5 7" xfId="7828"/>
    <cellStyle name="Normal 6 3 6" xfId="926"/>
    <cellStyle name="Normal 6 3 6 2" xfId="1485"/>
    <cellStyle name="Normal 6 3 6 2 2" xfId="2194"/>
    <cellStyle name="Normal 6 3 6 2 2 2" xfId="7204"/>
    <cellStyle name="Normal 6 3 6 2 2 3" xfId="3915"/>
    <cellStyle name="Normal 6 3 6 2 2 4" xfId="8829"/>
    <cellStyle name="Normal 6 3 6 2 3" xfId="6563"/>
    <cellStyle name="Normal 6 3 6 2 4" xfId="3274"/>
    <cellStyle name="Normal 6 3 6 2 5" xfId="8192"/>
    <cellStyle name="Normal 6 3 6 3" xfId="2193"/>
    <cellStyle name="Normal 6 3 6 3 2" xfId="7203"/>
    <cellStyle name="Normal 6 3 6 3 3" xfId="3914"/>
    <cellStyle name="Normal 6 3 6 3 4" xfId="8828"/>
    <cellStyle name="Normal 6 3 6 4" xfId="6095"/>
    <cellStyle name="Normal 6 3 6 5" xfId="2804"/>
    <cellStyle name="Normal 6 3 6 6" xfId="7731"/>
    <cellStyle name="Normal 6 3 7" xfId="1141"/>
    <cellStyle name="Normal 6 3 7 2" xfId="1598"/>
    <cellStyle name="Normal 6 3 7 2 2" xfId="2196"/>
    <cellStyle name="Normal 6 3 7 2 2 2" xfId="7206"/>
    <cellStyle name="Normal 6 3 7 2 2 3" xfId="3917"/>
    <cellStyle name="Normal 6 3 7 2 2 4" xfId="8831"/>
    <cellStyle name="Normal 6 3 7 2 3" xfId="6620"/>
    <cellStyle name="Normal 6 3 7 2 4" xfId="3331"/>
    <cellStyle name="Normal 6 3 7 2 5" xfId="8246"/>
    <cellStyle name="Normal 6 3 7 3" xfId="2195"/>
    <cellStyle name="Normal 6 3 7 3 2" xfId="7205"/>
    <cellStyle name="Normal 6 3 7 3 3" xfId="3916"/>
    <cellStyle name="Normal 6 3 7 3 4" xfId="8830"/>
    <cellStyle name="Normal 6 3 7 4" xfId="6241"/>
    <cellStyle name="Normal 6 3 7 5" xfId="2952"/>
    <cellStyle name="Normal 6 3 7 6" xfId="7874"/>
    <cellStyle name="Normal 6 3 8" xfId="810"/>
    <cellStyle name="Normal 6 3 8 2" xfId="1430"/>
    <cellStyle name="Normal 6 3 8 2 2" xfId="2198"/>
    <cellStyle name="Normal 6 3 8 2 2 2" xfId="7208"/>
    <cellStyle name="Normal 6 3 8 2 2 3" xfId="3919"/>
    <cellStyle name="Normal 6 3 8 2 2 4" xfId="8833"/>
    <cellStyle name="Normal 6 3 8 2 3" xfId="6516"/>
    <cellStyle name="Normal 6 3 8 2 4" xfId="3227"/>
    <cellStyle name="Normal 6 3 8 2 5" xfId="8147"/>
    <cellStyle name="Normal 6 3 8 3" xfId="2197"/>
    <cellStyle name="Normal 6 3 8 3 2" xfId="7207"/>
    <cellStyle name="Normal 6 3 8 3 3" xfId="3918"/>
    <cellStyle name="Normal 6 3 8 3 4" xfId="8832"/>
    <cellStyle name="Normal 6 3 8 4" xfId="6038"/>
    <cellStyle name="Normal 6 3 8 5" xfId="2747"/>
    <cellStyle name="Normal 6 3 8 6" xfId="7678"/>
    <cellStyle name="Normal 6 3 9" xfId="1289"/>
    <cellStyle name="Normal 6 3 9 2" xfId="2199"/>
    <cellStyle name="Normal 6 3 9 2 2" xfId="7209"/>
    <cellStyle name="Normal 6 3 9 2 3" xfId="3920"/>
    <cellStyle name="Normal 6 3 9 2 4" xfId="8834"/>
    <cellStyle name="Normal 6 3 9 3" xfId="6380"/>
    <cellStyle name="Normal 6 3 9 4" xfId="3091"/>
    <cellStyle name="Normal 6 3 9 5" xfId="8011"/>
    <cellStyle name="Normal 6 4" xfId="683"/>
    <cellStyle name="Normal 6 4 10" xfId="2693"/>
    <cellStyle name="Normal 6 4 11" xfId="7629"/>
    <cellStyle name="Normal 6 4 2" xfId="1030"/>
    <cellStyle name="Normal 6 4 2 2" xfId="1191"/>
    <cellStyle name="Normal 6 4 2 2 2" xfId="1648"/>
    <cellStyle name="Normal 6 4 2 2 2 2" xfId="2202"/>
    <cellStyle name="Normal 6 4 2 2 2 2 2" xfId="7212"/>
    <cellStyle name="Normal 6 4 2 2 2 2 3" xfId="3923"/>
    <cellStyle name="Normal 6 4 2 2 2 2 4" xfId="8837"/>
    <cellStyle name="Normal 6 4 2 2 2 3" xfId="6670"/>
    <cellStyle name="Normal 6 4 2 2 2 4" xfId="3381"/>
    <cellStyle name="Normal 6 4 2 2 2 5" xfId="8296"/>
    <cellStyle name="Normal 6 4 2 2 3" xfId="2201"/>
    <cellStyle name="Normal 6 4 2 2 3 2" xfId="7211"/>
    <cellStyle name="Normal 6 4 2 2 3 3" xfId="3922"/>
    <cellStyle name="Normal 6 4 2 2 3 4" xfId="8836"/>
    <cellStyle name="Normal 6 4 2 2 4" xfId="6291"/>
    <cellStyle name="Normal 6 4 2 2 5" xfId="3002"/>
    <cellStyle name="Normal 6 4 2 2 6" xfId="7924"/>
    <cellStyle name="Normal 6 4 2 3" xfId="1342"/>
    <cellStyle name="Normal 6 4 2 3 2" xfId="2203"/>
    <cellStyle name="Normal 6 4 2 3 2 2" xfId="7213"/>
    <cellStyle name="Normal 6 4 2 3 2 3" xfId="3924"/>
    <cellStyle name="Normal 6 4 2 3 2 4" xfId="8838"/>
    <cellStyle name="Normal 6 4 2 3 3" xfId="6431"/>
    <cellStyle name="Normal 6 4 2 3 4" xfId="3142"/>
    <cellStyle name="Normal 6 4 2 3 5" xfId="8062"/>
    <cellStyle name="Normal 6 4 2 4" xfId="2200"/>
    <cellStyle name="Normal 6 4 2 4 2" xfId="7210"/>
    <cellStyle name="Normal 6 4 2 4 3" xfId="3921"/>
    <cellStyle name="Normal 6 4 2 4 4" xfId="8835"/>
    <cellStyle name="Normal 6 4 2 5" xfId="6149"/>
    <cellStyle name="Normal 6 4 2 6" xfId="2860"/>
    <cellStyle name="Normal 6 4 2 7" xfId="7784"/>
    <cellStyle name="Normal 6 4 3" xfId="1093"/>
    <cellStyle name="Normal 6 4 3 2" xfId="1234"/>
    <cellStyle name="Normal 6 4 3 2 2" xfId="1690"/>
    <cellStyle name="Normal 6 4 3 2 2 2" xfId="2206"/>
    <cellStyle name="Normal 6 4 3 2 2 2 2" xfId="7216"/>
    <cellStyle name="Normal 6 4 3 2 2 2 3" xfId="3927"/>
    <cellStyle name="Normal 6 4 3 2 2 2 4" xfId="8841"/>
    <cellStyle name="Normal 6 4 3 2 2 3" xfId="6712"/>
    <cellStyle name="Normal 6 4 3 2 2 4" xfId="3423"/>
    <cellStyle name="Normal 6 4 3 2 2 5" xfId="8337"/>
    <cellStyle name="Normal 6 4 3 2 3" xfId="2205"/>
    <cellStyle name="Normal 6 4 3 2 3 2" xfId="7215"/>
    <cellStyle name="Normal 6 4 3 2 3 3" xfId="3926"/>
    <cellStyle name="Normal 6 4 3 2 3 4" xfId="8840"/>
    <cellStyle name="Normal 6 4 3 2 4" xfId="6333"/>
    <cellStyle name="Normal 6 4 3 2 5" xfId="3044"/>
    <cellStyle name="Normal 6 4 3 2 6" xfId="7964"/>
    <cellStyle name="Normal 6 4 3 3" xfId="1384"/>
    <cellStyle name="Normal 6 4 3 3 2" xfId="2207"/>
    <cellStyle name="Normal 6 4 3 3 2 2" xfId="7217"/>
    <cellStyle name="Normal 6 4 3 3 2 3" xfId="3928"/>
    <cellStyle name="Normal 6 4 3 3 2 4" xfId="8842"/>
    <cellStyle name="Normal 6 4 3 3 3" xfId="6473"/>
    <cellStyle name="Normal 6 4 3 3 4" xfId="3184"/>
    <cellStyle name="Normal 6 4 3 3 5" xfId="8104"/>
    <cellStyle name="Normal 6 4 3 4" xfId="2204"/>
    <cellStyle name="Normal 6 4 3 4 2" xfId="7214"/>
    <cellStyle name="Normal 6 4 3 4 3" xfId="3925"/>
    <cellStyle name="Normal 6 4 3 4 4" xfId="8839"/>
    <cellStyle name="Normal 6 4 3 5" xfId="6198"/>
    <cellStyle name="Normal 6 4 3 6" xfId="2909"/>
    <cellStyle name="Normal 6 4 3 7" xfId="7831"/>
    <cellStyle name="Normal 6 4 4" xfId="929"/>
    <cellStyle name="Normal 6 4 4 2" xfId="1488"/>
    <cellStyle name="Normal 6 4 4 2 2" xfId="2209"/>
    <cellStyle name="Normal 6 4 4 2 2 2" xfId="7219"/>
    <cellStyle name="Normal 6 4 4 2 2 3" xfId="3930"/>
    <cellStyle name="Normal 6 4 4 2 2 4" xfId="8844"/>
    <cellStyle name="Normal 6 4 4 2 3" xfId="6566"/>
    <cellStyle name="Normal 6 4 4 2 4" xfId="3277"/>
    <cellStyle name="Normal 6 4 4 2 5" xfId="8195"/>
    <cellStyle name="Normal 6 4 4 3" xfId="2208"/>
    <cellStyle name="Normal 6 4 4 3 2" xfId="7218"/>
    <cellStyle name="Normal 6 4 4 3 3" xfId="3929"/>
    <cellStyle name="Normal 6 4 4 3 4" xfId="8843"/>
    <cellStyle name="Normal 6 4 4 4" xfId="6098"/>
    <cellStyle name="Normal 6 4 4 5" xfId="2807"/>
    <cellStyle name="Normal 6 4 4 6" xfId="7734"/>
    <cellStyle name="Normal 6 4 5" xfId="1144"/>
    <cellStyle name="Normal 6 4 5 2" xfId="1601"/>
    <cellStyle name="Normal 6 4 5 2 2" xfId="2211"/>
    <cellStyle name="Normal 6 4 5 2 2 2" xfId="7221"/>
    <cellStyle name="Normal 6 4 5 2 2 3" xfId="3932"/>
    <cellStyle name="Normal 6 4 5 2 2 4" xfId="8846"/>
    <cellStyle name="Normal 6 4 5 2 3" xfId="6623"/>
    <cellStyle name="Normal 6 4 5 2 4" xfId="3334"/>
    <cellStyle name="Normal 6 4 5 2 5" xfId="8249"/>
    <cellStyle name="Normal 6 4 5 3" xfId="2210"/>
    <cellStyle name="Normal 6 4 5 3 2" xfId="7220"/>
    <cellStyle name="Normal 6 4 5 3 3" xfId="3931"/>
    <cellStyle name="Normal 6 4 5 3 4" xfId="8845"/>
    <cellStyle name="Normal 6 4 5 4" xfId="6244"/>
    <cellStyle name="Normal 6 4 5 5" xfId="2955"/>
    <cellStyle name="Normal 6 4 5 6" xfId="7877"/>
    <cellStyle name="Normal 6 4 6" xfId="813"/>
    <cellStyle name="Normal 6 4 6 2" xfId="1433"/>
    <cellStyle name="Normal 6 4 6 2 2" xfId="2213"/>
    <cellStyle name="Normal 6 4 6 2 2 2" xfId="7223"/>
    <cellStyle name="Normal 6 4 6 2 2 3" xfId="3934"/>
    <cellStyle name="Normal 6 4 6 2 2 4" xfId="8848"/>
    <cellStyle name="Normal 6 4 6 2 3" xfId="6519"/>
    <cellStyle name="Normal 6 4 6 2 4" xfId="3230"/>
    <cellStyle name="Normal 6 4 6 2 5" xfId="8150"/>
    <cellStyle name="Normal 6 4 6 3" xfId="2212"/>
    <cellStyle name="Normal 6 4 6 3 2" xfId="7222"/>
    <cellStyle name="Normal 6 4 6 3 3" xfId="3933"/>
    <cellStyle name="Normal 6 4 6 3 4" xfId="8847"/>
    <cellStyle name="Normal 6 4 6 4" xfId="6041"/>
    <cellStyle name="Normal 6 4 6 5" xfId="2750"/>
    <cellStyle name="Normal 6 4 6 6" xfId="7681"/>
    <cellStyle name="Normal 6 4 7" xfId="1292"/>
    <cellStyle name="Normal 6 4 7 2" xfId="2214"/>
    <cellStyle name="Normal 6 4 7 2 2" xfId="7224"/>
    <cellStyle name="Normal 6 4 7 2 3" xfId="3935"/>
    <cellStyle name="Normal 6 4 7 2 4" xfId="8849"/>
    <cellStyle name="Normal 6 4 7 3" xfId="6383"/>
    <cellStyle name="Normal 6 4 7 4" xfId="3094"/>
    <cellStyle name="Normal 6 4 7 5" xfId="8014"/>
    <cellStyle name="Normal 6 4 8" xfId="1751"/>
    <cellStyle name="Normal 6 4 8 2" xfId="6761"/>
    <cellStyle name="Normal 6 4 8 3" xfId="3472"/>
    <cellStyle name="Normal 6 4 8 4" xfId="8386"/>
    <cellStyle name="Normal 6 4 9" xfId="5983"/>
    <cellStyle name="Normal 6 5" xfId="684"/>
    <cellStyle name="Normal 6 5 10" xfId="2694"/>
    <cellStyle name="Normal 6 5 11" xfId="7630"/>
    <cellStyle name="Normal 6 5 2" xfId="1031"/>
    <cellStyle name="Normal 6 5 2 2" xfId="1192"/>
    <cellStyle name="Normal 6 5 2 2 2" xfId="1649"/>
    <cellStyle name="Normal 6 5 2 2 2 2" xfId="2217"/>
    <cellStyle name="Normal 6 5 2 2 2 2 2" xfId="7227"/>
    <cellStyle name="Normal 6 5 2 2 2 2 3" xfId="3938"/>
    <cellStyle name="Normal 6 5 2 2 2 2 4" xfId="8852"/>
    <cellStyle name="Normal 6 5 2 2 2 3" xfId="6671"/>
    <cellStyle name="Normal 6 5 2 2 2 4" xfId="3382"/>
    <cellStyle name="Normal 6 5 2 2 2 5" xfId="8297"/>
    <cellStyle name="Normal 6 5 2 2 3" xfId="2216"/>
    <cellStyle name="Normal 6 5 2 2 3 2" xfId="7226"/>
    <cellStyle name="Normal 6 5 2 2 3 3" xfId="3937"/>
    <cellStyle name="Normal 6 5 2 2 3 4" xfId="8851"/>
    <cellStyle name="Normal 6 5 2 2 4" xfId="6292"/>
    <cellStyle name="Normal 6 5 2 2 5" xfId="3003"/>
    <cellStyle name="Normal 6 5 2 2 6" xfId="7925"/>
    <cellStyle name="Normal 6 5 2 3" xfId="1343"/>
    <cellStyle name="Normal 6 5 2 3 2" xfId="2218"/>
    <cellStyle name="Normal 6 5 2 3 2 2" xfId="7228"/>
    <cellStyle name="Normal 6 5 2 3 2 3" xfId="3939"/>
    <cellStyle name="Normal 6 5 2 3 2 4" xfId="8853"/>
    <cellStyle name="Normal 6 5 2 3 3" xfId="6432"/>
    <cellStyle name="Normal 6 5 2 3 4" xfId="3143"/>
    <cellStyle name="Normal 6 5 2 3 5" xfId="8063"/>
    <cellStyle name="Normal 6 5 2 4" xfId="2215"/>
    <cellStyle name="Normal 6 5 2 4 2" xfId="7225"/>
    <cellStyle name="Normal 6 5 2 4 3" xfId="3936"/>
    <cellStyle name="Normal 6 5 2 4 4" xfId="8850"/>
    <cellStyle name="Normal 6 5 2 5" xfId="6150"/>
    <cellStyle name="Normal 6 5 2 6" xfId="2861"/>
    <cellStyle name="Normal 6 5 2 7" xfId="7785"/>
    <cellStyle name="Normal 6 5 3" xfId="1094"/>
    <cellStyle name="Normal 6 5 3 2" xfId="1235"/>
    <cellStyle name="Normal 6 5 3 2 2" xfId="1691"/>
    <cellStyle name="Normal 6 5 3 2 2 2" xfId="2221"/>
    <cellStyle name="Normal 6 5 3 2 2 2 2" xfId="7231"/>
    <cellStyle name="Normal 6 5 3 2 2 2 3" xfId="3942"/>
    <cellStyle name="Normal 6 5 3 2 2 2 4" xfId="8856"/>
    <cellStyle name="Normal 6 5 3 2 2 3" xfId="6713"/>
    <cellStyle name="Normal 6 5 3 2 2 4" xfId="3424"/>
    <cellStyle name="Normal 6 5 3 2 2 5" xfId="8338"/>
    <cellStyle name="Normal 6 5 3 2 3" xfId="2220"/>
    <cellStyle name="Normal 6 5 3 2 3 2" xfId="7230"/>
    <cellStyle name="Normal 6 5 3 2 3 3" xfId="3941"/>
    <cellStyle name="Normal 6 5 3 2 3 4" xfId="8855"/>
    <cellStyle name="Normal 6 5 3 2 4" xfId="6334"/>
    <cellStyle name="Normal 6 5 3 2 5" xfId="3045"/>
    <cellStyle name="Normal 6 5 3 2 6" xfId="7965"/>
    <cellStyle name="Normal 6 5 3 3" xfId="1385"/>
    <cellStyle name="Normal 6 5 3 3 2" xfId="2222"/>
    <cellStyle name="Normal 6 5 3 3 2 2" xfId="7232"/>
    <cellStyle name="Normal 6 5 3 3 2 3" xfId="3943"/>
    <cellStyle name="Normal 6 5 3 3 2 4" xfId="8857"/>
    <cellStyle name="Normal 6 5 3 3 3" xfId="6474"/>
    <cellStyle name="Normal 6 5 3 3 4" xfId="3185"/>
    <cellStyle name="Normal 6 5 3 3 5" xfId="8105"/>
    <cellStyle name="Normal 6 5 3 4" xfId="2219"/>
    <cellStyle name="Normal 6 5 3 4 2" xfId="7229"/>
    <cellStyle name="Normal 6 5 3 4 3" xfId="3940"/>
    <cellStyle name="Normal 6 5 3 4 4" xfId="8854"/>
    <cellStyle name="Normal 6 5 3 5" xfId="6199"/>
    <cellStyle name="Normal 6 5 3 6" xfId="2910"/>
    <cellStyle name="Normal 6 5 3 7" xfId="7832"/>
    <cellStyle name="Normal 6 5 4" xfId="930"/>
    <cellStyle name="Normal 6 5 4 2" xfId="1489"/>
    <cellStyle name="Normal 6 5 4 2 2" xfId="2224"/>
    <cellStyle name="Normal 6 5 4 2 2 2" xfId="7234"/>
    <cellStyle name="Normal 6 5 4 2 2 3" xfId="3945"/>
    <cellStyle name="Normal 6 5 4 2 2 4" xfId="8859"/>
    <cellStyle name="Normal 6 5 4 2 3" xfId="6567"/>
    <cellStyle name="Normal 6 5 4 2 4" xfId="3278"/>
    <cellStyle name="Normal 6 5 4 2 5" xfId="8196"/>
    <cellStyle name="Normal 6 5 4 3" xfId="2223"/>
    <cellStyle name="Normal 6 5 4 3 2" xfId="7233"/>
    <cellStyle name="Normal 6 5 4 3 3" xfId="3944"/>
    <cellStyle name="Normal 6 5 4 3 4" xfId="8858"/>
    <cellStyle name="Normal 6 5 4 4" xfId="6099"/>
    <cellStyle name="Normal 6 5 4 5" xfId="2808"/>
    <cellStyle name="Normal 6 5 4 6" xfId="7735"/>
    <cellStyle name="Normal 6 5 5" xfId="1145"/>
    <cellStyle name="Normal 6 5 5 2" xfId="1602"/>
    <cellStyle name="Normal 6 5 5 2 2" xfId="2226"/>
    <cellStyle name="Normal 6 5 5 2 2 2" xfId="7236"/>
    <cellStyle name="Normal 6 5 5 2 2 3" xfId="3947"/>
    <cellStyle name="Normal 6 5 5 2 2 4" xfId="8861"/>
    <cellStyle name="Normal 6 5 5 2 3" xfId="6624"/>
    <cellStyle name="Normal 6 5 5 2 4" xfId="3335"/>
    <cellStyle name="Normal 6 5 5 2 5" xfId="8250"/>
    <cellStyle name="Normal 6 5 5 3" xfId="2225"/>
    <cellStyle name="Normal 6 5 5 3 2" xfId="7235"/>
    <cellStyle name="Normal 6 5 5 3 3" xfId="3946"/>
    <cellStyle name="Normal 6 5 5 3 4" xfId="8860"/>
    <cellStyle name="Normal 6 5 5 4" xfId="6245"/>
    <cellStyle name="Normal 6 5 5 5" xfId="2956"/>
    <cellStyle name="Normal 6 5 5 6" xfId="7878"/>
    <cellStyle name="Normal 6 5 6" xfId="814"/>
    <cellStyle name="Normal 6 5 6 2" xfId="1434"/>
    <cellStyle name="Normal 6 5 6 2 2" xfId="2228"/>
    <cellStyle name="Normal 6 5 6 2 2 2" xfId="7238"/>
    <cellStyle name="Normal 6 5 6 2 2 3" xfId="3949"/>
    <cellStyle name="Normal 6 5 6 2 2 4" xfId="8863"/>
    <cellStyle name="Normal 6 5 6 2 3" xfId="6520"/>
    <cellStyle name="Normal 6 5 6 2 4" xfId="3231"/>
    <cellStyle name="Normal 6 5 6 2 5" xfId="8151"/>
    <cellStyle name="Normal 6 5 6 3" xfId="2227"/>
    <cellStyle name="Normal 6 5 6 3 2" xfId="7237"/>
    <cellStyle name="Normal 6 5 6 3 3" xfId="3948"/>
    <cellStyle name="Normal 6 5 6 3 4" xfId="8862"/>
    <cellStyle name="Normal 6 5 6 4" xfId="6042"/>
    <cellStyle name="Normal 6 5 6 5" xfId="2751"/>
    <cellStyle name="Normal 6 5 6 6" xfId="7682"/>
    <cellStyle name="Normal 6 5 7" xfId="1293"/>
    <cellStyle name="Normal 6 5 7 2" xfId="2229"/>
    <cellStyle name="Normal 6 5 7 2 2" xfId="7239"/>
    <cellStyle name="Normal 6 5 7 2 3" xfId="3950"/>
    <cellStyle name="Normal 6 5 7 2 4" xfId="8864"/>
    <cellStyle name="Normal 6 5 7 3" xfId="6384"/>
    <cellStyle name="Normal 6 5 7 4" xfId="3095"/>
    <cellStyle name="Normal 6 5 7 5" xfId="8015"/>
    <cellStyle name="Normal 6 5 8" xfId="1752"/>
    <cellStyle name="Normal 6 5 8 2" xfId="6762"/>
    <cellStyle name="Normal 6 5 8 3" xfId="3473"/>
    <cellStyle name="Normal 6 5 8 4" xfId="8387"/>
    <cellStyle name="Normal 6 5 9" xfId="5984"/>
    <cellStyle name="Normal 6 6" xfId="1020"/>
    <cellStyle name="Normal 6 6 2" xfId="1181"/>
    <cellStyle name="Normal 6 6 2 2" xfId="1638"/>
    <cellStyle name="Normal 6 6 2 2 2" xfId="2232"/>
    <cellStyle name="Normal 6 6 2 2 2 2" xfId="7242"/>
    <cellStyle name="Normal 6 6 2 2 2 3" xfId="3953"/>
    <cellStyle name="Normal 6 6 2 2 2 4" xfId="8867"/>
    <cellStyle name="Normal 6 6 2 2 3" xfId="6660"/>
    <cellStyle name="Normal 6 6 2 2 4" xfId="3371"/>
    <cellStyle name="Normal 6 6 2 2 5" xfId="8286"/>
    <cellStyle name="Normal 6 6 2 3" xfId="2231"/>
    <cellStyle name="Normal 6 6 2 3 2" xfId="7241"/>
    <cellStyle name="Normal 6 6 2 3 3" xfId="3952"/>
    <cellStyle name="Normal 6 6 2 3 4" xfId="8866"/>
    <cellStyle name="Normal 6 6 2 4" xfId="6281"/>
    <cellStyle name="Normal 6 6 2 5" xfId="2992"/>
    <cellStyle name="Normal 6 6 2 6" xfId="7914"/>
    <cellStyle name="Normal 6 6 3" xfId="1332"/>
    <cellStyle name="Normal 6 6 3 2" xfId="2233"/>
    <cellStyle name="Normal 6 6 3 2 2" xfId="7243"/>
    <cellStyle name="Normal 6 6 3 2 3" xfId="3954"/>
    <cellStyle name="Normal 6 6 3 2 4" xfId="8868"/>
    <cellStyle name="Normal 6 6 3 3" xfId="6421"/>
    <cellStyle name="Normal 6 6 3 4" xfId="3132"/>
    <cellStyle name="Normal 6 6 3 5" xfId="8052"/>
    <cellStyle name="Normal 6 6 4" xfId="2230"/>
    <cellStyle name="Normal 6 6 4 2" xfId="7240"/>
    <cellStyle name="Normal 6 6 4 3" xfId="3951"/>
    <cellStyle name="Normal 6 6 4 4" xfId="8865"/>
    <cellStyle name="Normal 6 6 5" xfId="6139"/>
    <cellStyle name="Normal 6 6 6" xfId="2850"/>
    <cellStyle name="Normal 6 6 7" xfId="7774"/>
    <cellStyle name="Normal 6 7" xfId="1065"/>
    <cellStyle name="Normal 6 7 2" xfId="1207"/>
    <cellStyle name="Normal 6 7 2 2" xfId="1663"/>
    <cellStyle name="Normal 6 7 2 2 2" xfId="2236"/>
    <cellStyle name="Normal 6 7 2 2 2 2" xfId="7246"/>
    <cellStyle name="Normal 6 7 2 2 2 3" xfId="3957"/>
    <cellStyle name="Normal 6 7 2 2 2 4" xfId="8871"/>
    <cellStyle name="Normal 6 7 2 2 3" xfId="6685"/>
    <cellStyle name="Normal 6 7 2 2 4" xfId="3396"/>
    <cellStyle name="Normal 6 7 2 2 5" xfId="8310"/>
    <cellStyle name="Normal 6 7 2 3" xfId="2235"/>
    <cellStyle name="Normal 6 7 2 3 2" xfId="7245"/>
    <cellStyle name="Normal 6 7 2 3 3" xfId="3956"/>
    <cellStyle name="Normal 6 7 2 3 4" xfId="8870"/>
    <cellStyle name="Normal 6 7 2 4" xfId="6306"/>
    <cellStyle name="Normal 6 7 2 5" xfId="3017"/>
    <cellStyle name="Normal 6 7 2 6" xfId="7937"/>
    <cellStyle name="Normal 6 7 3" xfId="1357"/>
    <cellStyle name="Normal 6 7 3 2" xfId="2237"/>
    <cellStyle name="Normal 6 7 3 2 2" xfId="7247"/>
    <cellStyle name="Normal 6 7 3 2 3" xfId="3958"/>
    <cellStyle name="Normal 6 7 3 2 4" xfId="8872"/>
    <cellStyle name="Normal 6 7 3 3" xfId="6446"/>
    <cellStyle name="Normal 6 7 3 4" xfId="3157"/>
    <cellStyle name="Normal 6 7 3 5" xfId="8077"/>
    <cellStyle name="Normal 6 7 4" xfId="2234"/>
    <cellStyle name="Normal 6 7 4 2" xfId="7244"/>
    <cellStyle name="Normal 6 7 4 3" xfId="3955"/>
    <cellStyle name="Normal 6 7 4 4" xfId="8869"/>
    <cellStyle name="Normal 6 7 5" xfId="6171"/>
    <cellStyle name="Normal 6 7 6" xfId="2882"/>
    <cellStyle name="Normal 6 7 7" xfId="7804"/>
    <cellStyle name="Normal 6 8" xfId="848"/>
    <cellStyle name="Normal 6 8 2" xfId="1460"/>
    <cellStyle name="Normal 6 8 2 2" xfId="2239"/>
    <cellStyle name="Normal 6 8 2 2 2" xfId="7249"/>
    <cellStyle name="Normal 6 8 2 2 3" xfId="3960"/>
    <cellStyle name="Normal 6 8 2 2 4" xfId="8874"/>
    <cellStyle name="Normal 6 8 2 3" xfId="6538"/>
    <cellStyle name="Normal 6 8 2 4" xfId="3249"/>
    <cellStyle name="Normal 6 8 2 5" xfId="8167"/>
    <cellStyle name="Normal 6 8 3" xfId="2238"/>
    <cellStyle name="Normal 6 8 3 2" xfId="7248"/>
    <cellStyle name="Normal 6 8 3 3" xfId="3959"/>
    <cellStyle name="Normal 6 8 3 4" xfId="8873"/>
    <cellStyle name="Normal 6 8 4" xfId="6067"/>
    <cellStyle name="Normal 6 8 5" xfId="2776"/>
    <cellStyle name="Normal 6 8 6" xfId="7706"/>
    <cellStyle name="Normal 6 9" xfId="1116"/>
    <cellStyle name="Normal 6 9 2" xfId="1573"/>
    <cellStyle name="Normal 6 9 2 2" xfId="2241"/>
    <cellStyle name="Normal 6 9 2 2 2" xfId="7251"/>
    <cellStyle name="Normal 6 9 2 2 3" xfId="3962"/>
    <cellStyle name="Normal 6 9 2 2 4" xfId="8876"/>
    <cellStyle name="Normal 6 9 2 3" xfId="6595"/>
    <cellStyle name="Normal 6 9 2 4" xfId="3306"/>
    <cellStyle name="Normal 6 9 2 5" xfId="8221"/>
    <cellStyle name="Normal 6 9 3" xfId="2240"/>
    <cellStyle name="Normal 6 9 3 2" xfId="7250"/>
    <cellStyle name="Normal 6 9 3 3" xfId="3961"/>
    <cellStyle name="Normal 6 9 3 4" xfId="8875"/>
    <cellStyle name="Normal 6 9 4" xfId="6216"/>
    <cellStyle name="Normal 6 9 5" xfId="2927"/>
    <cellStyle name="Normal 6 9 6" xfId="7849"/>
    <cellStyle name="Normal 60" xfId="627"/>
    <cellStyle name="Normal 60 2" xfId="1032"/>
    <cellStyle name="Normal 60 2 2" xfId="1552"/>
    <cellStyle name="Normal 60 3" xfId="893"/>
    <cellStyle name="Normal 60 4" xfId="777"/>
    <cellStyle name="Normal 61" xfId="628"/>
    <cellStyle name="Normal 61 2" xfId="1033"/>
    <cellStyle name="Normal 61 2 2" xfId="1553"/>
    <cellStyle name="Normal 61 3" xfId="894"/>
    <cellStyle name="Normal 61 4" xfId="778"/>
    <cellStyle name="Normal 62" xfId="629"/>
    <cellStyle name="Normal 62 2" xfId="1034"/>
    <cellStyle name="Normal 62 2 2" xfId="1554"/>
    <cellStyle name="Normal 62 3" xfId="895"/>
    <cellStyle name="Normal 62 4" xfId="779"/>
    <cellStyle name="Normal 63" xfId="631"/>
    <cellStyle name="Normal 63 2" xfId="1035"/>
    <cellStyle name="Normal 63 2 2" xfId="1555"/>
    <cellStyle name="Normal 63 3" xfId="897"/>
    <cellStyle name="Normal 63 4" xfId="781"/>
    <cellStyle name="Normal 64" xfId="724"/>
    <cellStyle name="Normal 64 10" xfId="7648"/>
    <cellStyle name="Normal 64 2" xfId="725"/>
    <cellStyle name="Normal 64 2 2" xfId="1455"/>
    <cellStyle name="Normal 64 3" xfId="954"/>
    <cellStyle name="Normal 64 3 2" xfId="1503"/>
    <cellStyle name="Normal 64 3 2 2" xfId="2243"/>
    <cellStyle name="Normal 64 3 2 2 2" xfId="7253"/>
    <cellStyle name="Normal 64 3 2 2 3" xfId="3964"/>
    <cellStyle name="Normal 64 3 2 2 4" xfId="8878"/>
    <cellStyle name="Normal 64 3 2 3" xfId="6581"/>
    <cellStyle name="Normal 64 3 2 4" xfId="3292"/>
    <cellStyle name="Normal 64 3 2 5" xfId="8210"/>
    <cellStyle name="Normal 64 3 3" xfId="2242"/>
    <cellStyle name="Normal 64 3 3 2" xfId="7252"/>
    <cellStyle name="Normal 64 3 3 3" xfId="3963"/>
    <cellStyle name="Normal 64 3 3 4" xfId="8877"/>
    <cellStyle name="Normal 64 3 4" xfId="6117"/>
    <cellStyle name="Normal 64 3 5" xfId="2826"/>
    <cellStyle name="Normal 64 3 6" xfId="7752"/>
    <cellStyle name="Normal 64 4" xfId="1159"/>
    <cellStyle name="Normal 64 4 2" xfId="1616"/>
    <cellStyle name="Normal 64 4 2 2" xfId="2245"/>
    <cellStyle name="Normal 64 4 2 2 2" xfId="7255"/>
    <cellStyle name="Normal 64 4 2 2 3" xfId="3966"/>
    <cellStyle name="Normal 64 4 2 2 4" xfId="8880"/>
    <cellStyle name="Normal 64 4 2 3" xfId="6638"/>
    <cellStyle name="Normal 64 4 2 4" xfId="3349"/>
    <cellStyle name="Normal 64 4 2 5" xfId="8264"/>
    <cellStyle name="Normal 64 4 3" xfId="2244"/>
    <cellStyle name="Normal 64 4 3 2" xfId="7254"/>
    <cellStyle name="Normal 64 4 3 3" xfId="3965"/>
    <cellStyle name="Normal 64 4 3 4" xfId="8879"/>
    <cellStyle name="Normal 64 4 4" xfId="6259"/>
    <cellStyle name="Normal 64 4 5" xfId="2970"/>
    <cellStyle name="Normal 64 4 6" xfId="7892"/>
    <cellStyle name="Normal 64 5" xfId="838"/>
    <cellStyle name="Normal 64 5 2" xfId="1454"/>
    <cellStyle name="Normal 64 5 2 2" xfId="2247"/>
    <cellStyle name="Normal 64 5 2 2 2" xfId="7257"/>
    <cellStyle name="Normal 64 5 2 2 3" xfId="3968"/>
    <cellStyle name="Normal 64 5 2 2 4" xfId="8882"/>
    <cellStyle name="Normal 64 5 2 3" xfId="6536"/>
    <cellStyle name="Normal 64 5 2 4" xfId="3247"/>
    <cellStyle name="Normal 64 5 2 5" xfId="8166"/>
    <cellStyle name="Normal 64 5 3" xfId="2246"/>
    <cellStyle name="Normal 64 5 3 2" xfId="7256"/>
    <cellStyle name="Normal 64 5 3 3" xfId="3967"/>
    <cellStyle name="Normal 64 5 3 4" xfId="8881"/>
    <cellStyle name="Normal 64 5 4" xfId="6060"/>
    <cellStyle name="Normal 64 5 5" xfId="2769"/>
    <cellStyle name="Normal 64 5 6" xfId="7699"/>
    <cellStyle name="Normal 64 6" xfId="1308"/>
    <cellStyle name="Normal 64 6 2" xfId="2248"/>
    <cellStyle name="Normal 64 6 2 2" xfId="7258"/>
    <cellStyle name="Normal 64 6 2 3" xfId="3969"/>
    <cellStyle name="Normal 64 6 2 4" xfId="8883"/>
    <cellStyle name="Normal 64 6 3" xfId="6398"/>
    <cellStyle name="Normal 64 6 4" xfId="3109"/>
    <cellStyle name="Normal 64 6 5" xfId="8029"/>
    <cellStyle name="Normal 64 7" xfId="1766"/>
    <cellStyle name="Normal 64 7 2" xfId="6776"/>
    <cellStyle name="Normal 64 7 3" xfId="3487"/>
    <cellStyle name="Normal 64 7 4" xfId="8401"/>
    <cellStyle name="Normal 64 8" xfId="6007"/>
    <cellStyle name="Normal 64 9" xfId="2716"/>
    <cellStyle name="Normal 65" xfId="726"/>
    <cellStyle name="Normal 65 2" xfId="1110"/>
    <cellStyle name="Normal 65 2 2" xfId="1251"/>
    <cellStyle name="Normal 65 2 2 2" xfId="1707"/>
    <cellStyle name="Normal 65 2 2 2 2" xfId="2251"/>
    <cellStyle name="Normal 65 2 2 2 2 2" xfId="7261"/>
    <cellStyle name="Normal 65 2 2 2 2 3" xfId="3972"/>
    <cellStyle name="Normal 65 2 2 2 2 4" xfId="8886"/>
    <cellStyle name="Normal 65 2 2 2 3" xfId="6729"/>
    <cellStyle name="Normal 65 2 2 2 4" xfId="3440"/>
    <cellStyle name="Normal 65 2 2 2 5" xfId="8354"/>
    <cellStyle name="Normal 65 2 2 3" xfId="2250"/>
    <cellStyle name="Normal 65 2 2 3 2" xfId="7260"/>
    <cellStyle name="Normal 65 2 2 3 3" xfId="3971"/>
    <cellStyle name="Normal 65 2 2 3 4" xfId="8885"/>
    <cellStyle name="Normal 65 2 2 4" xfId="6350"/>
    <cellStyle name="Normal 65 2 2 5" xfId="3061"/>
    <cellStyle name="Normal 65 2 2 6" xfId="7981"/>
    <cellStyle name="Normal 65 2 3" xfId="1401"/>
    <cellStyle name="Normal 65 2 3 2" xfId="2252"/>
    <cellStyle name="Normal 65 2 3 2 2" xfId="7262"/>
    <cellStyle name="Normal 65 2 3 2 3" xfId="3973"/>
    <cellStyle name="Normal 65 2 3 2 4" xfId="8887"/>
    <cellStyle name="Normal 65 2 3 3" xfId="6490"/>
    <cellStyle name="Normal 65 2 3 4" xfId="3201"/>
    <cellStyle name="Normal 65 2 3 5" xfId="8121"/>
    <cellStyle name="Normal 65 2 4" xfId="2249"/>
    <cellStyle name="Normal 65 2 4 2" xfId="7259"/>
    <cellStyle name="Normal 65 2 4 3" xfId="3970"/>
    <cellStyle name="Normal 65 2 4 4" xfId="8884"/>
    <cellStyle name="Normal 65 2 5" xfId="6215"/>
    <cellStyle name="Normal 65 2 6" xfId="2926"/>
    <cellStyle name="Normal 65 2 7" xfId="7848"/>
    <cellStyle name="Normal 65 3" xfId="1456"/>
    <cellStyle name="Normal 66" xfId="839"/>
    <cellStyle name="Normal 66 2" xfId="1062"/>
    <cellStyle name="Normal 66 3" xfId="956"/>
    <cellStyle name="Normal 66 3 2" xfId="1505"/>
    <cellStyle name="Normal 66 3 2 2" xfId="2254"/>
    <cellStyle name="Normal 66 3 2 2 2" xfId="7264"/>
    <cellStyle name="Normal 66 3 2 2 3" xfId="3975"/>
    <cellStyle name="Normal 66 3 2 2 4" xfId="8889"/>
    <cellStyle name="Normal 66 3 2 3" xfId="6583"/>
    <cellStyle name="Normal 66 3 2 4" xfId="3294"/>
    <cellStyle name="Normal 66 3 2 5" xfId="8212"/>
    <cellStyle name="Normal 66 3 3" xfId="2253"/>
    <cellStyle name="Normal 66 3 3 2" xfId="7263"/>
    <cellStyle name="Normal 66 3 3 3" xfId="3974"/>
    <cellStyle name="Normal 66 3 3 4" xfId="8888"/>
    <cellStyle name="Normal 66 3 4" xfId="6119"/>
    <cellStyle name="Normal 66 3 5" xfId="2828"/>
    <cellStyle name="Normal 66 3 6" xfId="7754"/>
    <cellStyle name="Normal 66 4" xfId="1161"/>
    <cellStyle name="Normal 66 4 2" xfId="1618"/>
    <cellStyle name="Normal 66 4 2 2" xfId="2256"/>
    <cellStyle name="Normal 66 4 2 2 2" xfId="7266"/>
    <cellStyle name="Normal 66 4 2 2 3" xfId="3977"/>
    <cellStyle name="Normal 66 4 2 2 4" xfId="8891"/>
    <cellStyle name="Normal 66 4 2 3" xfId="6640"/>
    <cellStyle name="Normal 66 4 2 4" xfId="3351"/>
    <cellStyle name="Normal 66 4 2 5" xfId="8266"/>
    <cellStyle name="Normal 66 4 3" xfId="2255"/>
    <cellStyle name="Normal 66 4 3 2" xfId="7265"/>
    <cellStyle name="Normal 66 4 3 3" xfId="3976"/>
    <cellStyle name="Normal 66 4 3 4" xfId="8890"/>
    <cellStyle name="Normal 66 4 4" xfId="6261"/>
    <cellStyle name="Normal 66 4 5" xfId="2972"/>
    <cellStyle name="Normal 66 4 6" xfId="7894"/>
    <cellStyle name="Normal 66 5" xfId="1310"/>
    <cellStyle name="Normal 66 5 2" xfId="2257"/>
    <cellStyle name="Normal 66 5 2 2" xfId="7267"/>
    <cellStyle name="Normal 66 5 2 3" xfId="3978"/>
    <cellStyle name="Normal 66 5 2 4" xfId="8892"/>
    <cellStyle name="Normal 66 5 3" xfId="6400"/>
    <cellStyle name="Normal 66 5 4" xfId="3111"/>
    <cellStyle name="Normal 66 5 5" xfId="8031"/>
    <cellStyle name="Normal 67" xfId="957"/>
    <cellStyle name="Normal 67 2" xfId="1162"/>
    <cellStyle name="Normal 67 2 2" xfId="1619"/>
    <cellStyle name="Normal 67 2 2 2" xfId="2260"/>
    <cellStyle name="Normal 67 2 2 2 2" xfId="7270"/>
    <cellStyle name="Normal 67 2 2 2 3" xfId="3981"/>
    <cellStyle name="Normal 67 2 2 2 4" xfId="8895"/>
    <cellStyle name="Normal 67 2 2 3" xfId="6641"/>
    <cellStyle name="Normal 67 2 2 4" xfId="3352"/>
    <cellStyle name="Normal 67 2 2 5" xfId="8267"/>
    <cellStyle name="Normal 67 2 3" xfId="2259"/>
    <cellStyle name="Normal 67 2 3 2" xfId="7269"/>
    <cellStyle name="Normal 67 2 3 3" xfId="3980"/>
    <cellStyle name="Normal 67 2 3 4" xfId="8894"/>
    <cellStyle name="Normal 67 2 4" xfId="6262"/>
    <cellStyle name="Normal 67 2 5" xfId="2973"/>
    <cellStyle name="Normal 67 2 6" xfId="7895"/>
    <cellStyle name="Normal 67 3" xfId="1311"/>
    <cellStyle name="Normal 67 3 2" xfId="2261"/>
    <cellStyle name="Normal 67 3 2 2" xfId="7271"/>
    <cellStyle name="Normal 67 3 2 3" xfId="3982"/>
    <cellStyle name="Normal 67 3 2 4" xfId="8896"/>
    <cellStyle name="Normal 67 3 3" xfId="6401"/>
    <cellStyle name="Normal 67 3 4" xfId="3112"/>
    <cellStyle name="Normal 67 3 5" xfId="8032"/>
    <cellStyle name="Normal 67 4" xfId="2258"/>
    <cellStyle name="Normal 67 4 2" xfId="7268"/>
    <cellStyle name="Normal 67 4 3" xfId="3979"/>
    <cellStyle name="Normal 67 4 4" xfId="8893"/>
    <cellStyle name="Normal 67 5" xfId="6120"/>
    <cellStyle name="Normal 67 6" xfId="2829"/>
    <cellStyle name="Normal 67 7" xfId="7755"/>
    <cellStyle name="Normal 68" xfId="1077"/>
    <cellStyle name="Normal 69" xfId="846"/>
    <cellStyle name="Normal 7" xfId="113"/>
    <cellStyle name="Normal 7 2" xfId="114"/>
    <cellStyle name="Normal 7 2 2" xfId="1037"/>
    <cellStyle name="Normal 7 2 2 2" xfId="1557"/>
    <cellStyle name="Normal 7 2 3" xfId="931"/>
    <cellStyle name="Normal 7 2 4" xfId="815"/>
    <cellStyle name="Normal 7 3" xfId="1036"/>
    <cellStyle name="Normal 7 3 2" xfId="1556"/>
    <cellStyle name="Normal 7 4" xfId="849"/>
    <cellStyle name="Normal 7 5" xfId="733"/>
    <cellStyle name="Normal 70" xfId="950"/>
    <cellStyle name="Normal 71" xfId="1111"/>
    <cellStyle name="Normal 72" xfId="1112"/>
    <cellStyle name="Normal 73" xfId="847"/>
    <cellStyle name="Normal 74" xfId="1114"/>
    <cellStyle name="Normal 75" xfId="1113"/>
    <cellStyle name="Normal 76" xfId="1115"/>
    <cellStyle name="Normal 77" xfId="1195"/>
    <cellStyle name="Normal 78" xfId="1252"/>
    <cellStyle name="Normal 79" xfId="1253"/>
    <cellStyle name="Normal 8" xfId="115"/>
    <cellStyle name="Normal 8 2" xfId="685"/>
    <cellStyle name="Normal 8 2 2" xfId="1039"/>
    <cellStyle name="Normal 8 2 2 2" xfId="1559"/>
    <cellStyle name="Normal 8 2 3" xfId="933"/>
    <cellStyle name="Normal 8 2 4" xfId="817"/>
    <cellStyle name="Normal 8 3" xfId="1038"/>
    <cellStyle name="Normal 8 3 2" xfId="1558"/>
    <cellStyle name="Normal 8 4" xfId="932"/>
    <cellStyle name="Normal 8 5" xfId="816"/>
    <cellStyle name="Normal 80" xfId="731"/>
    <cellStyle name="Normal 81" xfId="834"/>
    <cellStyle name="Normal 82" xfId="1260"/>
    <cellStyle name="Normal 83" xfId="1261"/>
    <cellStyle name="Normal 84" xfId="1259"/>
    <cellStyle name="Normal 85" xfId="1258"/>
    <cellStyle name="Normal 86" xfId="1257"/>
    <cellStyle name="Normal 87" xfId="1262"/>
    <cellStyle name="Normal 88" xfId="1715"/>
    <cellStyle name="Normal 89" xfId="1716"/>
    <cellStyle name="Normal 9" xfId="11"/>
    <cellStyle name="Normal 9 2" xfId="199"/>
    <cellStyle name="Normal 9 2 2" xfId="1560"/>
    <cellStyle name="Normal 9 2 3" xfId="1040"/>
    <cellStyle name="Normal 9 3" xfId="850"/>
    <cellStyle name="Normal 9 4" xfId="734"/>
    <cellStyle name="Normal 90" xfId="1714"/>
    <cellStyle name="Normal 91" xfId="1435"/>
    <cellStyle name="Normal 92" xfId="1713"/>
    <cellStyle name="Normal 93" xfId="1711"/>
    <cellStyle name="Normal 94" xfId="1411"/>
    <cellStyle name="Normal 95" xfId="1720"/>
    <cellStyle name="Normal 96" xfId="1712"/>
    <cellStyle name="Normal 97" xfId="1718"/>
    <cellStyle name="Normal 98" xfId="1717"/>
    <cellStyle name="Normal 99" xfId="1721"/>
    <cellStyle name="Normal1" xfId="686"/>
    <cellStyle name="Normal2" xfId="687"/>
    <cellStyle name="Normal3" xfId="688"/>
    <cellStyle name="Nota 2" xfId="116"/>
    <cellStyle name="Nota 2 2" xfId="245"/>
    <cellStyle name="Nota 2 2 2" xfId="546"/>
    <cellStyle name="Nota 2 2 2 2" xfId="5926"/>
    <cellStyle name="Nota 2 2 2 3" xfId="2636"/>
    <cellStyle name="Nota 2 2 2 4" xfId="7581"/>
    <cellStyle name="Nota 2 2 3" xfId="5842"/>
    <cellStyle name="Nota 2 2 4" xfId="2552"/>
    <cellStyle name="Nota 2 2 5" xfId="7536"/>
    <cellStyle name="Nota 2 3" xfId="513"/>
    <cellStyle name="Nota 2 3 2" xfId="5881"/>
    <cellStyle name="Nota 2 3 3" xfId="2591"/>
    <cellStyle name="Nota 2 3 4" xfId="7547"/>
    <cellStyle name="Nota 2 4" xfId="4703"/>
    <cellStyle name="Nota 2 5" xfId="5797"/>
    <cellStyle name="Nota 2 6" xfId="2506"/>
    <cellStyle name="Nota 2 7" xfId="7521"/>
    <cellStyle name="Nota 3" xfId="185"/>
    <cellStyle name="Nota 3 2" xfId="4704"/>
    <cellStyle name="Note" xfId="117"/>
    <cellStyle name="Note 2" xfId="186"/>
    <cellStyle name="Output" xfId="118"/>
    <cellStyle name="Percent" xfId="119"/>
    <cellStyle name="Percent [2]" xfId="689"/>
    <cellStyle name="Percent [2] 2" xfId="1041"/>
    <cellStyle name="Percent [2] 2 2" xfId="1561"/>
    <cellStyle name="Percent [2] 3" xfId="934"/>
    <cellStyle name="Percent [2] 4" xfId="818"/>
    <cellStyle name="Percent_Sheet1" xfId="690"/>
    <cellStyle name="Percentual" xfId="120"/>
    <cellStyle name="Percentual 2" xfId="691"/>
    <cellStyle name="Ponto" xfId="121"/>
    <cellStyle name="Ponto 2" xfId="692"/>
    <cellStyle name="Porcentagem" xfId="3" builtinId="5"/>
    <cellStyle name="Porcentagem 2" xfId="8"/>
    <cellStyle name="Porcentagem 2 2" xfId="123"/>
    <cellStyle name="Porcentagem 2 2 2" xfId="1451"/>
    <cellStyle name="Porcentagem 2 3" xfId="438"/>
    <cellStyle name="Porcentagem 2 4" xfId="246"/>
    <cellStyle name="Porcentagem 3" xfId="124"/>
    <cellStyle name="Porcentagem 3 2" xfId="248"/>
    <cellStyle name="Porcentagem 3 2 2" xfId="4708"/>
    <cellStyle name="Porcentagem 3 2 3" xfId="693"/>
    <cellStyle name="Porcentagem 3 3" xfId="247"/>
    <cellStyle name="Porcentagem 3 3 2" xfId="1042"/>
    <cellStyle name="Porcentagem 3 4" xfId="579"/>
    <cellStyle name="Porcentagem 3 5" xfId="4707"/>
    <cellStyle name="Porcentagem 3 6" xfId="445"/>
    <cellStyle name="Porcentagem 4" xfId="122"/>
    <cellStyle name="Porcentagem 4 2" xfId="475"/>
    <cellStyle name="Porcentagem 4 2 2" xfId="548"/>
    <cellStyle name="Porcentagem 4 2 2 2" xfId="1449"/>
    <cellStyle name="Porcentagem 4 2 2 3" xfId="720"/>
    <cellStyle name="Porcentagem 4 2 2 4" xfId="5928"/>
    <cellStyle name="Porcentagem 4 2 2 5" xfId="2638"/>
    <cellStyle name="Porcentagem 4 2 2 6" xfId="7583"/>
    <cellStyle name="Porcentagem 4 2 3" xfId="1321"/>
    <cellStyle name="Porcentagem 4 2 4" xfId="581"/>
    <cellStyle name="Porcentagem 4 2 5" xfId="5844"/>
    <cellStyle name="Porcentagem 4 2 6" xfId="2554"/>
    <cellStyle name="Porcentagem 4 2 7" xfId="7537"/>
    <cellStyle name="Porcentagem 4 3" xfId="515"/>
    <cellStyle name="Porcentagem 4 3 2" xfId="5883"/>
    <cellStyle name="Porcentagem 4 3 3" xfId="2593"/>
    <cellStyle name="Porcentagem 4 3 4" xfId="7549"/>
    <cellStyle name="Porcentagem 4 4" xfId="580"/>
    <cellStyle name="Porcentagem 4 5" xfId="4709"/>
    <cellStyle name="Porcentagem 4 6" xfId="5799"/>
    <cellStyle name="Porcentagem 4 7" xfId="2508"/>
    <cellStyle name="Porcentagem 4 8" xfId="433"/>
    <cellStyle name="Porcentagem 5" xfId="16"/>
    <cellStyle name="Porcentagem 5 2" xfId="316"/>
    <cellStyle name="Porcentagem 5 2 2" xfId="4711"/>
    <cellStyle name="Porcentagem 5 2 3" xfId="5947"/>
    <cellStyle name="Porcentagem 5 2 4" xfId="2657"/>
    <cellStyle name="Porcentagem 5 2 5" xfId="7595"/>
    <cellStyle name="Porcentagem 5 3" xfId="694"/>
    <cellStyle name="Porcentagem 5 4" xfId="4710"/>
    <cellStyle name="Porcentagem 5 5" xfId="5863"/>
    <cellStyle name="Porcentagem 5 6" xfId="2573"/>
    <cellStyle name="Porcentagem 5 7" xfId="7543"/>
    <cellStyle name="Porcentagem 6" xfId="695"/>
    <cellStyle name="Porcentagem 6 10" xfId="5985"/>
    <cellStyle name="Porcentagem 6 11" xfId="2695"/>
    <cellStyle name="Porcentagem 6 12" xfId="7631"/>
    <cellStyle name="Porcentagem 6 2" xfId="696"/>
    <cellStyle name="Porcentagem 6 2 10" xfId="2696"/>
    <cellStyle name="Porcentagem 6 2 11" xfId="7632"/>
    <cellStyle name="Porcentagem 6 2 2" xfId="1044"/>
    <cellStyle name="Porcentagem 6 2 2 2" xfId="1194"/>
    <cellStyle name="Porcentagem 6 2 2 2 2" xfId="1651"/>
    <cellStyle name="Porcentagem 6 2 2 2 2 2" xfId="2264"/>
    <cellStyle name="Porcentagem 6 2 2 2 2 2 2" xfId="7274"/>
    <cellStyle name="Porcentagem 6 2 2 2 2 2 3" xfId="3985"/>
    <cellStyle name="Porcentagem 6 2 2 2 2 2 4" xfId="8899"/>
    <cellStyle name="Porcentagem 6 2 2 2 2 3" xfId="6673"/>
    <cellStyle name="Porcentagem 6 2 2 2 2 4" xfId="3384"/>
    <cellStyle name="Porcentagem 6 2 2 2 2 5" xfId="8299"/>
    <cellStyle name="Porcentagem 6 2 2 2 3" xfId="2263"/>
    <cellStyle name="Porcentagem 6 2 2 2 3 2" xfId="7273"/>
    <cellStyle name="Porcentagem 6 2 2 2 3 3" xfId="3984"/>
    <cellStyle name="Porcentagem 6 2 2 2 3 4" xfId="8898"/>
    <cellStyle name="Porcentagem 6 2 2 2 4" xfId="6294"/>
    <cellStyle name="Porcentagem 6 2 2 2 5" xfId="3005"/>
    <cellStyle name="Porcentagem 6 2 2 2 6" xfId="7927"/>
    <cellStyle name="Porcentagem 6 2 2 3" xfId="1345"/>
    <cellStyle name="Porcentagem 6 2 2 3 2" xfId="2265"/>
    <cellStyle name="Porcentagem 6 2 2 3 2 2" xfId="7275"/>
    <cellStyle name="Porcentagem 6 2 2 3 2 3" xfId="3986"/>
    <cellStyle name="Porcentagem 6 2 2 3 2 4" xfId="8900"/>
    <cellStyle name="Porcentagem 6 2 2 3 3" xfId="6434"/>
    <cellStyle name="Porcentagem 6 2 2 3 4" xfId="3145"/>
    <cellStyle name="Porcentagem 6 2 2 3 5" xfId="8065"/>
    <cellStyle name="Porcentagem 6 2 2 4" xfId="2262"/>
    <cellStyle name="Porcentagem 6 2 2 4 2" xfId="7272"/>
    <cellStyle name="Porcentagem 6 2 2 4 3" xfId="3983"/>
    <cellStyle name="Porcentagem 6 2 2 4 4" xfId="8897"/>
    <cellStyle name="Porcentagem 6 2 2 5" xfId="6152"/>
    <cellStyle name="Porcentagem 6 2 2 6" xfId="2863"/>
    <cellStyle name="Porcentagem 6 2 2 7" xfId="7787"/>
    <cellStyle name="Porcentagem 6 2 3" xfId="1096"/>
    <cellStyle name="Porcentagem 6 2 3 2" xfId="1237"/>
    <cellStyle name="Porcentagem 6 2 3 2 2" xfId="1693"/>
    <cellStyle name="Porcentagem 6 2 3 2 2 2" xfId="2268"/>
    <cellStyle name="Porcentagem 6 2 3 2 2 2 2" xfId="7278"/>
    <cellStyle name="Porcentagem 6 2 3 2 2 2 3" xfId="3989"/>
    <cellStyle name="Porcentagem 6 2 3 2 2 2 4" xfId="8903"/>
    <cellStyle name="Porcentagem 6 2 3 2 2 3" xfId="6715"/>
    <cellStyle name="Porcentagem 6 2 3 2 2 4" xfId="3426"/>
    <cellStyle name="Porcentagem 6 2 3 2 2 5" xfId="8340"/>
    <cellStyle name="Porcentagem 6 2 3 2 3" xfId="2267"/>
    <cellStyle name="Porcentagem 6 2 3 2 3 2" xfId="7277"/>
    <cellStyle name="Porcentagem 6 2 3 2 3 3" xfId="3988"/>
    <cellStyle name="Porcentagem 6 2 3 2 3 4" xfId="8902"/>
    <cellStyle name="Porcentagem 6 2 3 2 4" xfId="6336"/>
    <cellStyle name="Porcentagem 6 2 3 2 5" xfId="3047"/>
    <cellStyle name="Porcentagem 6 2 3 2 6" xfId="7967"/>
    <cellStyle name="Porcentagem 6 2 3 3" xfId="1387"/>
    <cellStyle name="Porcentagem 6 2 3 3 2" xfId="2269"/>
    <cellStyle name="Porcentagem 6 2 3 3 2 2" xfId="7279"/>
    <cellStyle name="Porcentagem 6 2 3 3 2 3" xfId="3990"/>
    <cellStyle name="Porcentagem 6 2 3 3 2 4" xfId="8904"/>
    <cellStyle name="Porcentagem 6 2 3 3 3" xfId="6476"/>
    <cellStyle name="Porcentagem 6 2 3 3 4" xfId="3187"/>
    <cellStyle name="Porcentagem 6 2 3 3 5" xfId="8107"/>
    <cellStyle name="Porcentagem 6 2 3 4" xfId="2266"/>
    <cellStyle name="Porcentagem 6 2 3 4 2" xfId="7276"/>
    <cellStyle name="Porcentagem 6 2 3 4 3" xfId="3987"/>
    <cellStyle name="Porcentagem 6 2 3 4 4" xfId="8901"/>
    <cellStyle name="Porcentagem 6 2 3 5" xfId="6201"/>
    <cellStyle name="Porcentagem 6 2 3 6" xfId="2912"/>
    <cellStyle name="Porcentagem 6 2 3 7" xfId="7834"/>
    <cellStyle name="Porcentagem 6 2 4" xfId="936"/>
    <cellStyle name="Porcentagem 6 2 4 2" xfId="1491"/>
    <cellStyle name="Porcentagem 6 2 4 2 2" xfId="2271"/>
    <cellStyle name="Porcentagem 6 2 4 2 2 2" xfId="7281"/>
    <cellStyle name="Porcentagem 6 2 4 2 2 3" xfId="3992"/>
    <cellStyle name="Porcentagem 6 2 4 2 2 4" xfId="8906"/>
    <cellStyle name="Porcentagem 6 2 4 2 3" xfId="6569"/>
    <cellStyle name="Porcentagem 6 2 4 2 4" xfId="3280"/>
    <cellStyle name="Porcentagem 6 2 4 2 5" xfId="8198"/>
    <cellStyle name="Porcentagem 6 2 4 3" xfId="2270"/>
    <cellStyle name="Porcentagem 6 2 4 3 2" xfId="7280"/>
    <cellStyle name="Porcentagem 6 2 4 3 3" xfId="3991"/>
    <cellStyle name="Porcentagem 6 2 4 3 4" xfId="8905"/>
    <cellStyle name="Porcentagem 6 2 4 4" xfId="6101"/>
    <cellStyle name="Porcentagem 6 2 4 5" xfId="2810"/>
    <cellStyle name="Porcentagem 6 2 4 6" xfId="7737"/>
    <cellStyle name="Porcentagem 6 2 5" xfId="1147"/>
    <cellStyle name="Porcentagem 6 2 5 2" xfId="1604"/>
    <cellStyle name="Porcentagem 6 2 5 2 2" xfId="2273"/>
    <cellStyle name="Porcentagem 6 2 5 2 2 2" xfId="7283"/>
    <cellStyle name="Porcentagem 6 2 5 2 2 3" xfId="3994"/>
    <cellStyle name="Porcentagem 6 2 5 2 2 4" xfId="8908"/>
    <cellStyle name="Porcentagem 6 2 5 2 3" xfId="6626"/>
    <cellStyle name="Porcentagem 6 2 5 2 4" xfId="3337"/>
    <cellStyle name="Porcentagem 6 2 5 2 5" xfId="8252"/>
    <cellStyle name="Porcentagem 6 2 5 3" xfId="2272"/>
    <cellStyle name="Porcentagem 6 2 5 3 2" xfId="7282"/>
    <cellStyle name="Porcentagem 6 2 5 3 3" xfId="3993"/>
    <cellStyle name="Porcentagem 6 2 5 3 4" xfId="8907"/>
    <cellStyle name="Porcentagem 6 2 5 4" xfId="6247"/>
    <cellStyle name="Porcentagem 6 2 5 5" xfId="2958"/>
    <cellStyle name="Porcentagem 6 2 5 6" xfId="7880"/>
    <cellStyle name="Porcentagem 6 2 6" xfId="820"/>
    <cellStyle name="Porcentagem 6 2 6 2" xfId="1437"/>
    <cellStyle name="Porcentagem 6 2 6 2 2" xfId="2275"/>
    <cellStyle name="Porcentagem 6 2 6 2 2 2" xfId="7285"/>
    <cellStyle name="Porcentagem 6 2 6 2 2 3" xfId="3996"/>
    <cellStyle name="Porcentagem 6 2 6 2 2 4" xfId="8910"/>
    <cellStyle name="Porcentagem 6 2 6 2 3" xfId="6522"/>
    <cellStyle name="Porcentagem 6 2 6 2 4" xfId="3233"/>
    <cellStyle name="Porcentagem 6 2 6 2 5" xfId="8153"/>
    <cellStyle name="Porcentagem 6 2 6 3" xfId="2274"/>
    <cellStyle name="Porcentagem 6 2 6 3 2" xfId="7284"/>
    <cellStyle name="Porcentagem 6 2 6 3 3" xfId="3995"/>
    <cellStyle name="Porcentagem 6 2 6 3 4" xfId="8909"/>
    <cellStyle name="Porcentagem 6 2 6 4" xfId="6044"/>
    <cellStyle name="Porcentagem 6 2 6 5" xfId="2753"/>
    <cellStyle name="Porcentagem 6 2 6 6" xfId="7684"/>
    <cellStyle name="Porcentagem 6 2 7" xfId="1295"/>
    <cellStyle name="Porcentagem 6 2 7 2" xfId="2276"/>
    <cellStyle name="Porcentagem 6 2 7 2 2" xfId="7286"/>
    <cellStyle name="Porcentagem 6 2 7 2 3" xfId="3997"/>
    <cellStyle name="Porcentagem 6 2 7 2 4" xfId="8911"/>
    <cellStyle name="Porcentagem 6 2 7 3" xfId="6386"/>
    <cellStyle name="Porcentagem 6 2 7 4" xfId="3097"/>
    <cellStyle name="Porcentagem 6 2 7 5" xfId="8017"/>
    <cellStyle name="Porcentagem 6 2 8" xfId="1754"/>
    <cellStyle name="Porcentagem 6 2 8 2" xfId="6764"/>
    <cellStyle name="Porcentagem 6 2 8 3" xfId="3475"/>
    <cellStyle name="Porcentagem 6 2 8 4" xfId="8389"/>
    <cellStyle name="Porcentagem 6 2 9" xfId="5986"/>
    <cellStyle name="Porcentagem 6 3" xfId="1043"/>
    <cellStyle name="Porcentagem 6 3 2" xfId="1193"/>
    <cellStyle name="Porcentagem 6 3 2 2" xfId="1650"/>
    <cellStyle name="Porcentagem 6 3 2 2 2" xfId="2279"/>
    <cellStyle name="Porcentagem 6 3 2 2 2 2" xfId="7289"/>
    <cellStyle name="Porcentagem 6 3 2 2 2 3" xfId="4000"/>
    <cellStyle name="Porcentagem 6 3 2 2 2 4" xfId="8914"/>
    <cellStyle name="Porcentagem 6 3 2 2 3" xfId="6672"/>
    <cellStyle name="Porcentagem 6 3 2 2 4" xfId="3383"/>
    <cellStyle name="Porcentagem 6 3 2 2 5" xfId="8298"/>
    <cellStyle name="Porcentagem 6 3 2 3" xfId="2278"/>
    <cellStyle name="Porcentagem 6 3 2 3 2" xfId="7288"/>
    <cellStyle name="Porcentagem 6 3 2 3 3" xfId="3999"/>
    <cellStyle name="Porcentagem 6 3 2 3 4" xfId="8913"/>
    <cellStyle name="Porcentagem 6 3 2 4" xfId="6293"/>
    <cellStyle name="Porcentagem 6 3 2 5" xfId="3004"/>
    <cellStyle name="Porcentagem 6 3 2 6" xfId="7926"/>
    <cellStyle name="Porcentagem 6 3 3" xfId="1344"/>
    <cellStyle name="Porcentagem 6 3 3 2" xfId="2280"/>
    <cellStyle name="Porcentagem 6 3 3 2 2" xfId="7290"/>
    <cellStyle name="Porcentagem 6 3 3 2 3" xfId="4001"/>
    <cellStyle name="Porcentagem 6 3 3 2 4" xfId="8915"/>
    <cellStyle name="Porcentagem 6 3 3 3" xfId="6433"/>
    <cellStyle name="Porcentagem 6 3 3 4" xfId="3144"/>
    <cellStyle name="Porcentagem 6 3 3 5" xfId="8064"/>
    <cellStyle name="Porcentagem 6 3 4" xfId="2277"/>
    <cellStyle name="Porcentagem 6 3 4 2" xfId="7287"/>
    <cellStyle name="Porcentagem 6 3 4 3" xfId="3998"/>
    <cellStyle name="Porcentagem 6 3 4 4" xfId="8912"/>
    <cellStyle name="Porcentagem 6 3 5" xfId="6151"/>
    <cellStyle name="Porcentagem 6 3 6" xfId="2862"/>
    <cellStyle name="Porcentagem 6 3 7" xfId="7786"/>
    <cellStyle name="Porcentagem 6 4" xfId="1095"/>
    <cellStyle name="Porcentagem 6 4 2" xfId="1236"/>
    <cellStyle name="Porcentagem 6 4 2 2" xfId="1692"/>
    <cellStyle name="Porcentagem 6 4 2 2 2" xfId="2283"/>
    <cellStyle name="Porcentagem 6 4 2 2 2 2" xfId="7293"/>
    <cellStyle name="Porcentagem 6 4 2 2 2 3" xfId="4004"/>
    <cellStyle name="Porcentagem 6 4 2 2 2 4" xfId="8918"/>
    <cellStyle name="Porcentagem 6 4 2 2 3" xfId="6714"/>
    <cellStyle name="Porcentagem 6 4 2 2 4" xfId="3425"/>
    <cellStyle name="Porcentagem 6 4 2 2 5" xfId="8339"/>
    <cellStyle name="Porcentagem 6 4 2 3" xfId="2282"/>
    <cellStyle name="Porcentagem 6 4 2 3 2" xfId="7292"/>
    <cellStyle name="Porcentagem 6 4 2 3 3" xfId="4003"/>
    <cellStyle name="Porcentagem 6 4 2 3 4" xfId="8917"/>
    <cellStyle name="Porcentagem 6 4 2 4" xfId="6335"/>
    <cellStyle name="Porcentagem 6 4 2 5" xfId="3046"/>
    <cellStyle name="Porcentagem 6 4 2 6" xfId="7966"/>
    <cellStyle name="Porcentagem 6 4 3" xfId="1386"/>
    <cellStyle name="Porcentagem 6 4 3 2" xfId="2284"/>
    <cellStyle name="Porcentagem 6 4 3 2 2" xfId="7294"/>
    <cellStyle name="Porcentagem 6 4 3 2 3" xfId="4005"/>
    <cellStyle name="Porcentagem 6 4 3 2 4" xfId="8919"/>
    <cellStyle name="Porcentagem 6 4 3 3" xfId="6475"/>
    <cellStyle name="Porcentagem 6 4 3 4" xfId="3186"/>
    <cellStyle name="Porcentagem 6 4 3 5" xfId="8106"/>
    <cellStyle name="Porcentagem 6 4 4" xfId="2281"/>
    <cellStyle name="Porcentagem 6 4 4 2" xfId="7291"/>
    <cellStyle name="Porcentagem 6 4 4 3" xfId="4002"/>
    <cellStyle name="Porcentagem 6 4 4 4" xfId="8916"/>
    <cellStyle name="Porcentagem 6 4 5" xfId="6200"/>
    <cellStyle name="Porcentagem 6 4 6" xfId="2911"/>
    <cellStyle name="Porcentagem 6 4 7" xfId="7833"/>
    <cellStyle name="Porcentagem 6 5" xfId="935"/>
    <cellStyle name="Porcentagem 6 5 2" xfId="1490"/>
    <cellStyle name="Porcentagem 6 5 2 2" xfId="2286"/>
    <cellStyle name="Porcentagem 6 5 2 2 2" xfId="7296"/>
    <cellStyle name="Porcentagem 6 5 2 2 3" xfId="4007"/>
    <cellStyle name="Porcentagem 6 5 2 2 4" xfId="8921"/>
    <cellStyle name="Porcentagem 6 5 2 3" xfId="6568"/>
    <cellStyle name="Porcentagem 6 5 2 4" xfId="3279"/>
    <cellStyle name="Porcentagem 6 5 2 5" xfId="8197"/>
    <cellStyle name="Porcentagem 6 5 3" xfId="2285"/>
    <cellStyle name="Porcentagem 6 5 3 2" xfId="7295"/>
    <cellStyle name="Porcentagem 6 5 3 3" xfId="4006"/>
    <cellStyle name="Porcentagem 6 5 3 4" xfId="8920"/>
    <cellStyle name="Porcentagem 6 5 4" xfId="6100"/>
    <cellStyle name="Porcentagem 6 5 5" xfId="2809"/>
    <cellStyle name="Porcentagem 6 5 6" xfId="7736"/>
    <cellStyle name="Porcentagem 6 6" xfId="1146"/>
    <cellStyle name="Porcentagem 6 6 2" xfId="1603"/>
    <cellStyle name="Porcentagem 6 6 2 2" xfId="2288"/>
    <cellStyle name="Porcentagem 6 6 2 2 2" xfId="7298"/>
    <cellStyle name="Porcentagem 6 6 2 2 3" xfId="4009"/>
    <cellStyle name="Porcentagem 6 6 2 2 4" xfId="8923"/>
    <cellStyle name="Porcentagem 6 6 2 3" xfId="6625"/>
    <cellStyle name="Porcentagem 6 6 2 4" xfId="3336"/>
    <cellStyle name="Porcentagem 6 6 2 5" xfId="8251"/>
    <cellStyle name="Porcentagem 6 6 3" xfId="2287"/>
    <cellStyle name="Porcentagem 6 6 3 2" xfId="7297"/>
    <cellStyle name="Porcentagem 6 6 3 3" xfId="4008"/>
    <cellStyle name="Porcentagem 6 6 3 4" xfId="8922"/>
    <cellStyle name="Porcentagem 6 6 4" xfId="6246"/>
    <cellStyle name="Porcentagem 6 6 5" xfId="2957"/>
    <cellStyle name="Porcentagem 6 6 6" xfId="7879"/>
    <cellStyle name="Porcentagem 6 7" xfId="819"/>
    <cellStyle name="Porcentagem 6 7 2" xfId="1436"/>
    <cellStyle name="Porcentagem 6 7 2 2" xfId="2290"/>
    <cellStyle name="Porcentagem 6 7 2 2 2" xfId="7300"/>
    <cellStyle name="Porcentagem 6 7 2 2 3" xfId="4011"/>
    <cellStyle name="Porcentagem 6 7 2 2 4" xfId="8925"/>
    <cellStyle name="Porcentagem 6 7 2 3" xfId="6521"/>
    <cellStyle name="Porcentagem 6 7 2 4" xfId="3232"/>
    <cellStyle name="Porcentagem 6 7 2 5" xfId="8152"/>
    <cellStyle name="Porcentagem 6 7 3" xfId="2289"/>
    <cellStyle name="Porcentagem 6 7 3 2" xfId="7299"/>
    <cellStyle name="Porcentagem 6 7 3 3" xfId="4010"/>
    <cellStyle name="Porcentagem 6 7 3 4" xfId="8924"/>
    <cellStyle name="Porcentagem 6 7 4" xfId="6043"/>
    <cellStyle name="Porcentagem 6 7 5" xfId="2752"/>
    <cellStyle name="Porcentagem 6 7 6" xfId="7683"/>
    <cellStyle name="Porcentagem 6 8" xfId="1294"/>
    <cellStyle name="Porcentagem 6 8 2" xfId="2291"/>
    <cellStyle name="Porcentagem 6 8 2 2" xfId="7301"/>
    <cellStyle name="Porcentagem 6 8 2 3" xfId="4012"/>
    <cellStyle name="Porcentagem 6 8 2 4" xfId="8926"/>
    <cellStyle name="Porcentagem 6 8 3" xfId="6385"/>
    <cellStyle name="Porcentagem 6 8 4" xfId="3096"/>
    <cellStyle name="Porcentagem 6 8 5" xfId="8016"/>
    <cellStyle name="Porcentagem 6 9" xfId="1753"/>
    <cellStyle name="Porcentagem 6 9 2" xfId="6763"/>
    <cellStyle name="Porcentagem 6 9 3" xfId="3474"/>
    <cellStyle name="Porcentagem 6 9 4" xfId="8388"/>
    <cellStyle name="Porcentagem 7" xfId="727"/>
    <cellStyle name="Porcentagem 7 2" xfId="1457"/>
    <cellStyle name="Porcentagem 8" xfId="2489"/>
    <cellStyle name="Result" xfId="582"/>
    <cellStyle name="Result2" xfId="583"/>
    <cellStyle name="Saída" xfId="396" builtinId="21" customBuiltin="1"/>
    <cellStyle name="Saída 2" xfId="125"/>
    <cellStyle name="Saída 2 2" xfId="4712"/>
    <cellStyle name="Saída 3" xfId="187"/>
    <cellStyle name="Sep. milhar [0]" xfId="697"/>
    <cellStyle name="Separador de m" xfId="126"/>
    <cellStyle name="Separador de milhares 10 2" xfId="249"/>
    <cellStyle name="Separador de milhares 10 2 2" xfId="250"/>
    <cellStyle name="Separador de milhares 10 2 2 2" xfId="289"/>
    <cellStyle name="Separador de milhares 10 2 2 2 2" xfId="363"/>
    <cellStyle name="Separador de milhares 10 2 2 2 2 2" xfId="9208"/>
    <cellStyle name="Separador de milhares 10 2 2 2 2 2 2" xfId="19825"/>
    <cellStyle name="Separador de milhares 10 2 2 2 2 3" xfId="12747"/>
    <cellStyle name="Separador de milhares 10 2 2 2 2 3 2" xfId="23364"/>
    <cellStyle name="Separador de milhares 10 2 2 2 2 4" xfId="16286"/>
    <cellStyle name="Separador de milhares 10 2 2 2 3" xfId="9139"/>
    <cellStyle name="Separador de milhares 10 2 2 2 3 2" xfId="19756"/>
    <cellStyle name="Separador de milhares 10 2 2 2 4" xfId="12678"/>
    <cellStyle name="Separador de milhares 10 2 2 2 4 2" xfId="23295"/>
    <cellStyle name="Separador de milhares 10 2 2 2 5" xfId="16217"/>
    <cellStyle name="Separador de milhares 10 2 2 3" xfId="329"/>
    <cellStyle name="Separador de milhares 10 2 2 3 2" xfId="9174"/>
    <cellStyle name="Separador de milhares 10 2 2 3 2 2" xfId="19791"/>
    <cellStyle name="Separador de milhares 10 2 2 3 3" xfId="12713"/>
    <cellStyle name="Separador de milhares 10 2 2 3 3 2" xfId="23330"/>
    <cellStyle name="Separador de milhares 10 2 2 3 4" xfId="16252"/>
    <cellStyle name="Separador de milhares 10 2 2 4" xfId="9105"/>
    <cellStyle name="Separador de milhares 10 2 2 4 2" xfId="19722"/>
    <cellStyle name="Separador de milhares 10 2 2 5" xfId="12644"/>
    <cellStyle name="Separador de milhares 10 2 2 5 2" xfId="23261"/>
    <cellStyle name="Separador de milhares 10 2 2 6" xfId="16183"/>
    <cellStyle name="Separador de milhares 10 2 3" xfId="288"/>
    <cellStyle name="Separador de milhares 10 2 3 2" xfId="362"/>
    <cellStyle name="Separador de milhares 10 2 3 2 2" xfId="9207"/>
    <cellStyle name="Separador de milhares 10 2 3 2 2 2" xfId="19824"/>
    <cellStyle name="Separador de milhares 10 2 3 2 3" xfId="12746"/>
    <cellStyle name="Separador de milhares 10 2 3 2 3 2" xfId="23363"/>
    <cellStyle name="Separador de milhares 10 2 3 2 4" xfId="16285"/>
    <cellStyle name="Separador de milhares 10 2 3 3" xfId="9138"/>
    <cellStyle name="Separador de milhares 10 2 3 3 2" xfId="19755"/>
    <cellStyle name="Separador de milhares 10 2 3 4" xfId="12677"/>
    <cellStyle name="Separador de milhares 10 2 3 4 2" xfId="23294"/>
    <cellStyle name="Separador de milhares 10 2 3 5" xfId="16216"/>
    <cellStyle name="Separador de milhares 10 2 4" xfId="328"/>
    <cellStyle name="Separador de milhares 10 2 4 2" xfId="9173"/>
    <cellStyle name="Separador de milhares 10 2 4 2 2" xfId="19790"/>
    <cellStyle name="Separador de milhares 10 2 4 3" xfId="12712"/>
    <cellStyle name="Separador de milhares 10 2 4 3 2" xfId="23329"/>
    <cellStyle name="Separador de milhares 10 2 4 4" xfId="16251"/>
    <cellStyle name="Separador de milhares 10 2 5" xfId="9104"/>
    <cellStyle name="Separador de milhares 10 2 5 2" xfId="19721"/>
    <cellStyle name="Separador de milhares 10 2 6" xfId="12643"/>
    <cellStyle name="Separador de milhares 10 2 6 2" xfId="23260"/>
    <cellStyle name="Separador de milhares 10 2 7" xfId="16182"/>
    <cellStyle name="Separador de milhares 14" xfId="251"/>
    <cellStyle name="Separador de milhares 14 2" xfId="290"/>
    <cellStyle name="Separador de milhares 14 2 2" xfId="364"/>
    <cellStyle name="Separador de milhares 14 2 2 2" xfId="9209"/>
    <cellStyle name="Separador de milhares 14 2 2 2 2" xfId="19826"/>
    <cellStyle name="Separador de milhares 14 2 2 3" xfId="12748"/>
    <cellStyle name="Separador de milhares 14 2 2 3 2" xfId="23365"/>
    <cellStyle name="Separador de milhares 14 2 2 4" xfId="16287"/>
    <cellStyle name="Separador de milhares 14 2 3" xfId="9140"/>
    <cellStyle name="Separador de milhares 14 2 3 2" xfId="19757"/>
    <cellStyle name="Separador de milhares 14 2 4" xfId="12679"/>
    <cellStyle name="Separador de milhares 14 2 4 2" xfId="23296"/>
    <cellStyle name="Separador de milhares 14 2 5" xfId="16218"/>
    <cellStyle name="Separador de milhares 14 3" xfId="330"/>
    <cellStyle name="Separador de milhares 14 3 2" xfId="9175"/>
    <cellStyle name="Separador de milhares 14 3 2 2" xfId="19792"/>
    <cellStyle name="Separador de milhares 14 3 3" xfId="12714"/>
    <cellStyle name="Separador de milhares 14 3 3 2" xfId="23331"/>
    <cellStyle name="Separador de milhares 14 3 4" xfId="16253"/>
    <cellStyle name="Separador de milhares 14 4" xfId="9106"/>
    <cellStyle name="Separador de milhares 14 4 2" xfId="19723"/>
    <cellStyle name="Separador de milhares 14 5" xfId="12645"/>
    <cellStyle name="Separador de milhares 14 5 2" xfId="23262"/>
    <cellStyle name="Separador de milhares 14 6" xfId="16184"/>
    <cellStyle name="Separador de milhares 2" xfId="127"/>
    <cellStyle name="Separador de milhares 2 10" xfId="128"/>
    <cellStyle name="Separador de milhares 2 10 2" xfId="254"/>
    <cellStyle name="Separador de milhares 2 10 2 2" xfId="292"/>
    <cellStyle name="Separador de milhares 2 10 2 2 2" xfId="366"/>
    <cellStyle name="Separador de milhares 2 10 2 2 2 2" xfId="9211"/>
    <cellStyle name="Separador de milhares 2 10 2 2 2 2 2" xfId="19828"/>
    <cellStyle name="Separador de milhares 2 10 2 2 2 3" xfId="12750"/>
    <cellStyle name="Separador de milhares 2 10 2 2 2 3 2" xfId="23367"/>
    <cellStyle name="Separador de milhares 2 10 2 2 2 4" xfId="16289"/>
    <cellStyle name="Separador de milhares 2 10 2 2 3" xfId="9142"/>
    <cellStyle name="Separador de milhares 2 10 2 2 3 2" xfId="19759"/>
    <cellStyle name="Separador de milhares 2 10 2 2 4" xfId="12681"/>
    <cellStyle name="Separador de milhares 2 10 2 2 4 2" xfId="23298"/>
    <cellStyle name="Separador de milhares 2 10 2 2 5" xfId="16220"/>
    <cellStyle name="Separador de milhares 2 10 2 3" xfId="333"/>
    <cellStyle name="Separador de milhares 2 10 2 3 2" xfId="9178"/>
    <cellStyle name="Separador de milhares 2 10 2 3 2 2" xfId="19795"/>
    <cellStyle name="Separador de milhares 2 10 2 3 3" xfId="12717"/>
    <cellStyle name="Separador de milhares 2 10 2 3 3 2" xfId="23334"/>
    <cellStyle name="Separador de milhares 2 10 2 3 4" xfId="16256"/>
    <cellStyle name="Separador de milhares 2 10 2 4" xfId="9109"/>
    <cellStyle name="Separador de milhares 2 10 2 4 2" xfId="19726"/>
    <cellStyle name="Separador de milhares 2 10 2 5" xfId="12648"/>
    <cellStyle name="Separador de milhares 2 10 2 5 2" xfId="23265"/>
    <cellStyle name="Separador de milhares 2 10 2 6" xfId="16187"/>
    <cellStyle name="Separador de milhares 2 10 3" xfId="253"/>
    <cellStyle name="Separador de milhares 2 10 3 2" xfId="332"/>
    <cellStyle name="Separador de milhares 2 10 3 2 2" xfId="9177"/>
    <cellStyle name="Separador de milhares 2 10 3 2 2 2" xfId="19794"/>
    <cellStyle name="Separador de milhares 2 10 3 2 3" xfId="12716"/>
    <cellStyle name="Separador de milhares 2 10 3 2 3 2" xfId="23333"/>
    <cellStyle name="Separador de milhares 2 10 3 2 4" xfId="16255"/>
    <cellStyle name="Separador de milhares 2 10 3 3" xfId="9108"/>
    <cellStyle name="Separador de milhares 2 10 3 3 2" xfId="19725"/>
    <cellStyle name="Separador de milhares 2 10 3 4" xfId="12647"/>
    <cellStyle name="Separador de milhares 2 10 3 4 2" xfId="23264"/>
    <cellStyle name="Separador de milhares 2 10 3 5" xfId="16186"/>
    <cellStyle name="Separador de milhares 2 10 4" xfId="291"/>
    <cellStyle name="Separador de milhares 2 10 4 2" xfId="365"/>
    <cellStyle name="Separador de milhares 2 10 4 2 2" xfId="9210"/>
    <cellStyle name="Separador de milhares 2 10 4 2 2 2" xfId="19827"/>
    <cellStyle name="Separador de milhares 2 10 4 2 3" xfId="12749"/>
    <cellStyle name="Separador de milhares 2 10 4 2 3 2" xfId="23366"/>
    <cellStyle name="Separador de milhares 2 10 4 2 4" xfId="16288"/>
    <cellStyle name="Separador de milhares 2 10 4 3" xfId="9141"/>
    <cellStyle name="Separador de milhares 2 10 4 3 2" xfId="19758"/>
    <cellStyle name="Separador de milhares 2 10 4 4" xfId="12680"/>
    <cellStyle name="Separador de milhares 2 10 4 4 2" xfId="23297"/>
    <cellStyle name="Separador de milhares 2 10 4 5" xfId="16219"/>
    <cellStyle name="Separador de milhares 2 2" xfId="129"/>
    <cellStyle name="Separador de milhares 2 2 2" xfId="256"/>
    <cellStyle name="Separador de milhares 2 2 2 2" xfId="293"/>
    <cellStyle name="Separador de milhares 2 2 2 2 2" xfId="367"/>
    <cellStyle name="Separador de milhares 2 2 2 2 2 2" xfId="6586"/>
    <cellStyle name="Separador de milhares 2 2 2 2 2 2 2" xfId="12008"/>
    <cellStyle name="Separador de milhares 2 2 2 2 2 2 2 2" xfId="22625"/>
    <cellStyle name="Separador de milhares 2 2 2 2 2 2 3" xfId="15547"/>
    <cellStyle name="Separador de milhares 2 2 2 2 2 2 3 2" xfId="26164"/>
    <cellStyle name="Separador de milhares 2 2 2 2 2 2 4" xfId="19086"/>
    <cellStyle name="Separador de milhares 2 2 2 2 2 3" xfId="9212"/>
    <cellStyle name="Separador de milhares 2 2 2 2 2 3 2" xfId="19829"/>
    <cellStyle name="Separador de milhares 2 2 2 2 2 4" xfId="12751"/>
    <cellStyle name="Separador de milhares 2 2 2 2 2 4 2" xfId="23368"/>
    <cellStyle name="Separador de milhares 2 2 2 2 2 5" xfId="16290"/>
    <cellStyle name="Separador de milhares 2 2 2 2 3" xfId="3297"/>
    <cellStyle name="Separador de milhares 2 2 2 2 3 2" xfId="10000"/>
    <cellStyle name="Separador de milhares 2 2 2 2 3 2 2" xfId="20617"/>
    <cellStyle name="Separador de milhares 2 2 2 2 3 3" xfId="13539"/>
    <cellStyle name="Separador de milhares 2 2 2 2 3 3 2" xfId="24156"/>
    <cellStyle name="Separador de milhares 2 2 2 2 3 4" xfId="17078"/>
    <cellStyle name="Separador de milhares 2 2 2 2 4" xfId="1563"/>
    <cellStyle name="Separador de milhares 2 2 2 2 4 2" xfId="9509"/>
    <cellStyle name="Separador de milhares 2 2 2 2 4 2 2" xfId="20126"/>
    <cellStyle name="Separador de milhares 2 2 2 2 4 3" xfId="13048"/>
    <cellStyle name="Separador de milhares 2 2 2 2 4 3 2" xfId="23665"/>
    <cellStyle name="Separador de milhares 2 2 2 2 4 4" xfId="16587"/>
    <cellStyle name="Separador de milhares 2 2 2 2 5" xfId="9143"/>
    <cellStyle name="Separador de milhares 2 2 2 2 5 2" xfId="19760"/>
    <cellStyle name="Separador de milhares 2 2 2 2 6" xfId="12682"/>
    <cellStyle name="Separador de milhares 2 2 2 2 6 2" xfId="23299"/>
    <cellStyle name="Separador de milhares 2 2 2 2 7" xfId="16221"/>
    <cellStyle name="Separador de milhares 2 2 2 3" xfId="335"/>
    <cellStyle name="Separador de milhares 2 2 2 3 2" xfId="4714"/>
    <cellStyle name="Separador de milhares 2 2 2 3 3" xfId="9180"/>
    <cellStyle name="Separador de milhares 2 2 2 3 3 2" xfId="19797"/>
    <cellStyle name="Separador de milhares 2 2 2 3 4" xfId="12719"/>
    <cellStyle name="Separador de milhares 2 2 2 3 4 2" xfId="23336"/>
    <cellStyle name="Separador de milhares 2 2 2 3 5" xfId="16258"/>
    <cellStyle name="Separador de milhares 2 2 2 4" xfId="6154"/>
    <cellStyle name="Separador de milhares 2 2 2 4 2" xfId="11889"/>
    <cellStyle name="Separador de milhares 2 2 2 4 2 2" xfId="22506"/>
    <cellStyle name="Separador de milhares 2 2 2 4 3" xfId="15428"/>
    <cellStyle name="Separador de milhares 2 2 2 4 3 2" xfId="26045"/>
    <cellStyle name="Separador de milhares 2 2 2 4 4" xfId="18967"/>
    <cellStyle name="Separador de milhares 2 2 2 5" xfId="2865"/>
    <cellStyle name="Separador de milhares 2 2 2 5 2" xfId="9881"/>
    <cellStyle name="Separador de milhares 2 2 2 5 2 2" xfId="20498"/>
    <cellStyle name="Separador de milhares 2 2 2 5 3" xfId="13420"/>
    <cellStyle name="Separador de milhares 2 2 2 5 3 2" xfId="24037"/>
    <cellStyle name="Separador de milhares 2 2 2 5 4" xfId="16959"/>
    <cellStyle name="Separador de milhares 2 2 2 6" xfId="1046"/>
    <cellStyle name="Separador de milhares 2 2 2 6 2" xfId="9390"/>
    <cellStyle name="Separador de milhares 2 2 2 6 2 2" xfId="20007"/>
    <cellStyle name="Separador de milhares 2 2 2 6 3" xfId="12929"/>
    <cellStyle name="Separador de milhares 2 2 2 6 3 2" xfId="23546"/>
    <cellStyle name="Separador de milhares 2 2 2 6 4" xfId="16468"/>
    <cellStyle name="Separador de milhares 2 2 2 7" xfId="9111"/>
    <cellStyle name="Separador de milhares 2 2 2 7 2" xfId="19728"/>
    <cellStyle name="Separador de milhares 2 2 2 8" xfId="12650"/>
    <cellStyle name="Separador de milhares 2 2 2 8 2" xfId="23267"/>
    <cellStyle name="Separador de milhares 2 2 2 9" xfId="16189"/>
    <cellStyle name="Separador de milhares 2 2 3" xfId="255"/>
    <cellStyle name="Separador de milhares 2 2 3 2" xfId="334"/>
    <cellStyle name="Separador de milhares 2 2 3 2 2" xfId="6102"/>
    <cellStyle name="Separador de milhares 2 2 3 2 2 2" xfId="11873"/>
    <cellStyle name="Separador de milhares 2 2 3 2 2 2 2" xfId="22490"/>
    <cellStyle name="Separador de milhares 2 2 3 2 2 3" xfId="15412"/>
    <cellStyle name="Separador de milhares 2 2 3 2 2 3 2" xfId="26029"/>
    <cellStyle name="Separador de milhares 2 2 3 2 2 4" xfId="18951"/>
    <cellStyle name="Separador de milhares 2 2 3 2 3" xfId="9179"/>
    <cellStyle name="Separador de milhares 2 2 3 2 3 2" xfId="19796"/>
    <cellStyle name="Separador de milhares 2 2 3 2 4" xfId="12718"/>
    <cellStyle name="Separador de milhares 2 2 3 2 4 2" xfId="23335"/>
    <cellStyle name="Separador de milhares 2 2 3 2 5" xfId="16257"/>
    <cellStyle name="Separador de milhares 2 2 3 3" xfId="2811"/>
    <cellStyle name="Separador de milhares 2 2 3 3 2" xfId="9865"/>
    <cellStyle name="Separador de milhares 2 2 3 3 2 2" xfId="20482"/>
    <cellStyle name="Separador de milhares 2 2 3 3 3" xfId="13404"/>
    <cellStyle name="Separador de milhares 2 2 3 3 3 2" xfId="24021"/>
    <cellStyle name="Separador de milhares 2 2 3 3 4" xfId="16943"/>
    <cellStyle name="Separador de milhares 2 2 3 4" xfId="937"/>
    <cellStyle name="Separador de milhares 2 2 3 4 2" xfId="9374"/>
    <cellStyle name="Separador de milhares 2 2 3 4 2 2" xfId="19991"/>
    <cellStyle name="Separador de milhares 2 2 3 4 3" xfId="12913"/>
    <cellStyle name="Separador de milhares 2 2 3 4 3 2" xfId="23530"/>
    <cellStyle name="Separador de milhares 2 2 3 4 4" xfId="16452"/>
    <cellStyle name="Separador de milhares 2 2 3 5" xfId="9110"/>
    <cellStyle name="Separador de milhares 2 2 3 5 2" xfId="19727"/>
    <cellStyle name="Separador de milhares 2 2 3 6" xfId="12649"/>
    <cellStyle name="Separador de milhares 2 2 3 6 2" xfId="23266"/>
    <cellStyle name="Separador de milhares 2 2 3 7" xfId="16188"/>
    <cellStyle name="Separador de milhares 2 2 4" xfId="241"/>
    <cellStyle name="Separador de milhares 2 2 4 2" xfId="326"/>
    <cellStyle name="Separador de milhares 2 2 4 2 2" xfId="6045"/>
    <cellStyle name="Separador de milhares 2 2 4 2 2 2" xfId="11853"/>
    <cellStyle name="Separador de milhares 2 2 4 2 2 2 2" xfId="22470"/>
    <cellStyle name="Separador de milhares 2 2 4 2 2 3" xfId="15392"/>
    <cellStyle name="Separador de milhares 2 2 4 2 2 3 2" xfId="26009"/>
    <cellStyle name="Separador de milhares 2 2 4 2 2 4" xfId="18931"/>
    <cellStyle name="Separador de milhares 2 2 4 2 3" xfId="9171"/>
    <cellStyle name="Separador de milhares 2 2 4 2 3 2" xfId="19788"/>
    <cellStyle name="Separador de milhares 2 2 4 2 4" xfId="12710"/>
    <cellStyle name="Separador de milhares 2 2 4 2 4 2" xfId="23327"/>
    <cellStyle name="Separador de milhares 2 2 4 2 5" xfId="16249"/>
    <cellStyle name="Separador de milhares 2 2 4 3" xfId="2754"/>
    <cellStyle name="Separador de milhares 2 2 4 3 2" xfId="9845"/>
    <cellStyle name="Separador de milhares 2 2 4 3 2 2" xfId="20462"/>
    <cellStyle name="Separador de milhares 2 2 4 3 3" xfId="13384"/>
    <cellStyle name="Separador de milhares 2 2 4 3 3 2" xfId="24001"/>
    <cellStyle name="Separador de milhares 2 2 4 3 4" xfId="16923"/>
    <cellStyle name="Separador de milhares 2 2 4 4" xfId="821"/>
    <cellStyle name="Separador de milhares 2 2 4 4 2" xfId="9354"/>
    <cellStyle name="Separador de milhares 2 2 4 4 2 2" xfId="19971"/>
    <cellStyle name="Separador de milhares 2 2 4 4 3" xfId="12893"/>
    <cellStyle name="Separador de milhares 2 2 4 4 3 2" xfId="23510"/>
    <cellStyle name="Separador de milhares 2 2 4 4 4" xfId="16432"/>
    <cellStyle name="Separador de milhares 2 2 4 5" xfId="9102"/>
    <cellStyle name="Separador de milhares 2 2 4 5 2" xfId="19719"/>
    <cellStyle name="Separador de milhares 2 2 4 6" xfId="12641"/>
    <cellStyle name="Separador de milhares 2 2 4 6 2" xfId="23258"/>
    <cellStyle name="Separador de milhares 2 2 4 7" xfId="16180"/>
    <cellStyle name="Separador de milhares 2 2 5" xfId="698"/>
    <cellStyle name="Separador de milhares 2 2 5 2" xfId="5987"/>
    <cellStyle name="Separador de milhares 2 2 5 2 2" xfId="11830"/>
    <cellStyle name="Separador de milhares 2 2 5 2 2 2" xfId="22447"/>
    <cellStyle name="Separador de milhares 2 2 5 2 3" xfId="15369"/>
    <cellStyle name="Separador de milhares 2 2 5 2 3 2" xfId="25986"/>
    <cellStyle name="Separador de milhares 2 2 5 2 4" xfId="18908"/>
    <cellStyle name="Separador de milhares 2 2 5 3" xfId="2697"/>
    <cellStyle name="Separador de milhares 2 2 5 3 2" xfId="9822"/>
    <cellStyle name="Separador de milhares 2 2 5 3 2 2" xfId="20439"/>
    <cellStyle name="Separador de milhares 2 2 5 3 3" xfId="13361"/>
    <cellStyle name="Separador de milhares 2 2 5 3 3 2" xfId="23978"/>
    <cellStyle name="Separador de milhares 2 2 5 3 4" xfId="16900"/>
    <cellStyle name="Separador de milhares 2 2 5 4" xfId="7633"/>
    <cellStyle name="Separador de milhares 2 2 5 4 2" xfId="12264"/>
    <cellStyle name="Separador de milhares 2 2 5 4 2 2" xfId="22881"/>
    <cellStyle name="Separador de milhares 2 2 5 4 3" xfId="15803"/>
    <cellStyle name="Separador de milhares 2 2 5 4 3 2" xfId="26420"/>
    <cellStyle name="Separador de milhares 2 2 5 4 4" xfId="19342"/>
    <cellStyle name="Separador de milhares 2 2 5 5" xfId="9331"/>
    <cellStyle name="Separador de milhares 2 2 5 5 2" xfId="19948"/>
    <cellStyle name="Separador de milhares 2 2 5 6" xfId="12870"/>
    <cellStyle name="Separador de milhares 2 2 5 6 2" xfId="23487"/>
    <cellStyle name="Separador de milhares 2 2 5 7" xfId="16409"/>
    <cellStyle name="Separador de milhares 2 2 6" xfId="4713"/>
    <cellStyle name="Separador de milhares 2 2 7" xfId="451"/>
    <cellStyle name="Separador de milhares 2 3" xfId="257"/>
    <cellStyle name="Separador de milhares 2 3 2" xfId="294"/>
    <cellStyle name="Separador de milhares 2 3 2 2" xfId="368"/>
    <cellStyle name="Separador de milhares 2 3 2 2 2" xfId="4716"/>
    <cellStyle name="Separador de milhares 2 3 2 2 3" xfId="9213"/>
    <cellStyle name="Separador de milhares 2 3 2 2 3 2" xfId="19830"/>
    <cellStyle name="Separador de milhares 2 3 2 2 4" xfId="12752"/>
    <cellStyle name="Separador de milhares 2 3 2 2 4 2" xfId="23369"/>
    <cellStyle name="Separador de milhares 2 3 2 2 5" xfId="16291"/>
    <cellStyle name="Separador de milhares 2 3 2 3" xfId="6585"/>
    <cellStyle name="Separador de milhares 2 3 2 3 2" xfId="12007"/>
    <cellStyle name="Separador de milhares 2 3 2 3 2 2" xfId="22624"/>
    <cellStyle name="Separador de milhares 2 3 2 3 3" xfId="15546"/>
    <cellStyle name="Separador de milhares 2 3 2 3 3 2" xfId="26163"/>
    <cellStyle name="Separador de milhares 2 3 2 3 4" xfId="19085"/>
    <cellStyle name="Separador de milhares 2 3 2 4" xfId="3296"/>
    <cellStyle name="Separador de milhares 2 3 2 4 2" xfId="9999"/>
    <cellStyle name="Separador de milhares 2 3 2 4 2 2" xfId="20616"/>
    <cellStyle name="Separador de milhares 2 3 2 4 3" xfId="13538"/>
    <cellStyle name="Separador de milhares 2 3 2 4 3 2" xfId="24155"/>
    <cellStyle name="Separador de milhares 2 3 2 4 4" xfId="17077"/>
    <cellStyle name="Separador de milhares 2 3 2 5" xfId="1562"/>
    <cellStyle name="Separador de milhares 2 3 2 5 2" xfId="9508"/>
    <cellStyle name="Separador de milhares 2 3 2 5 2 2" xfId="20125"/>
    <cellStyle name="Separador de milhares 2 3 2 5 3" xfId="13047"/>
    <cellStyle name="Separador de milhares 2 3 2 5 3 2" xfId="23664"/>
    <cellStyle name="Separador de milhares 2 3 2 5 4" xfId="16586"/>
    <cellStyle name="Separador de milhares 2 3 2 6" xfId="9144"/>
    <cellStyle name="Separador de milhares 2 3 2 6 2" xfId="19761"/>
    <cellStyle name="Separador de milhares 2 3 2 7" xfId="12683"/>
    <cellStyle name="Separador de milhares 2 3 2 7 2" xfId="23300"/>
    <cellStyle name="Separador de milhares 2 3 2 8" xfId="16222"/>
    <cellStyle name="Separador de milhares 2 3 3" xfId="336"/>
    <cellStyle name="Separador de milhares 2 3 3 2" xfId="6153"/>
    <cellStyle name="Separador de milhares 2 3 3 2 2" xfId="11888"/>
    <cellStyle name="Separador de milhares 2 3 3 2 2 2" xfId="22505"/>
    <cellStyle name="Separador de milhares 2 3 3 2 3" xfId="15427"/>
    <cellStyle name="Separador de milhares 2 3 3 2 3 2" xfId="26044"/>
    <cellStyle name="Separador de milhares 2 3 3 2 4" xfId="18966"/>
    <cellStyle name="Separador de milhares 2 3 3 3" xfId="2864"/>
    <cellStyle name="Separador de milhares 2 3 3 3 2" xfId="9880"/>
    <cellStyle name="Separador de milhares 2 3 3 3 2 2" xfId="20497"/>
    <cellStyle name="Separador de milhares 2 3 3 3 3" xfId="13419"/>
    <cellStyle name="Separador de milhares 2 3 3 3 3 2" xfId="24036"/>
    <cellStyle name="Separador de milhares 2 3 3 3 4" xfId="16958"/>
    <cellStyle name="Separador de milhares 2 3 3 4" xfId="1045"/>
    <cellStyle name="Separador de milhares 2 3 3 4 2" xfId="9389"/>
    <cellStyle name="Separador de milhares 2 3 3 4 2 2" xfId="20006"/>
    <cellStyle name="Separador de milhares 2 3 3 4 3" xfId="12928"/>
    <cellStyle name="Separador de milhares 2 3 3 4 3 2" xfId="23545"/>
    <cellStyle name="Separador de milhares 2 3 3 4 4" xfId="16467"/>
    <cellStyle name="Separador de milhares 2 3 3 5" xfId="9181"/>
    <cellStyle name="Separador de milhares 2 3 3 5 2" xfId="19798"/>
    <cellStyle name="Separador de milhares 2 3 3 6" xfId="12720"/>
    <cellStyle name="Separador de milhares 2 3 3 6 2" xfId="23337"/>
    <cellStyle name="Separador de milhares 2 3 3 7" xfId="16259"/>
    <cellStyle name="Separador de milhares 2 3 4" xfId="4715"/>
    <cellStyle name="Separador de milhares 2 3 5" xfId="437"/>
    <cellStyle name="Separador de milhares 2 3 6" xfId="9112"/>
    <cellStyle name="Separador de milhares 2 3 6 2" xfId="19729"/>
    <cellStyle name="Separador de milhares 2 3 7" xfId="12651"/>
    <cellStyle name="Separador de milhares 2 3 7 2" xfId="23268"/>
    <cellStyle name="Separador de milhares 2 3 8" xfId="16190"/>
    <cellStyle name="Separador de milhares 2 4" xfId="252"/>
    <cellStyle name="Separador de milhares 2 4 2" xfId="331"/>
    <cellStyle name="Separador de milhares 2 4 2 2" xfId="4717"/>
    <cellStyle name="Separador de milhares 2 4 2 3" xfId="9176"/>
    <cellStyle name="Separador de milhares 2 4 2 3 2" xfId="19793"/>
    <cellStyle name="Separador de milhares 2 4 2 4" xfId="12715"/>
    <cellStyle name="Separador de milhares 2 4 2 4 2" xfId="23332"/>
    <cellStyle name="Separador de milhares 2 4 2 5" xfId="16254"/>
    <cellStyle name="Separador de milhares 2 4 3" xfId="6068"/>
    <cellStyle name="Separador de milhares 2 4 3 2" xfId="11870"/>
    <cellStyle name="Separador de milhares 2 4 3 2 2" xfId="22487"/>
    <cellStyle name="Separador de milhares 2 4 3 3" xfId="15409"/>
    <cellStyle name="Separador de milhares 2 4 3 3 2" xfId="26026"/>
    <cellStyle name="Separador de milhares 2 4 3 4" xfId="18948"/>
    <cellStyle name="Separador de milhares 2 4 4" xfId="2777"/>
    <cellStyle name="Separador de milhares 2 4 4 2" xfId="9862"/>
    <cellStyle name="Separador de milhares 2 4 4 2 2" xfId="20479"/>
    <cellStyle name="Separador de milhares 2 4 4 3" xfId="13401"/>
    <cellStyle name="Separador de milhares 2 4 4 3 2" xfId="24018"/>
    <cellStyle name="Separador de milhares 2 4 4 4" xfId="16940"/>
    <cellStyle name="Separador de milhares 2 4 5" xfId="851"/>
    <cellStyle name="Separador de milhares 2 4 5 2" xfId="9371"/>
    <cellStyle name="Separador de milhares 2 4 5 2 2" xfId="19988"/>
    <cellStyle name="Separador de milhares 2 4 5 3" xfId="12910"/>
    <cellStyle name="Separador de milhares 2 4 5 3 2" xfId="23527"/>
    <cellStyle name="Separador de milhares 2 4 5 4" xfId="16449"/>
    <cellStyle name="Separador de milhares 2 4 6" xfId="9107"/>
    <cellStyle name="Separador de milhares 2 4 6 2" xfId="19724"/>
    <cellStyle name="Separador de milhares 2 4 7" xfId="12646"/>
    <cellStyle name="Separador de milhares 2 4 7 2" xfId="23263"/>
    <cellStyle name="Separador de milhares 2 4 8" xfId="16185"/>
    <cellStyle name="Separador de milhares 2 5" xfId="200"/>
    <cellStyle name="Separador de milhares 2 5 10" xfId="735"/>
    <cellStyle name="Separador de milhares 2 5 10 2" xfId="9351"/>
    <cellStyle name="Separador de milhares 2 5 10 2 2" xfId="19968"/>
    <cellStyle name="Separador de milhares 2 5 10 3" xfId="12890"/>
    <cellStyle name="Separador de milhares 2 5 10 3 2" xfId="23507"/>
    <cellStyle name="Separador de milhares 2 5 10 4" xfId="16429"/>
    <cellStyle name="Separador de milhares 2 5 11" xfId="9097"/>
    <cellStyle name="Separador de milhares 2 5 11 2" xfId="19714"/>
    <cellStyle name="Separador de milhares 2 5 12" xfId="12636"/>
    <cellStyle name="Separador de milhares 2 5 12 2" xfId="23253"/>
    <cellStyle name="Separador de milhares 2 5 13" xfId="16175"/>
    <cellStyle name="Separador de milhares 2 5 2" xfId="321"/>
    <cellStyle name="Separador de milhares 2 5 2 2" xfId="4720"/>
    <cellStyle name="Separador de milhares 2 5 2 2 2" xfId="10686"/>
    <cellStyle name="Separador de milhares 2 5 2 2 2 2" xfId="21303"/>
    <cellStyle name="Separador de milhares 2 5 2 2 3" xfId="14225"/>
    <cellStyle name="Separador de milhares 2 5 2 2 3 2" xfId="24842"/>
    <cellStyle name="Separador de milhares 2 5 2 2 4" xfId="17764"/>
    <cellStyle name="Separador de milhares 2 5 2 3" xfId="4721"/>
    <cellStyle name="Separador de milhares 2 5 2 3 2" xfId="10687"/>
    <cellStyle name="Separador de milhares 2 5 2 3 2 2" xfId="21304"/>
    <cellStyle name="Separador de milhares 2 5 2 3 3" xfId="14226"/>
    <cellStyle name="Separador de milhares 2 5 2 3 3 2" xfId="24843"/>
    <cellStyle name="Separador de milhares 2 5 2 3 4" xfId="17765"/>
    <cellStyle name="Separador de milhares 2 5 2 4" xfId="4722"/>
    <cellStyle name="Separador de milhares 2 5 2 4 2" xfId="10688"/>
    <cellStyle name="Separador de milhares 2 5 2 4 2 2" xfId="21305"/>
    <cellStyle name="Separador de milhares 2 5 2 4 3" xfId="14227"/>
    <cellStyle name="Separador de milhares 2 5 2 4 3 2" xfId="24844"/>
    <cellStyle name="Separador de milhares 2 5 2 4 4" xfId="17766"/>
    <cellStyle name="Separador de milhares 2 5 2 5" xfId="4719"/>
    <cellStyle name="Separador de milhares 2 5 2 5 2" xfId="10685"/>
    <cellStyle name="Separador de milhares 2 5 2 5 2 2" xfId="21302"/>
    <cellStyle name="Separador de milhares 2 5 2 5 3" xfId="14224"/>
    <cellStyle name="Separador de milhares 2 5 2 5 3 2" xfId="24841"/>
    <cellStyle name="Separador de milhares 2 5 2 5 4" xfId="17763"/>
    <cellStyle name="Separador de milhares 2 5 2 6" xfId="9166"/>
    <cellStyle name="Separador de milhares 2 5 2 6 2" xfId="19783"/>
    <cellStyle name="Separador de milhares 2 5 2 7" xfId="12705"/>
    <cellStyle name="Separador de milhares 2 5 2 7 2" xfId="23322"/>
    <cellStyle name="Separador de milhares 2 5 2 8" xfId="16244"/>
    <cellStyle name="Separador de milhares 2 5 3" xfId="4723"/>
    <cellStyle name="Separador de milhares 2 5 3 2" xfId="4724"/>
    <cellStyle name="Separador de milhares 2 5 3 2 2" xfId="10690"/>
    <cellStyle name="Separador de milhares 2 5 3 2 2 2" xfId="21307"/>
    <cellStyle name="Separador de milhares 2 5 3 2 3" xfId="14229"/>
    <cellStyle name="Separador de milhares 2 5 3 2 3 2" xfId="24846"/>
    <cellStyle name="Separador de milhares 2 5 3 2 4" xfId="17768"/>
    <cellStyle name="Separador de milhares 2 5 3 3" xfId="4725"/>
    <cellStyle name="Separador de milhares 2 5 3 3 2" xfId="10691"/>
    <cellStyle name="Separador de milhares 2 5 3 3 2 2" xfId="21308"/>
    <cellStyle name="Separador de milhares 2 5 3 3 3" xfId="14230"/>
    <cellStyle name="Separador de milhares 2 5 3 3 3 2" xfId="24847"/>
    <cellStyle name="Separador de milhares 2 5 3 3 4" xfId="17769"/>
    <cellStyle name="Separador de milhares 2 5 3 4" xfId="10689"/>
    <cellStyle name="Separador de milhares 2 5 3 4 2" xfId="21306"/>
    <cellStyle name="Separador de milhares 2 5 3 5" xfId="14228"/>
    <cellStyle name="Separador de milhares 2 5 3 5 2" xfId="24845"/>
    <cellStyle name="Separador de milhares 2 5 3 6" xfId="17767"/>
    <cellStyle name="Separador de milhares 2 5 4" xfId="4726"/>
    <cellStyle name="Separador de milhares 2 5 4 2" xfId="10692"/>
    <cellStyle name="Separador de milhares 2 5 4 2 2" xfId="21309"/>
    <cellStyle name="Separador de milhares 2 5 4 3" xfId="14231"/>
    <cellStyle name="Separador de milhares 2 5 4 3 2" xfId="24848"/>
    <cellStyle name="Separador de milhares 2 5 4 4" xfId="17770"/>
    <cellStyle name="Separador de milhares 2 5 5" xfId="4727"/>
    <cellStyle name="Separador de milhares 2 5 5 2" xfId="10693"/>
    <cellStyle name="Separador de milhares 2 5 5 2 2" xfId="21310"/>
    <cellStyle name="Separador de milhares 2 5 5 3" xfId="14232"/>
    <cellStyle name="Separador de milhares 2 5 5 3 2" xfId="24849"/>
    <cellStyle name="Separador de milhares 2 5 5 4" xfId="17771"/>
    <cellStyle name="Separador de milhares 2 5 6" xfId="4728"/>
    <cellStyle name="Separador de milhares 2 5 6 2" xfId="10694"/>
    <cellStyle name="Separador de milhares 2 5 6 2 2" xfId="21311"/>
    <cellStyle name="Separador de milhares 2 5 6 3" xfId="14233"/>
    <cellStyle name="Separador de milhares 2 5 6 3 2" xfId="24850"/>
    <cellStyle name="Separador de milhares 2 5 6 4" xfId="17772"/>
    <cellStyle name="Separador de milhares 2 5 7" xfId="4718"/>
    <cellStyle name="Separador de milhares 2 5 7 2" xfId="10684"/>
    <cellStyle name="Separador de milhares 2 5 7 2 2" xfId="21301"/>
    <cellStyle name="Separador de milhares 2 5 7 3" xfId="14223"/>
    <cellStyle name="Separador de milhares 2 5 7 3 2" xfId="24840"/>
    <cellStyle name="Separador de milhares 2 5 7 4" xfId="17762"/>
    <cellStyle name="Separador de milhares 2 5 8" xfId="6011"/>
    <cellStyle name="Separador de milhares 2 5 8 2" xfId="11850"/>
    <cellStyle name="Separador de milhares 2 5 8 2 2" xfId="22467"/>
    <cellStyle name="Separador de milhares 2 5 8 3" xfId="15389"/>
    <cellStyle name="Separador de milhares 2 5 8 3 2" xfId="26006"/>
    <cellStyle name="Separador de milhares 2 5 8 4" xfId="18928"/>
    <cellStyle name="Separador de milhares 2 5 9" xfId="2720"/>
    <cellStyle name="Separador de milhares 2 5 9 2" xfId="9842"/>
    <cellStyle name="Separador de milhares 2 5 9 2 2" xfId="20459"/>
    <cellStyle name="Separador de milhares 2 5 9 3" xfId="13381"/>
    <cellStyle name="Separador de milhares 2 5 9 3 2" xfId="23998"/>
    <cellStyle name="Separador de milhares 2 5 9 4" xfId="16920"/>
    <cellStyle name="Separador de milhares 2 6" xfId="244"/>
    <cellStyle name="Separador de milhares 2 6 10" xfId="12642"/>
    <cellStyle name="Separador de milhares 2 6 10 2" xfId="23259"/>
    <cellStyle name="Separador de milhares 2 6 11" xfId="16181"/>
    <cellStyle name="Separador de milhares 2 6 2" xfId="327"/>
    <cellStyle name="Separador de milhares 2 6 2 2" xfId="4730"/>
    <cellStyle name="Separador de milhares 2 6 2 2 2" xfId="10696"/>
    <cellStyle name="Separador de milhares 2 6 2 2 2 2" xfId="21313"/>
    <cellStyle name="Separador de milhares 2 6 2 2 3" xfId="14235"/>
    <cellStyle name="Separador de milhares 2 6 2 2 3 2" xfId="24852"/>
    <cellStyle name="Separador de milhares 2 6 2 2 4" xfId="17774"/>
    <cellStyle name="Separador de milhares 2 6 2 3" xfId="9172"/>
    <cellStyle name="Separador de milhares 2 6 2 3 2" xfId="19789"/>
    <cellStyle name="Separador de milhares 2 6 2 4" xfId="12711"/>
    <cellStyle name="Separador de milhares 2 6 2 4 2" xfId="23328"/>
    <cellStyle name="Separador de milhares 2 6 2 5" xfId="16250"/>
    <cellStyle name="Separador de milhares 2 6 3" xfId="4731"/>
    <cellStyle name="Separador de milhares 2 6 3 2" xfId="10697"/>
    <cellStyle name="Separador de milhares 2 6 3 2 2" xfId="21314"/>
    <cellStyle name="Separador de milhares 2 6 3 3" xfId="14236"/>
    <cellStyle name="Separador de milhares 2 6 3 3 2" xfId="24853"/>
    <cellStyle name="Separador de milhares 2 6 3 4" xfId="17775"/>
    <cellStyle name="Separador de milhares 2 6 4" xfId="4732"/>
    <cellStyle name="Separador de milhares 2 6 4 2" xfId="10698"/>
    <cellStyle name="Separador de milhares 2 6 4 2 2" xfId="21315"/>
    <cellStyle name="Separador de milhares 2 6 4 3" xfId="14237"/>
    <cellStyle name="Separador de milhares 2 6 4 3 2" xfId="24854"/>
    <cellStyle name="Separador de milhares 2 6 4 4" xfId="17776"/>
    <cellStyle name="Separador de milhares 2 6 5" xfId="4729"/>
    <cellStyle name="Separador de milhares 2 6 5 2" xfId="10695"/>
    <cellStyle name="Separador de milhares 2 6 5 2 2" xfId="21312"/>
    <cellStyle name="Separador de milhares 2 6 5 3" xfId="14234"/>
    <cellStyle name="Separador de milhares 2 6 5 3 2" xfId="24851"/>
    <cellStyle name="Separador de milhares 2 6 5 4" xfId="17773"/>
    <cellStyle name="Separador de milhares 2 6 6" xfId="5950"/>
    <cellStyle name="Separador de milhares 2 6 6 2" xfId="11824"/>
    <cellStyle name="Separador de milhares 2 6 6 2 2" xfId="22441"/>
    <cellStyle name="Separador de milhares 2 6 6 3" xfId="15363"/>
    <cellStyle name="Separador de milhares 2 6 6 3 2" xfId="25980"/>
    <cellStyle name="Separador de milhares 2 6 6 4" xfId="18902"/>
    <cellStyle name="Separador de milhares 2 6 7" xfId="2660"/>
    <cellStyle name="Separador de milhares 2 6 7 2" xfId="9816"/>
    <cellStyle name="Separador de milhares 2 6 7 2 2" xfId="20433"/>
    <cellStyle name="Separador de milhares 2 6 7 3" xfId="13355"/>
    <cellStyle name="Separador de milhares 2 6 7 3 2" xfId="23972"/>
    <cellStyle name="Separador de milhares 2 6 7 4" xfId="16894"/>
    <cellStyle name="Separador de milhares 2 6 8" xfId="584"/>
    <cellStyle name="Separador de milhares 2 6 8 2" xfId="9325"/>
    <cellStyle name="Separador de milhares 2 6 8 2 2" xfId="19942"/>
    <cellStyle name="Separador de milhares 2 6 8 3" xfId="12864"/>
    <cellStyle name="Separador de milhares 2 6 8 3 2" xfId="23481"/>
    <cellStyle name="Separador de milhares 2 6 8 4" xfId="16403"/>
    <cellStyle name="Separador de milhares 2 6 9" xfId="9103"/>
    <cellStyle name="Separador de milhares 2 6 9 2" xfId="19720"/>
    <cellStyle name="Separador de milhares 2 7" xfId="431"/>
    <cellStyle name="Separador de milhares 2_203 Seduc - Reforma da Escola de Afua" xfId="130"/>
    <cellStyle name="Separador de milhares 3" xfId="131"/>
    <cellStyle name="Separador de milhares 3 2" xfId="259"/>
    <cellStyle name="Separador de milhares 3 2 10" xfId="4734"/>
    <cellStyle name="Separador de milhares 3 2 10 2" xfId="10699"/>
    <cellStyle name="Separador de milhares 3 2 10 2 2" xfId="21316"/>
    <cellStyle name="Separador de milhares 3 2 10 3" xfId="14238"/>
    <cellStyle name="Separador de milhares 3 2 10 3 2" xfId="24855"/>
    <cellStyle name="Separador de milhares 3 2 10 4" xfId="17777"/>
    <cellStyle name="Separador de milhares 3 2 11" xfId="5823"/>
    <cellStyle name="Separador de milhares 3 2 11 2" xfId="11756"/>
    <cellStyle name="Separador de milhares 3 2 11 2 2" xfId="22373"/>
    <cellStyle name="Separador de milhares 3 2 11 3" xfId="15295"/>
    <cellStyle name="Separador de milhares 3 2 11 3 2" xfId="25912"/>
    <cellStyle name="Separador de milhares 3 2 11 4" xfId="18834"/>
    <cellStyle name="Separador de milhares 3 2 12" xfId="2533"/>
    <cellStyle name="Separador de milhares 3 2 12 2" xfId="9748"/>
    <cellStyle name="Separador de milhares 3 2 12 2 2" xfId="20365"/>
    <cellStyle name="Separador de milhares 3 2 12 3" xfId="13287"/>
    <cellStyle name="Separador de milhares 3 2 12 3 2" xfId="23904"/>
    <cellStyle name="Separador de milhares 3 2 12 4" xfId="16826"/>
    <cellStyle name="Separador de milhares 3 2 13" xfId="466"/>
    <cellStyle name="Separador de milhares 3 2 13 2" xfId="9257"/>
    <cellStyle name="Separador de milhares 3 2 13 2 2" xfId="19874"/>
    <cellStyle name="Separador de milhares 3 2 13 3" xfId="12796"/>
    <cellStyle name="Separador de milhares 3 2 13 3 2" xfId="23413"/>
    <cellStyle name="Separador de milhares 3 2 13 4" xfId="16335"/>
    <cellStyle name="Separador de milhares 3 2 14" xfId="9114"/>
    <cellStyle name="Separador de milhares 3 2 14 2" xfId="19731"/>
    <cellStyle name="Separador de milhares 3 2 15" xfId="12653"/>
    <cellStyle name="Separador de milhares 3 2 15 2" xfId="23270"/>
    <cellStyle name="Separador de milhares 3 2 16" xfId="16192"/>
    <cellStyle name="Separador de milhares 3 2 2" xfId="296"/>
    <cellStyle name="Separador de milhares 3 2 2 10" xfId="5907"/>
    <cellStyle name="Separador de milhares 3 2 2 10 2" xfId="11802"/>
    <cellStyle name="Separador de milhares 3 2 2 10 2 2" xfId="22419"/>
    <cellStyle name="Separador de milhares 3 2 2 10 3" xfId="15341"/>
    <cellStyle name="Separador de milhares 3 2 2 10 3 2" xfId="25958"/>
    <cellStyle name="Separador de milhares 3 2 2 10 4" xfId="18880"/>
    <cellStyle name="Separador de milhares 3 2 2 11" xfId="2617"/>
    <cellStyle name="Separador de milhares 3 2 2 11 2" xfId="9794"/>
    <cellStyle name="Separador de milhares 3 2 2 11 2 2" xfId="20411"/>
    <cellStyle name="Separador de milhares 3 2 2 11 3" xfId="13333"/>
    <cellStyle name="Separador de milhares 3 2 2 11 3 2" xfId="23950"/>
    <cellStyle name="Separador de milhares 3 2 2 11 4" xfId="16872"/>
    <cellStyle name="Separador de milhares 3 2 2 12" xfId="539"/>
    <cellStyle name="Separador de milhares 3 2 2 12 2" xfId="9303"/>
    <cellStyle name="Separador de milhares 3 2 2 12 2 2" xfId="19920"/>
    <cellStyle name="Separador de milhares 3 2 2 12 3" xfId="12842"/>
    <cellStyle name="Separador de milhares 3 2 2 12 3 2" xfId="23459"/>
    <cellStyle name="Separador de milhares 3 2 2 12 4" xfId="16381"/>
    <cellStyle name="Separador de milhares 3 2 2 13" xfId="9146"/>
    <cellStyle name="Separador de milhares 3 2 2 13 2" xfId="19763"/>
    <cellStyle name="Separador de milhares 3 2 2 14" xfId="12685"/>
    <cellStyle name="Separador de milhares 3 2 2 14 2" xfId="23302"/>
    <cellStyle name="Separador de milhares 3 2 2 15" xfId="16224"/>
    <cellStyle name="Separador de milhares 3 2 2 2" xfId="370"/>
    <cellStyle name="Separador de milhares 3 2 2 2 10" xfId="16293"/>
    <cellStyle name="Separador de milhares 3 2 2 2 2" xfId="4737"/>
    <cellStyle name="Separador de milhares 3 2 2 2 2 2" xfId="4738"/>
    <cellStyle name="Separador de milhares 3 2 2 2 2 2 2" xfId="10703"/>
    <cellStyle name="Separador de milhares 3 2 2 2 2 2 2 2" xfId="21320"/>
    <cellStyle name="Separador de milhares 3 2 2 2 2 2 3" xfId="14242"/>
    <cellStyle name="Separador de milhares 3 2 2 2 2 2 3 2" xfId="24859"/>
    <cellStyle name="Separador de milhares 3 2 2 2 2 2 4" xfId="17781"/>
    <cellStyle name="Separador de milhares 3 2 2 2 2 3" xfId="4739"/>
    <cellStyle name="Separador de milhares 3 2 2 2 2 3 2" xfId="10704"/>
    <cellStyle name="Separador de milhares 3 2 2 2 2 3 2 2" xfId="21321"/>
    <cellStyle name="Separador de milhares 3 2 2 2 2 3 3" xfId="14243"/>
    <cellStyle name="Separador de milhares 3 2 2 2 2 3 3 2" xfId="24860"/>
    <cellStyle name="Separador de milhares 3 2 2 2 2 3 4" xfId="17782"/>
    <cellStyle name="Separador de milhares 3 2 2 2 2 4" xfId="4740"/>
    <cellStyle name="Separador de milhares 3 2 2 2 2 4 2" xfId="10705"/>
    <cellStyle name="Separador de milhares 3 2 2 2 2 4 2 2" xfId="21322"/>
    <cellStyle name="Separador de milhares 3 2 2 2 2 4 3" xfId="14244"/>
    <cellStyle name="Separador de milhares 3 2 2 2 2 4 3 2" xfId="24861"/>
    <cellStyle name="Separador de milhares 3 2 2 2 2 4 4" xfId="17783"/>
    <cellStyle name="Separador de milhares 3 2 2 2 2 5" xfId="10702"/>
    <cellStyle name="Separador de milhares 3 2 2 2 2 5 2" xfId="21319"/>
    <cellStyle name="Separador de milhares 3 2 2 2 2 6" xfId="14241"/>
    <cellStyle name="Separador de milhares 3 2 2 2 2 6 2" xfId="24858"/>
    <cellStyle name="Separador de milhares 3 2 2 2 2 7" xfId="17780"/>
    <cellStyle name="Separador de milhares 3 2 2 2 3" xfId="4741"/>
    <cellStyle name="Separador de milhares 3 2 2 2 3 2" xfId="4742"/>
    <cellStyle name="Separador de milhares 3 2 2 2 3 2 2" xfId="10707"/>
    <cellStyle name="Separador de milhares 3 2 2 2 3 2 2 2" xfId="21324"/>
    <cellStyle name="Separador de milhares 3 2 2 2 3 2 3" xfId="14246"/>
    <cellStyle name="Separador de milhares 3 2 2 2 3 2 3 2" xfId="24863"/>
    <cellStyle name="Separador de milhares 3 2 2 2 3 2 4" xfId="17785"/>
    <cellStyle name="Separador de milhares 3 2 2 2 3 3" xfId="4743"/>
    <cellStyle name="Separador de milhares 3 2 2 2 3 3 2" xfId="10708"/>
    <cellStyle name="Separador de milhares 3 2 2 2 3 3 2 2" xfId="21325"/>
    <cellStyle name="Separador de milhares 3 2 2 2 3 3 3" xfId="14247"/>
    <cellStyle name="Separador de milhares 3 2 2 2 3 3 3 2" xfId="24864"/>
    <cellStyle name="Separador de milhares 3 2 2 2 3 3 4" xfId="17786"/>
    <cellStyle name="Separador de milhares 3 2 2 2 3 4" xfId="10706"/>
    <cellStyle name="Separador de milhares 3 2 2 2 3 4 2" xfId="21323"/>
    <cellStyle name="Separador de milhares 3 2 2 2 3 5" xfId="14245"/>
    <cellStyle name="Separador de milhares 3 2 2 2 3 5 2" xfId="24862"/>
    <cellStyle name="Separador de milhares 3 2 2 2 3 6" xfId="17784"/>
    <cellStyle name="Separador de milhares 3 2 2 2 4" xfId="4744"/>
    <cellStyle name="Separador de milhares 3 2 2 2 4 2" xfId="10709"/>
    <cellStyle name="Separador de milhares 3 2 2 2 4 2 2" xfId="21326"/>
    <cellStyle name="Separador de milhares 3 2 2 2 4 3" xfId="14248"/>
    <cellStyle name="Separador de milhares 3 2 2 2 4 3 2" xfId="24865"/>
    <cellStyle name="Separador de milhares 3 2 2 2 4 4" xfId="17787"/>
    <cellStyle name="Separador de milhares 3 2 2 2 5" xfId="4745"/>
    <cellStyle name="Separador de milhares 3 2 2 2 5 2" xfId="10710"/>
    <cellStyle name="Separador de milhares 3 2 2 2 5 2 2" xfId="21327"/>
    <cellStyle name="Separador de milhares 3 2 2 2 5 3" xfId="14249"/>
    <cellStyle name="Separador de milhares 3 2 2 2 5 3 2" xfId="24866"/>
    <cellStyle name="Separador de milhares 3 2 2 2 5 4" xfId="17788"/>
    <cellStyle name="Separador de milhares 3 2 2 2 6" xfId="4746"/>
    <cellStyle name="Separador de milhares 3 2 2 2 6 2" xfId="10711"/>
    <cellStyle name="Separador de milhares 3 2 2 2 6 2 2" xfId="21328"/>
    <cellStyle name="Separador de milhares 3 2 2 2 6 3" xfId="14250"/>
    <cellStyle name="Separador de milhares 3 2 2 2 6 3 2" xfId="24867"/>
    <cellStyle name="Separador de milhares 3 2 2 2 6 4" xfId="17789"/>
    <cellStyle name="Separador de milhares 3 2 2 2 7" xfId="4736"/>
    <cellStyle name="Separador de milhares 3 2 2 2 7 2" xfId="10701"/>
    <cellStyle name="Separador de milhares 3 2 2 2 7 2 2" xfId="21318"/>
    <cellStyle name="Separador de milhares 3 2 2 2 7 3" xfId="14240"/>
    <cellStyle name="Separador de milhares 3 2 2 2 7 3 2" xfId="24857"/>
    <cellStyle name="Separador de milhares 3 2 2 2 7 4" xfId="17779"/>
    <cellStyle name="Separador de milhares 3 2 2 2 8" xfId="9215"/>
    <cellStyle name="Separador de milhares 3 2 2 2 8 2" xfId="19832"/>
    <cellStyle name="Separador de milhares 3 2 2 2 9" xfId="12754"/>
    <cellStyle name="Separador de milhares 3 2 2 2 9 2" xfId="23371"/>
    <cellStyle name="Separador de milhares 3 2 2 3" xfId="4747"/>
    <cellStyle name="Separador de milhares 3 2 2 3 2" xfId="4748"/>
    <cellStyle name="Separador de milhares 3 2 2 3 2 2" xfId="10713"/>
    <cellStyle name="Separador de milhares 3 2 2 3 2 2 2" xfId="21330"/>
    <cellStyle name="Separador de milhares 3 2 2 3 2 3" xfId="14252"/>
    <cellStyle name="Separador de milhares 3 2 2 3 2 3 2" xfId="24869"/>
    <cellStyle name="Separador de milhares 3 2 2 3 2 4" xfId="17791"/>
    <cellStyle name="Separador de milhares 3 2 2 3 3" xfId="4749"/>
    <cellStyle name="Separador de milhares 3 2 2 3 3 2" xfId="10714"/>
    <cellStyle name="Separador de milhares 3 2 2 3 3 2 2" xfId="21331"/>
    <cellStyle name="Separador de milhares 3 2 2 3 3 3" xfId="14253"/>
    <cellStyle name="Separador de milhares 3 2 2 3 3 3 2" xfId="24870"/>
    <cellStyle name="Separador de milhares 3 2 2 3 3 4" xfId="17792"/>
    <cellStyle name="Separador de milhares 3 2 2 3 4" xfId="4750"/>
    <cellStyle name="Separador de milhares 3 2 2 3 4 2" xfId="10715"/>
    <cellStyle name="Separador de milhares 3 2 2 3 4 2 2" xfId="21332"/>
    <cellStyle name="Separador de milhares 3 2 2 3 4 3" xfId="14254"/>
    <cellStyle name="Separador de milhares 3 2 2 3 4 3 2" xfId="24871"/>
    <cellStyle name="Separador de milhares 3 2 2 3 4 4" xfId="17793"/>
    <cellStyle name="Separador de milhares 3 2 2 3 5" xfId="10712"/>
    <cellStyle name="Separador de milhares 3 2 2 3 5 2" xfId="21329"/>
    <cellStyle name="Separador de milhares 3 2 2 3 6" xfId="14251"/>
    <cellStyle name="Separador de milhares 3 2 2 3 6 2" xfId="24868"/>
    <cellStyle name="Separador de milhares 3 2 2 3 7" xfId="17790"/>
    <cellStyle name="Separador de milhares 3 2 2 4" xfId="4751"/>
    <cellStyle name="Separador de milhares 3 2 2 4 2" xfId="4752"/>
    <cellStyle name="Separador de milhares 3 2 2 4 2 2" xfId="10717"/>
    <cellStyle name="Separador de milhares 3 2 2 4 2 2 2" xfId="21334"/>
    <cellStyle name="Separador de milhares 3 2 2 4 2 3" xfId="14256"/>
    <cellStyle name="Separador de milhares 3 2 2 4 2 3 2" xfId="24873"/>
    <cellStyle name="Separador de milhares 3 2 2 4 2 4" xfId="17795"/>
    <cellStyle name="Separador de milhares 3 2 2 4 3" xfId="4753"/>
    <cellStyle name="Separador de milhares 3 2 2 4 3 2" xfId="10718"/>
    <cellStyle name="Separador de milhares 3 2 2 4 3 2 2" xfId="21335"/>
    <cellStyle name="Separador de milhares 3 2 2 4 3 3" xfId="14257"/>
    <cellStyle name="Separador de milhares 3 2 2 4 3 3 2" xfId="24874"/>
    <cellStyle name="Separador de milhares 3 2 2 4 3 4" xfId="17796"/>
    <cellStyle name="Separador de milhares 3 2 2 4 4" xfId="4754"/>
    <cellStyle name="Separador de milhares 3 2 2 4 4 2" xfId="10719"/>
    <cellStyle name="Separador de milhares 3 2 2 4 4 2 2" xfId="21336"/>
    <cellStyle name="Separador de milhares 3 2 2 4 4 3" xfId="14258"/>
    <cellStyle name="Separador de milhares 3 2 2 4 4 3 2" xfId="24875"/>
    <cellStyle name="Separador de milhares 3 2 2 4 4 4" xfId="17797"/>
    <cellStyle name="Separador de milhares 3 2 2 4 5" xfId="10716"/>
    <cellStyle name="Separador de milhares 3 2 2 4 5 2" xfId="21333"/>
    <cellStyle name="Separador de milhares 3 2 2 4 6" xfId="14255"/>
    <cellStyle name="Separador de milhares 3 2 2 4 6 2" xfId="24872"/>
    <cellStyle name="Separador de milhares 3 2 2 4 7" xfId="17794"/>
    <cellStyle name="Separador de milhares 3 2 2 5" xfId="4755"/>
    <cellStyle name="Separador de milhares 3 2 2 5 2" xfId="4756"/>
    <cellStyle name="Separador de milhares 3 2 2 5 2 2" xfId="10721"/>
    <cellStyle name="Separador de milhares 3 2 2 5 2 2 2" xfId="21338"/>
    <cellStyle name="Separador de milhares 3 2 2 5 2 3" xfId="14260"/>
    <cellStyle name="Separador de milhares 3 2 2 5 2 3 2" xfId="24877"/>
    <cellStyle name="Separador de milhares 3 2 2 5 2 4" xfId="17799"/>
    <cellStyle name="Separador de milhares 3 2 2 5 3" xfId="4757"/>
    <cellStyle name="Separador de milhares 3 2 2 5 3 2" xfId="10722"/>
    <cellStyle name="Separador de milhares 3 2 2 5 3 2 2" xfId="21339"/>
    <cellStyle name="Separador de milhares 3 2 2 5 3 3" xfId="14261"/>
    <cellStyle name="Separador de milhares 3 2 2 5 3 3 2" xfId="24878"/>
    <cellStyle name="Separador de milhares 3 2 2 5 3 4" xfId="17800"/>
    <cellStyle name="Separador de milhares 3 2 2 5 4" xfId="10720"/>
    <cellStyle name="Separador de milhares 3 2 2 5 4 2" xfId="21337"/>
    <cellStyle name="Separador de milhares 3 2 2 5 5" xfId="14259"/>
    <cellStyle name="Separador de milhares 3 2 2 5 5 2" xfId="24876"/>
    <cellStyle name="Separador de milhares 3 2 2 5 6" xfId="17798"/>
    <cellStyle name="Separador de milhares 3 2 2 6" xfId="4758"/>
    <cellStyle name="Separador de milhares 3 2 2 6 2" xfId="10723"/>
    <cellStyle name="Separador de milhares 3 2 2 6 2 2" xfId="21340"/>
    <cellStyle name="Separador de milhares 3 2 2 6 3" xfId="14262"/>
    <cellStyle name="Separador de milhares 3 2 2 6 3 2" xfId="24879"/>
    <cellStyle name="Separador de milhares 3 2 2 6 4" xfId="17801"/>
    <cellStyle name="Separador de milhares 3 2 2 7" xfId="4759"/>
    <cellStyle name="Separador de milhares 3 2 2 7 2" xfId="10724"/>
    <cellStyle name="Separador de milhares 3 2 2 7 2 2" xfId="21341"/>
    <cellStyle name="Separador de milhares 3 2 2 7 3" xfId="14263"/>
    <cellStyle name="Separador de milhares 3 2 2 7 3 2" xfId="24880"/>
    <cellStyle name="Separador de milhares 3 2 2 7 4" xfId="17802"/>
    <cellStyle name="Separador de milhares 3 2 2 8" xfId="4760"/>
    <cellStyle name="Separador de milhares 3 2 2 8 2" xfId="10725"/>
    <cellStyle name="Separador de milhares 3 2 2 8 2 2" xfId="21342"/>
    <cellStyle name="Separador de milhares 3 2 2 8 3" xfId="14264"/>
    <cellStyle name="Separador de milhares 3 2 2 8 3 2" xfId="24881"/>
    <cellStyle name="Separador de milhares 3 2 2 8 4" xfId="17803"/>
    <cellStyle name="Separador de milhares 3 2 2 9" xfId="4735"/>
    <cellStyle name="Separador de milhares 3 2 2 9 2" xfId="10700"/>
    <cellStyle name="Separador de milhares 3 2 2 9 2 2" xfId="21317"/>
    <cellStyle name="Separador de milhares 3 2 2 9 3" xfId="14239"/>
    <cellStyle name="Separador de milhares 3 2 2 9 3 2" xfId="24856"/>
    <cellStyle name="Separador de milhares 3 2 2 9 4" xfId="17778"/>
    <cellStyle name="Separador de milhares 3 2 3" xfId="338"/>
    <cellStyle name="Separador de milhares 3 2 3 10" xfId="16261"/>
    <cellStyle name="Separador de milhares 3 2 3 2" xfId="4762"/>
    <cellStyle name="Separador de milhares 3 2 3 2 2" xfId="4763"/>
    <cellStyle name="Separador de milhares 3 2 3 2 2 2" xfId="10728"/>
    <cellStyle name="Separador de milhares 3 2 3 2 2 2 2" xfId="21345"/>
    <cellStyle name="Separador de milhares 3 2 3 2 2 3" xfId="14267"/>
    <cellStyle name="Separador de milhares 3 2 3 2 2 3 2" xfId="24884"/>
    <cellStyle name="Separador de milhares 3 2 3 2 2 4" xfId="17806"/>
    <cellStyle name="Separador de milhares 3 2 3 2 3" xfId="4764"/>
    <cellStyle name="Separador de milhares 3 2 3 2 3 2" xfId="10729"/>
    <cellStyle name="Separador de milhares 3 2 3 2 3 2 2" xfId="21346"/>
    <cellStyle name="Separador de milhares 3 2 3 2 3 3" xfId="14268"/>
    <cellStyle name="Separador de milhares 3 2 3 2 3 3 2" xfId="24885"/>
    <cellStyle name="Separador de milhares 3 2 3 2 3 4" xfId="17807"/>
    <cellStyle name="Separador de milhares 3 2 3 2 4" xfId="4765"/>
    <cellStyle name="Separador de milhares 3 2 3 2 4 2" xfId="10730"/>
    <cellStyle name="Separador de milhares 3 2 3 2 4 2 2" xfId="21347"/>
    <cellStyle name="Separador de milhares 3 2 3 2 4 3" xfId="14269"/>
    <cellStyle name="Separador de milhares 3 2 3 2 4 3 2" xfId="24886"/>
    <cellStyle name="Separador de milhares 3 2 3 2 4 4" xfId="17808"/>
    <cellStyle name="Separador de milhares 3 2 3 2 5" xfId="10727"/>
    <cellStyle name="Separador de milhares 3 2 3 2 5 2" xfId="21344"/>
    <cellStyle name="Separador de milhares 3 2 3 2 6" xfId="14266"/>
    <cellStyle name="Separador de milhares 3 2 3 2 6 2" xfId="24883"/>
    <cellStyle name="Separador de milhares 3 2 3 2 7" xfId="17805"/>
    <cellStyle name="Separador de milhares 3 2 3 3" xfId="4766"/>
    <cellStyle name="Separador de milhares 3 2 3 3 2" xfId="4767"/>
    <cellStyle name="Separador de milhares 3 2 3 3 2 2" xfId="10732"/>
    <cellStyle name="Separador de milhares 3 2 3 3 2 2 2" xfId="21349"/>
    <cellStyle name="Separador de milhares 3 2 3 3 2 3" xfId="14271"/>
    <cellStyle name="Separador de milhares 3 2 3 3 2 3 2" xfId="24888"/>
    <cellStyle name="Separador de milhares 3 2 3 3 2 4" xfId="17810"/>
    <cellStyle name="Separador de milhares 3 2 3 3 3" xfId="4768"/>
    <cellStyle name="Separador de milhares 3 2 3 3 3 2" xfId="10733"/>
    <cellStyle name="Separador de milhares 3 2 3 3 3 2 2" xfId="21350"/>
    <cellStyle name="Separador de milhares 3 2 3 3 3 3" xfId="14272"/>
    <cellStyle name="Separador de milhares 3 2 3 3 3 3 2" xfId="24889"/>
    <cellStyle name="Separador de milhares 3 2 3 3 3 4" xfId="17811"/>
    <cellStyle name="Separador de milhares 3 2 3 3 4" xfId="10731"/>
    <cellStyle name="Separador de milhares 3 2 3 3 4 2" xfId="21348"/>
    <cellStyle name="Separador de milhares 3 2 3 3 5" xfId="14270"/>
    <cellStyle name="Separador de milhares 3 2 3 3 5 2" xfId="24887"/>
    <cellStyle name="Separador de milhares 3 2 3 3 6" xfId="17809"/>
    <cellStyle name="Separador de milhares 3 2 3 4" xfId="4769"/>
    <cellStyle name="Separador de milhares 3 2 3 4 2" xfId="10734"/>
    <cellStyle name="Separador de milhares 3 2 3 4 2 2" xfId="21351"/>
    <cellStyle name="Separador de milhares 3 2 3 4 3" xfId="14273"/>
    <cellStyle name="Separador de milhares 3 2 3 4 3 2" xfId="24890"/>
    <cellStyle name="Separador de milhares 3 2 3 4 4" xfId="17812"/>
    <cellStyle name="Separador de milhares 3 2 3 5" xfId="4770"/>
    <cellStyle name="Separador de milhares 3 2 3 5 2" xfId="10735"/>
    <cellStyle name="Separador de milhares 3 2 3 5 2 2" xfId="21352"/>
    <cellStyle name="Separador de milhares 3 2 3 5 3" xfId="14274"/>
    <cellStyle name="Separador de milhares 3 2 3 5 3 2" xfId="24891"/>
    <cellStyle name="Separador de milhares 3 2 3 5 4" xfId="17813"/>
    <cellStyle name="Separador de milhares 3 2 3 6" xfId="4771"/>
    <cellStyle name="Separador de milhares 3 2 3 6 2" xfId="10736"/>
    <cellStyle name="Separador de milhares 3 2 3 6 2 2" xfId="21353"/>
    <cellStyle name="Separador de milhares 3 2 3 6 3" xfId="14275"/>
    <cellStyle name="Separador de milhares 3 2 3 6 3 2" xfId="24892"/>
    <cellStyle name="Separador de milhares 3 2 3 6 4" xfId="17814"/>
    <cellStyle name="Separador de milhares 3 2 3 7" xfId="4761"/>
    <cellStyle name="Separador de milhares 3 2 3 7 2" xfId="10726"/>
    <cellStyle name="Separador de milhares 3 2 3 7 2 2" xfId="21343"/>
    <cellStyle name="Separador de milhares 3 2 3 7 3" xfId="14265"/>
    <cellStyle name="Separador de milhares 3 2 3 7 3 2" xfId="24882"/>
    <cellStyle name="Separador de milhares 3 2 3 7 4" xfId="17804"/>
    <cellStyle name="Separador de milhares 3 2 3 8" xfId="9183"/>
    <cellStyle name="Separador de milhares 3 2 3 8 2" xfId="19800"/>
    <cellStyle name="Separador de milhares 3 2 3 9" xfId="12722"/>
    <cellStyle name="Separador de milhares 3 2 3 9 2" xfId="23339"/>
    <cellStyle name="Separador de milhares 3 2 4" xfId="4772"/>
    <cellStyle name="Separador de milhares 3 2 4 2" xfId="4773"/>
    <cellStyle name="Separador de milhares 3 2 4 2 2" xfId="10738"/>
    <cellStyle name="Separador de milhares 3 2 4 2 2 2" xfId="21355"/>
    <cellStyle name="Separador de milhares 3 2 4 2 3" xfId="14277"/>
    <cellStyle name="Separador de milhares 3 2 4 2 3 2" xfId="24894"/>
    <cellStyle name="Separador de milhares 3 2 4 2 4" xfId="17816"/>
    <cellStyle name="Separador de milhares 3 2 4 3" xfId="4774"/>
    <cellStyle name="Separador de milhares 3 2 4 3 2" xfId="10739"/>
    <cellStyle name="Separador de milhares 3 2 4 3 2 2" xfId="21356"/>
    <cellStyle name="Separador de milhares 3 2 4 3 3" xfId="14278"/>
    <cellStyle name="Separador de milhares 3 2 4 3 3 2" xfId="24895"/>
    <cellStyle name="Separador de milhares 3 2 4 3 4" xfId="17817"/>
    <cellStyle name="Separador de milhares 3 2 4 4" xfId="4775"/>
    <cellStyle name="Separador de milhares 3 2 4 4 2" xfId="10740"/>
    <cellStyle name="Separador de milhares 3 2 4 4 2 2" xfId="21357"/>
    <cellStyle name="Separador de milhares 3 2 4 4 3" xfId="14279"/>
    <cellStyle name="Separador de milhares 3 2 4 4 3 2" xfId="24896"/>
    <cellStyle name="Separador de milhares 3 2 4 4 4" xfId="17818"/>
    <cellStyle name="Separador de milhares 3 2 4 5" xfId="10737"/>
    <cellStyle name="Separador de milhares 3 2 4 5 2" xfId="21354"/>
    <cellStyle name="Separador de milhares 3 2 4 6" xfId="14276"/>
    <cellStyle name="Separador de milhares 3 2 4 6 2" xfId="24893"/>
    <cellStyle name="Separador de milhares 3 2 4 7" xfId="17815"/>
    <cellStyle name="Separador de milhares 3 2 5" xfId="4776"/>
    <cellStyle name="Separador de milhares 3 2 5 2" xfId="4777"/>
    <cellStyle name="Separador de milhares 3 2 5 2 2" xfId="10742"/>
    <cellStyle name="Separador de milhares 3 2 5 2 2 2" xfId="21359"/>
    <cellStyle name="Separador de milhares 3 2 5 2 3" xfId="14281"/>
    <cellStyle name="Separador de milhares 3 2 5 2 3 2" xfId="24898"/>
    <cellStyle name="Separador de milhares 3 2 5 2 4" xfId="17820"/>
    <cellStyle name="Separador de milhares 3 2 5 3" xfId="4778"/>
    <cellStyle name="Separador de milhares 3 2 5 3 2" xfId="10743"/>
    <cellStyle name="Separador de milhares 3 2 5 3 2 2" xfId="21360"/>
    <cellStyle name="Separador de milhares 3 2 5 3 3" xfId="14282"/>
    <cellStyle name="Separador de milhares 3 2 5 3 3 2" xfId="24899"/>
    <cellStyle name="Separador de milhares 3 2 5 3 4" xfId="17821"/>
    <cellStyle name="Separador de milhares 3 2 5 4" xfId="4779"/>
    <cellStyle name="Separador de milhares 3 2 5 4 2" xfId="10744"/>
    <cellStyle name="Separador de milhares 3 2 5 4 2 2" xfId="21361"/>
    <cellStyle name="Separador de milhares 3 2 5 4 3" xfId="14283"/>
    <cellStyle name="Separador de milhares 3 2 5 4 3 2" xfId="24900"/>
    <cellStyle name="Separador de milhares 3 2 5 4 4" xfId="17822"/>
    <cellStyle name="Separador de milhares 3 2 5 5" xfId="10741"/>
    <cellStyle name="Separador de milhares 3 2 5 5 2" xfId="21358"/>
    <cellStyle name="Separador de milhares 3 2 5 6" xfId="14280"/>
    <cellStyle name="Separador de milhares 3 2 5 6 2" xfId="24897"/>
    <cellStyle name="Separador de milhares 3 2 5 7" xfId="17819"/>
    <cellStyle name="Separador de milhares 3 2 6" xfId="4780"/>
    <cellStyle name="Separador de milhares 3 2 6 2" xfId="4781"/>
    <cellStyle name="Separador de milhares 3 2 6 2 2" xfId="10746"/>
    <cellStyle name="Separador de milhares 3 2 6 2 2 2" xfId="21363"/>
    <cellStyle name="Separador de milhares 3 2 6 2 3" xfId="14285"/>
    <cellStyle name="Separador de milhares 3 2 6 2 3 2" xfId="24902"/>
    <cellStyle name="Separador de milhares 3 2 6 2 4" xfId="17824"/>
    <cellStyle name="Separador de milhares 3 2 6 3" xfId="4782"/>
    <cellStyle name="Separador de milhares 3 2 6 3 2" xfId="10747"/>
    <cellStyle name="Separador de milhares 3 2 6 3 2 2" xfId="21364"/>
    <cellStyle name="Separador de milhares 3 2 6 3 3" xfId="14286"/>
    <cellStyle name="Separador de milhares 3 2 6 3 3 2" xfId="24903"/>
    <cellStyle name="Separador de milhares 3 2 6 3 4" xfId="17825"/>
    <cellStyle name="Separador de milhares 3 2 6 4" xfId="10745"/>
    <cellStyle name="Separador de milhares 3 2 6 4 2" xfId="21362"/>
    <cellStyle name="Separador de milhares 3 2 6 5" xfId="14284"/>
    <cellStyle name="Separador de milhares 3 2 6 5 2" xfId="24901"/>
    <cellStyle name="Separador de milhares 3 2 6 6" xfId="17823"/>
    <cellStyle name="Separador de milhares 3 2 7" xfId="4783"/>
    <cellStyle name="Separador de milhares 3 2 7 2" xfId="10748"/>
    <cellStyle name="Separador de milhares 3 2 7 2 2" xfId="21365"/>
    <cellStyle name="Separador de milhares 3 2 7 3" xfId="14287"/>
    <cellStyle name="Separador de milhares 3 2 7 3 2" xfId="24904"/>
    <cellStyle name="Separador de milhares 3 2 7 4" xfId="17826"/>
    <cellStyle name="Separador de milhares 3 2 8" xfId="4784"/>
    <cellStyle name="Separador de milhares 3 2 8 2" xfId="10749"/>
    <cellStyle name="Separador de milhares 3 2 8 2 2" xfId="21366"/>
    <cellStyle name="Separador de milhares 3 2 8 3" xfId="14288"/>
    <cellStyle name="Separador de milhares 3 2 8 3 2" xfId="24905"/>
    <cellStyle name="Separador de milhares 3 2 8 4" xfId="17827"/>
    <cellStyle name="Separador de milhares 3 2 9" xfId="4785"/>
    <cellStyle name="Separador de milhares 3 2 9 2" xfId="10750"/>
    <cellStyle name="Separador de milhares 3 2 9 2 2" xfId="21367"/>
    <cellStyle name="Separador de milhares 3 2 9 3" xfId="14289"/>
    <cellStyle name="Separador de milhares 3 2 9 3 2" xfId="24906"/>
    <cellStyle name="Separador de milhares 3 2 9 4" xfId="17828"/>
    <cellStyle name="Separador de milhares 3 3" xfId="258"/>
    <cellStyle name="Separador de milhares 3 3 10" xfId="5854"/>
    <cellStyle name="Separador de milhares 3 3 10 2" xfId="11771"/>
    <cellStyle name="Separador de milhares 3 3 10 2 2" xfId="22388"/>
    <cellStyle name="Separador de milhares 3 3 10 3" xfId="15310"/>
    <cellStyle name="Separador de milhares 3 3 10 3 2" xfId="25927"/>
    <cellStyle name="Separador de milhares 3 3 10 4" xfId="18849"/>
    <cellStyle name="Separador de milhares 3 3 11" xfId="2564"/>
    <cellStyle name="Separador de milhares 3 3 11 2" xfId="9763"/>
    <cellStyle name="Separador de milhares 3 3 11 2 2" xfId="20380"/>
    <cellStyle name="Separador de milhares 3 3 11 3" xfId="13302"/>
    <cellStyle name="Separador de milhares 3 3 11 3 2" xfId="23919"/>
    <cellStyle name="Separador de milhares 3 3 11 4" xfId="16841"/>
    <cellStyle name="Separador de milhares 3 3 12" xfId="485"/>
    <cellStyle name="Separador de milhares 3 3 12 2" xfId="9272"/>
    <cellStyle name="Separador de milhares 3 3 12 2 2" xfId="19889"/>
    <cellStyle name="Separador de milhares 3 3 12 3" xfId="12811"/>
    <cellStyle name="Separador de milhares 3 3 12 3 2" xfId="23428"/>
    <cellStyle name="Separador de milhares 3 3 12 4" xfId="16350"/>
    <cellStyle name="Separador de milhares 3 3 13" xfId="9113"/>
    <cellStyle name="Separador de milhares 3 3 13 2" xfId="19730"/>
    <cellStyle name="Separador de milhares 3 3 14" xfId="12652"/>
    <cellStyle name="Separador de milhares 3 3 14 2" xfId="23269"/>
    <cellStyle name="Separador de milhares 3 3 15" xfId="16191"/>
    <cellStyle name="Separador de milhares 3 3 2" xfId="337"/>
    <cellStyle name="Separador de milhares 3 3 2 10" xfId="558"/>
    <cellStyle name="Separador de milhares 3 3 2 10 2" xfId="9318"/>
    <cellStyle name="Separador de milhares 3 3 2 10 2 2" xfId="19935"/>
    <cellStyle name="Separador de milhares 3 3 2 10 3" xfId="12857"/>
    <cellStyle name="Separador de milhares 3 3 2 10 3 2" xfId="23474"/>
    <cellStyle name="Separador de milhares 3 3 2 10 4" xfId="16396"/>
    <cellStyle name="Separador de milhares 3 3 2 11" xfId="9182"/>
    <cellStyle name="Separador de milhares 3 3 2 11 2" xfId="19799"/>
    <cellStyle name="Separador de milhares 3 3 2 12" xfId="12721"/>
    <cellStyle name="Separador de milhares 3 3 2 12 2" xfId="23338"/>
    <cellStyle name="Separador de milhares 3 3 2 13" xfId="16260"/>
    <cellStyle name="Separador de milhares 3 3 2 2" xfId="4788"/>
    <cellStyle name="Separador de milhares 3 3 2 2 2" xfId="4789"/>
    <cellStyle name="Separador de milhares 3 3 2 2 2 2" xfId="10754"/>
    <cellStyle name="Separador de milhares 3 3 2 2 2 2 2" xfId="21371"/>
    <cellStyle name="Separador de milhares 3 3 2 2 2 3" xfId="14293"/>
    <cellStyle name="Separador de milhares 3 3 2 2 2 3 2" xfId="24910"/>
    <cellStyle name="Separador de milhares 3 3 2 2 2 4" xfId="17832"/>
    <cellStyle name="Separador de milhares 3 3 2 2 3" xfId="4790"/>
    <cellStyle name="Separador de milhares 3 3 2 2 3 2" xfId="10755"/>
    <cellStyle name="Separador de milhares 3 3 2 2 3 2 2" xfId="21372"/>
    <cellStyle name="Separador de milhares 3 3 2 2 3 3" xfId="14294"/>
    <cellStyle name="Separador de milhares 3 3 2 2 3 3 2" xfId="24911"/>
    <cellStyle name="Separador de milhares 3 3 2 2 3 4" xfId="17833"/>
    <cellStyle name="Separador de milhares 3 3 2 2 4" xfId="4791"/>
    <cellStyle name="Separador de milhares 3 3 2 2 4 2" xfId="10756"/>
    <cellStyle name="Separador de milhares 3 3 2 2 4 2 2" xfId="21373"/>
    <cellStyle name="Separador de milhares 3 3 2 2 4 3" xfId="14295"/>
    <cellStyle name="Separador de milhares 3 3 2 2 4 3 2" xfId="24912"/>
    <cellStyle name="Separador de milhares 3 3 2 2 4 4" xfId="17834"/>
    <cellStyle name="Separador de milhares 3 3 2 2 5" xfId="10753"/>
    <cellStyle name="Separador de milhares 3 3 2 2 5 2" xfId="21370"/>
    <cellStyle name="Separador de milhares 3 3 2 2 6" xfId="14292"/>
    <cellStyle name="Separador de milhares 3 3 2 2 6 2" xfId="24909"/>
    <cellStyle name="Separador de milhares 3 3 2 2 7" xfId="17831"/>
    <cellStyle name="Separador de milhares 3 3 2 3" xfId="4792"/>
    <cellStyle name="Separador de milhares 3 3 2 3 2" xfId="4793"/>
    <cellStyle name="Separador de milhares 3 3 2 3 2 2" xfId="10758"/>
    <cellStyle name="Separador de milhares 3 3 2 3 2 2 2" xfId="21375"/>
    <cellStyle name="Separador de milhares 3 3 2 3 2 3" xfId="14297"/>
    <cellStyle name="Separador de milhares 3 3 2 3 2 3 2" xfId="24914"/>
    <cellStyle name="Separador de milhares 3 3 2 3 2 4" xfId="17836"/>
    <cellStyle name="Separador de milhares 3 3 2 3 3" xfId="4794"/>
    <cellStyle name="Separador de milhares 3 3 2 3 3 2" xfId="10759"/>
    <cellStyle name="Separador de milhares 3 3 2 3 3 2 2" xfId="21376"/>
    <cellStyle name="Separador de milhares 3 3 2 3 3 3" xfId="14298"/>
    <cellStyle name="Separador de milhares 3 3 2 3 3 3 2" xfId="24915"/>
    <cellStyle name="Separador de milhares 3 3 2 3 3 4" xfId="17837"/>
    <cellStyle name="Separador de milhares 3 3 2 3 4" xfId="10757"/>
    <cellStyle name="Separador de milhares 3 3 2 3 4 2" xfId="21374"/>
    <cellStyle name="Separador de milhares 3 3 2 3 5" xfId="14296"/>
    <cellStyle name="Separador de milhares 3 3 2 3 5 2" xfId="24913"/>
    <cellStyle name="Separador de milhares 3 3 2 3 6" xfId="17835"/>
    <cellStyle name="Separador de milhares 3 3 2 4" xfId="4795"/>
    <cellStyle name="Separador de milhares 3 3 2 4 2" xfId="10760"/>
    <cellStyle name="Separador de milhares 3 3 2 4 2 2" xfId="21377"/>
    <cellStyle name="Separador de milhares 3 3 2 4 3" xfId="14299"/>
    <cellStyle name="Separador de milhares 3 3 2 4 3 2" xfId="24916"/>
    <cellStyle name="Separador de milhares 3 3 2 4 4" xfId="17838"/>
    <cellStyle name="Separador de milhares 3 3 2 5" xfId="4796"/>
    <cellStyle name="Separador de milhares 3 3 2 5 2" xfId="10761"/>
    <cellStyle name="Separador de milhares 3 3 2 5 2 2" xfId="21378"/>
    <cellStyle name="Separador de milhares 3 3 2 5 3" xfId="14300"/>
    <cellStyle name="Separador de milhares 3 3 2 5 3 2" xfId="24917"/>
    <cellStyle name="Separador de milhares 3 3 2 5 4" xfId="17839"/>
    <cellStyle name="Separador de milhares 3 3 2 6" xfId="4797"/>
    <cellStyle name="Separador de milhares 3 3 2 6 2" xfId="10762"/>
    <cellStyle name="Separador de milhares 3 3 2 6 2 2" xfId="21379"/>
    <cellStyle name="Separador de milhares 3 3 2 6 3" xfId="14301"/>
    <cellStyle name="Separador de milhares 3 3 2 6 3 2" xfId="24918"/>
    <cellStyle name="Separador de milhares 3 3 2 6 4" xfId="17840"/>
    <cellStyle name="Separador de milhares 3 3 2 7" xfId="4787"/>
    <cellStyle name="Separador de milhares 3 3 2 7 2" xfId="10752"/>
    <cellStyle name="Separador de milhares 3 3 2 7 2 2" xfId="21369"/>
    <cellStyle name="Separador de milhares 3 3 2 7 3" xfId="14291"/>
    <cellStyle name="Separador de milhares 3 3 2 7 3 2" xfId="24908"/>
    <cellStyle name="Separador de milhares 3 3 2 7 4" xfId="17830"/>
    <cellStyle name="Separador de milhares 3 3 2 8" xfId="5938"/>
    <cellStyle name="Separador de milhares 3 3 2 8 2" xfId="11817"/>
    <cellStyle name="Separador de milhares 3 3 2 8 2 2" xfId="22434"/>
    <cellStyle name="Separador de milhares 3 3 2 8 3" xfId="15356"/>
    <cellStyle name="Separador de milhares 3 3 2 8 3 2" xfId="25973"/>
    <cellStyle name="Separador de milhares 3 3 2 8 4" xfId="18895"/>
    <cellStyle name="Separador de milhares 3 3 2 9" xfId="2648"/>
    <cellStyle name="Separador de milhares 3 3 2 9 2" xfId="9809"/>
    <cellStyle name="Separador de milhares 3 3 2 9 2 2" xfId="20426"/>
    <cellStyle name="Separador de milhares 3 3 2 9 3" xfId="13348"/>
    <cellStyle name="Separador de milhares 3 3 2 9 3 2" xfId="23965"/>
    <cellStyle name="Separador de milhares 3 3 2 9 4" xfId="16887"/>
    <cellStyle name="Separador de milhares 3 3 3" xfId="4798"/>
    <cellStyle name="Separador de milhares 3 3 3 2" xfId="4799"/>
    <cellStyle name="Separador de milhares 3 3 3 2 2" xfId="10764"/>
    <cellStyle name="Separador de milhares 3 3 3 2 2 2" xfId="21381"/>
    <cellStyle name="Separador de milhares 3 3 3 2 3" xfId="14303"/>
    <cellStyle name="Separador de milhares 3 3 3 2 3 2" xfId="24920"/>
    <cellStyle name="Separador de milhares 3 3 3 2 4" xfId="17842"/>
    <cellStyle name="Separador de milhares 3 3 3 3" xfId="4800"/>
    <cellStyle name="Separador de milhares 3 3 3 3 2" xfId="10765"/>
    <cellStyle name="Separador de milhares 3 3 3 3 2 2" xfId="21382"/>
    <cellStyle name="Separador de milhares 3 3 3 3 3" xfId="14304"/>
    <cellStyle name="Separador de milhares 3 3 3 3 3 2" xfId="24921"/>
    <cellStyle name="Separador de milhares 3 3 3 3 4" xfId="17843"/>
    <cellStyle name="Separador de milhares 3 3 3 4" xfId="4801"/>
    <cellStyle name="Separador de milhares 3 3 3 4 2" xfId="10766"/>
    <cellStyle name="Separador de milhares 3 3 3 4 2 2" xfId="21383"/>
    <cellStyle name="Separador de milhares 3 3 3 4 3" xfId="14305"/>
    <cellStyle name="Separador de milhares 3 3 3 4 3 2" xfId="24922"/>
    <cellStyle name="Separador de milhares 3 3 3 4 4" xfId="17844"/>
    <cellStyle name="Separador de milhares 3 3 3 5" xfId="10763"/>
    <cellStyle name="Separador de milhares 3 3 3 5 2" xfId="21380"/>
    <cellStyle name="Separador de milhares 3 3 3 6" xfId="14302"/>
    <cellStyle name="Separador de milhares 3 3 3 6 2" xfId="24919"/>
    <cellStyle name="Separador de milhares 3 3 3 7" xfId="17841"/>
    <cellStyle name="Separador de milhares 3 3 4" xfId="4802"/>
    <cellStyle name="Separador de milhares 3 3 4 2" xfId="4803"/>
    <cellStyle name="Separador de milhares 3 3 4 2 2" xfId="10768"/>
    <cellStyle name="Separador de milhares 3 3 4 2 2 2" xfId="21385"/>
    <cellStyle name="Separador de milhares 3 3 4 2 3" xfId="14307"/>
    <cellStyle name="Separador de milhares 3 3 4 2 3 2" xfId="24924"/>
    <cellStyle name="Separador de milhares 3 3 4 2 4" xfId="17846"/>
    <cellStyle name="Separador de milhares 3 3 4 3" xfId="4804"/>
    <cellStyle name="Separador de milhares 3 3 4 3 2" xfId="10769"/>
    <cellStyle name="Separador de milhares 3 3 4 3 2 2" xfId="21386"/>
    <cellStyle name="Separador de milhares 3 3 4 3 3" xfId="14308"/>
    <cellStyle name="Separador de milhares 3 3 4 3 3 2" xfId="24925"/>
    <cellStyle name="Separador de milhares 3 3 4 3 4" xfId="17847"/>
    <cellStyle name="Separador de milhares 3 3 4 4" xfId="4805"/>
    <cellStyle name="Separador de milhares 3 3 4 4 2" xfId="10770"/>
    <cellStyle name="Separador de milhares 3 3 4 4 2 2" xfId="21387"/>
    <cellStyle name="Separador de milhares 3 3 4 4 3" xfId="14309"/>
    <cellStyle name="Separador de milhares 3 3 4 4 3 2" xfId="24926"/>
    <cellStyle name="Separador de milhares 3 3 4 4 4" xfId="17848"/>
    <cellStyle name="Separador de milhares 3 3 4 5" xfId="10767"/>
    <cellStyle name="Separador de milhares 3 3 4 5 2" xfId="21384"/>
    <cellStyle name="Separador de milhares 3 3 4 6" xfId="14306"/>
    <cellStyle name="Separador de milhares 3 3 4 6 2" xfId="24923"/>
    <cellStyle name="Separador de milhares 3 3 4 7" xfId="17845"/>
    <cellStyle name="Separador de milhares 3 3 5" xfId="4806"/>
    <cellStyle name="Separador de milhares 3 3 5 2" xfId="4807"/>
    <cellStyle name="Separador de milhares 3 3 5 2 2" xfId="10772"/>
    <cellStyle name="Separador de milhares 3 3 5 2 2 2" xfId="21389"/>
    <cellStyle name="Separador de milhares 3 3 5 2 3" xfId="14311"/>
    <cellStyle name="Separador de milhares 3 3 5 2 3 2" xfId="24928"/>
    <cellStyle name="Separador de milhares 3 3 5 2 4" xfId="17850"/>
    <cellStyle name="Separador de milhares 3 3 5 3" xfId="4808"/>
    <cellStyle name="Separador de milhares 3 3 5 3 2" xfId="10773"/>
    <cellStyle name="Separador de milhares 3 3 5 3 2 2" xfId="21390"/>
    <cellStyle name="Separador de milhares 3 3 5 3 3" xfId="14312"/>
    <cellStyle name="Separador de milhares 3 3 5 3 3 2" xfId="24929"/>
    <cellStyle name="Separador de milhares 3 3 5 3 4" xfId="17851"/>
    <cellStyle name="Separador de milhares 3 3 5 4" xfId="10771"/>
    <cellStyle name="Separador de milhares 3 3 5 4 2" xfId="21388"/>
    <cellStyle name="Separador de milhares 3 3 5 5" xfId="14310"/>
    <cellStyle name="Separador de milhares 3 3 5 5 2" xfId="24927"/>
    <cellStyle name="Separador de milhares 3 3 5 6" xfId="17849"/>
    <cellStyle name="Separador de milhares 3 3 6" xfId="4809"/>
    <cellStyle name="Separador de milhares 3 3 6 2" xfId="10774"/>
    <cellStyle name="Separador de milhares 3 3 6 2 2" xfId="21391"/>
    <cellStyle name="Separador de milhares 3 3 6 3" xfId="14313"/>
    <cellStyle name="Separador de milhares 3 3 6 3 2" xfId="24930"/>
    <cellStyle name="Separador de milhares 3 3 6 4" xfId="17852"/>
    <cellStyle name="Separador de milhares 3 3 7" xfId="4810"/>
    <cellStyle name="Separador de milhares 3 3 7 2" xfId="10775"/>
    <cellStyle name="Separador de milhares 3 3 7 2 2" xfId="21392"/>
    <cellStyle name="Separador de milhares 3 3 7 3" xfId="14314"/>
    <cellStyle name="Separador de milhares 3 3 7 3 2" xfId="24931"/>
    <cellStyle name="Separador de milhares 3 3 7 4" xfId="17853"/>
    <cellStyle name="Separador de milhares 3 3 8" xfId="4811"/>
    <cellStyle name="Separador de milhares 3 3 8 2" xfId="10776"/>
    <cellStyle name="Separador de milhares 3 3 8 2 2" xfId="21393"/>
    <cellStyle name="Separador de milhares 3 3 8 3" xfId="14315"/>
    <cellStyle name="Separador de milhares 3 3 8 3 2" xfId="24932"/>
    <cellStyle name="Separador de milhares 3 3 8 4" xfId="17854"/>
    <cellStyle name="Separador de milhares 3 3 9" xfId="4786"/>
    <cellStyle name="Separador de milhares 3 3 9 2" xfId="10751"/>
    <cellStyle name="Separador de milhares 3 3 9 2 2" xfId="21368"/>
    <cellStyle name="Separador de milhares 3 3 9 3" xfId="14290"/>
    <cellStyle name="Separador de milhares 3 3 9 3 2" xfId="24907"/>
    <cellStyle name="Separador de milhares 3 3 9 4" xfId="17829"/>
    <cellStyle name="Separador de milhares 3 4" xfId="295"/>
    <cellStyle name="Separador de milhares 3 4 10" xfId="5893"/>
    <cellStyle name="Separador de milhares 3 4 10 2" xfId="11789"/>
    <cellStyle name="Separador de milhares 3 4 10 2 2" xfId="22406"/>
    <cellStyle name="Separador de milhares 3 4 10 3" xfId="15328"/>
    <cellStyle name="Separador de milhares 3 4 10 3 2" xfId="25945"/>
    <cellStyle name="Separador de milhares 3 4 10 4" xfId="18867"/>
    <cellStyle name="Separador de milhares 3 4 11" xfId="2603"/>
    <cellStyle name="Separador de milhares 3 4 11 2" xfId="9781"/>
    <cellStyle name="Separador de milhares 3 4 11 2 2" xfId="20398"/>
    <cellStyle name="Separador de milhares 3 4 11 3" xfId="13320"/>
    <cellStyle name="Separador de milhares 3 4 11 3 2" xfId="23937"/>
    <cellStyle name="Separador de milhares 3 4 11 4" xfId="16859"/>
    <cellStyle name="Separador de milhares 3 4 12" xfId="525"/>
    <cellStyle name="Separador de milhares 3 4 12 2" xfId="9290"/>
    <cellStyle name="Separador de milhares 3 4 12 2 2" xfId="19907"/>
    <cellStyle name="Separador de milhares 3 4 12 3" xfId="12829"/>
    <cellStyle name="Separador de milhares 3 4 12 3 2" xfId="23446"/>
    <cellStyle name="Separador de milhares 3 4 12 4" xfId="16368"/>
    <cellStyle name="Separador de milhares 3 4 13" xfId="9145"/>
    <cellStyle name="Separador de milhares 3 4 13 2" xfId="19762"/>
    <cellStyle name="Separador de milhares 3 4 14" xfId="12684"/>
    <cellStyle name="Separador de milhares 3 4 14 2" xfId="23301"/>
    <cellStyle name="Separador de milhares 3 4 15" xfId="16223"/>
    <cellStyle name="Separador de milhares 3 4 2" xfId="369"/>
    <cellStyle name="Separador de milhares 3 4 2 10" xfId="16292"/>
    <cellStyle name="Separador de milhares 3 4 2 2" xfId="4814"/>
    <cellStyle name="Separador de milhares 3 4 2 2 2" xfId="4815"/>
    <cellStyle name="Separador de milhares 3 4 2 2 2 2" xfId="10780"/>
    <cellStyle name="Separador de milhares 3 4 2 2 2 2 2" xfId="21397"/>
    <cellStyle name="Separador de milhares 3 4 2 2 2 3" xfId="14319"/>
    <cellStyle name="Separador de milhares 3 4 2 2 2 3 2" xfId="24936"/>
    <cellStyle name="Separador de milhares 3 4 2 2 2 4" xfId="17858"/>
    <cellStyle name="Separador de milhares 3 4 2 2 3" xfId="4816"/>
    <cellStyle name="Separador de milhares 3 4 2 2 3 2" xfId="10781"/>
    <cellStyle name="Separador de milhares 3 4 2 2 3 2 2" xfId="21398"/>
    <cellStyle name="Separador de milhares 3 4 2 2 3 3" xfId="14320"/>
    <cellStyle name="Separador de milhares 3 4 2 2 3 3 2" xfId="24937"/>
    <cellStyle name="Separador de milhares 3 4 2 2 3 4" xfId="17859"/>
    <cellStyle name="Separador de milhares 3 4 2 2 4" xfId="4817"/>
    <cellStyle name="Separador de milhares 3 4 2 2 4 2" xfId="10782"/>
    <cellStyle name="Separador de milhares 3 4 2 2 4 2 2" xfId="21399"/>
    <cellStyle name="Separador de milhares 3 4 2 2 4 3" xfId="14321"/>
    <cellStyle name="Separador de milhares 3 4 2 2 4 3 2" xfId="24938"/>
    <cellStyle name="Separador de milhares 3 4 2 2 4 4" xfId="17860"/>
    <cellStyle name="Separador de milhares 3 4 2 2 5" xfId="10779"/>
    <cellStyle name="Separador de milhares 3 4 2 2 5 2" xfId="21396"/>
    <cellStyle name="Separador de milhares 3 4 2 2 6" xfId="14318"/>
    <cellStyle name="Separador de milhares 3 4 2 2 6 2" xfId="24935"/>
    <cellStyle name="Separador de milhares 3 4 2 2 7" xfId="17857"/>
    <cellStyle name="Separador de milhares 3 4 2 3" xfId="4818"/>
    <cellStyle name="Separador de milhares 3 4 2 3 2" xfId="4819"/>
    <cellStyle name="Separador de milhares 3 4 2 3 2 2" xfId="10784"/>
    <cellStyle name="Separador de milhares 3 4 2 3 2 2 2" xfId="21401"/>
    <cellStyle name="Separador de milhares 3 4 2 3 2 3" xfId="14323"/>
    <cellStyle name="Separador de milhares 3 4 2 3 2 3 2" xfId="24940"/>
    <cellStyle name="Separador de milhares 3 4 2 3 2 4" xfId="17862"/>
    <cellStyle name="Separador de milhares 3 4 2 3 3" xfId="4820"/>
    <cellStyle name="Separador de milhares 3 4 2 3 3 2" xfId="10785"/>
    <cellStyle name="Separador de milhares 3 4 2 3 3 2 2" xfId="21402"/>
    <cellStyle name="Separador de milhares 3 4 2 3 3 3" xfId="14324"/>
    <cellStyle name="Separador de milhares 3 4 2 3 3 3 2" xfId="24941"/>
    <cellStyle name="Separador de milhares 3 4 2 3 3 4" xfId="17863"/>
    <cellStyle name="Separador de milhares 3 4 2 3 4" xfId="10783"/>
    <cellStyle name="Separador de milhares 3 4 2 3 4 2" xfId="21400"/>
    <cellStyle name="Separador de milhares 3 4 2 3 5" xfId="14322"/>
    <cellStyle name="Separador de milhares 3 4 2 3 5 2" xfId="24939"/>
    <cellStyle name="Separador de milhares 3 4 2 3 6" xfId="17861"/>
    <cellStyle name="Separador de milhares 3 4 2 4" xfId="4821"/>
    <cellStyle name="Separador de milhares 3 4 2 4 2" xfId="10786"/>
    <cellStyle name="Separador de milhares 3 4 2 4 2 2" xfId="21403"/>
    <cellStyle name="Separador de milhares 3 4 2 4 3" xfId="14325"/>
    <cellStyle name="Separador de milhares 3 4 2 4 3 2" xfId="24942"/>
    <cellStyle name="Separador de milhares 3 4 2 4 4" xfId="17864"/>
    <cellStyle name="Separador de milhares 3 4 2 5" xfId="4822"/>
    <cellStyle name="Separador de milhares 3 4 2 5 2" xfId="10787"/>
    <cellStyle name="Separador de milhares 3 4 2 5 2 2" xfId="21404"/>
    <cellStyle name="Separador de milhares 3 4 2 5 3" xfId="14326"/>
    <cellStyle name="Separador de milhares 3 4 2 5 3 2" xfId="24943"/>
    <cellStyle name="Separador de milhares 3 4 2 5 4" xfId="17865"/>
    <cellStyle name="Separador de milhares 3 4 2 6" xfId="4823"/>
    <cellStyle name="Separador de milhares 3 4 2 6 2" xfId="10788"/>
    <cellStyle name="Separador de milhares 3 4 2 6 2 2" xfId="21405"/>
    <cellStyle name="Separador de milhares 3 4 2 6 3" xfId="14327"/>
    <cellStyle name="Separador de milhares 3 4 2 6 3 2" xfId="24944"/>
    <cellStyle name="Separador de milhares 3 4 2 6 4" xfId="17866"/>
    <cellStyle name="Separador de milhares 3 4 2 7" xfId="4813"/>
    <cellStyle name="Separador de milhares 3 4 2 7 2" xfId="10778"/>
    <cellStyle name="Separador de milhares 3 4 2 7 2 2" xfId="21395"/>
    <cellStyle name="Separador de milhares 3 4 2 7 3" xfId="14317"/>
    <cellStyle name="Separador de milhares 3 4 2 7 3 2" xfId="24934"/>
    <cellStyle name="Separador de milhares 3 4 2 7 4" xfId="17856"/>
    <cellStyle name="Separador de milhares 3 4 2 8" xfId="9214"/>
    <cellStyle name="Separador de milhares 3 4 2 8 2" xfId="19831"/>
    <cellStyle name="Separador de milhares 3 4 2 9" xfId="12753"/>
    <cellStyle name="Separador de milhares 3 4 2 9 2" xfId="23370"/>
    <cellStyle name="Separador de milhares 3 4 3" xfId="4824"/>
    <cellStyle name="Separador de milhares 3 4 3 2" xfId="4825"/>
    <cellStyle name="Separador de milhares 3 4 3 2 2" xfId="10790"/>
    <cellStyle name="Separador de milhares 3 4 3 2 2 2" xfId="21407"/>
    <cellStyle name="Separador de milhares 3 4 3 2 3" xfId="14329"/>
    <cellStyle name="Separador de milhares 3 4 3 2 3 2" xfId="24946"/>
    <cellStyle name="Separador de milhares 3 4 3 2 4" xfId="17868"/>
    <cellStyle name="Separador de milhares 3 4 3 3" xfId="4826"/>
    <cellStyle name="Separador de milhares 3 4 3 3 2" xfId="10791"/>
    <cellStyle name="Separador de milhares 3 4 3 3 2 2" xfId="21408"/>
    <cellStyle name="Separador de milhares 3 4 3 3 3" xfId="14330"/>
    <cellStyle name="Separador de milhares 3 4 3 3 3 2" xfId="24947"/>
    <cellStyle name="Separador de milhares 3 4 3 3 4" xfId="17869"/>
    <cellStyle name="Separador de milhares 3 4 3 4" xfId="4827"/>
    <cellStyle name="Separador de milhares 3 4 3 4 2" xfId="10792"/>
    <cellStyle name="Separador de milhares 3 4 3 4 2 2" xfId="21409"/>
    <cellStyle name="Separador de milhares 3 4 3 4 3" xfId="14331"/>
    <cellStyle name="Separador de milhares 3 4 3 4 3 2" xfId="24948"/>
    <cellStyle name="Separador de milhares 3 4 3 4 4" xfId="17870"/>
    <cellStyle name="Separador de milhares 3 4 3 5" xfId="10789"/>
    <cellStyle name="Separador de milhares 3 4 3 5 2" xfId="21406"/>
    <cellStyle name="Separador de milhares 3 4 3 6" xfId="14328"/>
    <cellStyle name="Separador de milhares 3 4 3 6 2" xfId="24945"/>
    <cellStyle name="Separador de milhares 3 4 3 7" xfId="17867"/>
    <cellStyle name="Separador de milhares 3 4 4" xfId="4828"/>
    <cellStyle name="Separador de milhares 3 4 4 2" xfId="4829"/>
    <cellStyle name="Separador de milhares 3 4 4 2 2" xfId="10794"/>
    <cellStyle name="Separador de milhares 3 4 4 2 2 2" xfId="21411"/>
    <cellStyle name="Separador de milhares 3 4 4 2 3" xfId="14333"/>
    <cellStyle name="Separador de milhares 3 4 4 2 3 2" xfId="24950"/>
    <cellStyle name="Separador de milhares 3 4 4 2 4" xfId="17872"/>
    <cellStyle name="Separador de milhares 3 4 4 3" xfId="4830"/>
    <cellStyle name="Separador de milhares 3 4 4 3 2" xfId="10795"/>
    <cellStyle name="Separador de milhares 3 4 4 3 2 2" xfId="21412"/>
    <cellStyle name="Separador de milhares 3 4 4 3 3" xfId="14334"/>
    <cellStyle name="Separador de milhares 3 4 4 3 3 2" xfId="24951"/>
    <cellStyle name="Separador de milhares 3 4 4 3 4" xfId="17873"/>
    <cellStyle name="Separador de milhares 3 4 4 4" xfId="4831"/>
    <cellStyle name="Separador de milhares 3 4 4 4 2" xfId="10796"/>
    <cellStyle name="Separador de milhares 3 4 4 4 2 2" xfId="21413"/>
    <cellStyle name="Separador de milhares 3 4 4 4 3" xfId="14335"/>
    <cellStyle name="Separador de milhares 3 4 4 4 3 2" xfId="24952"/>
    <cellStyle name="Separador de milhares 3 4 4 4 4" xfId="17874"/>
    <cellStyle name="Separador de milhares 3 4 4 5" xfId="10793"/>
    <cellStyle name="Separador de milhares 3 4 4 5 2" xfId="21410"/>
    <cellStyle name="Separador de milhares 3 4 4 6" xfId="14332"/>
    <cellStyle name="Separador de milhares 3 4 4 6 2" xfId="24949"/>
    <cellStyle name="Separador de milhares 3 4 4 7" xfId="17871"/>
    <cellStyle name="Separador de milhares 3 4 5" xfId="4832"/>
    <cellStyle name="Separador de milhares 3 4 5 2" xfId="4833"/>
    <cellStyle name="Separador de milhares 3 4 5 2 2" xfId="10798"/>
    <cellStyle name="Separador de milhares 3 4 5 2 2 2" xfId="21415"/>
    <cellStyle name="Separador de milhares 3 4 5 2 3" xfId="14337"/>
    <cellStyle name="Separador de milhares 3 4 5 2 3 2" xfId="24954"/>
    <cellStyle name="Separador de milhares 3 4 5 2 4" xfId="17876"/>
    <cellStyle name="Separador de milhares 3 4 5 3" xfId="4834"/>
    <cellStyle name="Separador de milhares 3 4 5 3 2" xfId="10799"/>
    <cellStyle name="Separador de milhares 3 4 5 3 2 2" xfId="21416"/>
    <cellStyle name="Separador de milhares 3 4 5 3 3" xfId="14338"/>
    <cellStyle name="Separador de milhares 3 4 5 3 3 2" xfId="24955"/>
    <cellStyle name="Separador de milhares 3 4 5 3 4" xfId="17877"/>
    <cellStyle name="Separador de milhares 3 4 5 4" xfId="10797"/>
    <cellStyle name="Separador de milhares 3 4 5 4 2" xfId="21414"/>
    <cellStyle name="Separador de milhares 3 4 5 5" xfId="14336"/>
    <cellStyle name="Separador de milhares 3 4 5 5 2" xfId="24953"/>
    <cellStyle name="Separador de milhares 3 4 5 6" xfId="17875"/>
    <cellStyle name="Separador de milhares 3 4 6" xfId="4835"/>
    <cellStyle name="Separador de milhares 3 4 6 2" xfId="10800"/>
    <cellStyle name="Separador de milhares 3 4 6 2 2" xfId="21417"/>
    <cellStyle name="Separador de milhares 3 4 6 3" xfId="14339"/>
    <cellStyle name="Separador de milhares 3 4 6 3 2" xfId="24956"/>
    <cellStyle name="Separador de milhares 3 4 6 4" xfId="17878"/>
    <cellStyle name="Separador de milhares 3 4 7" xfId="4836"/>
    <cellStyle name="Separador de milhares 3 4 7 2" xfId="10801"/>
    <cellStyle name="Separador de milhares 3 4 7 2 2" xfId="21418"/>
    <cellStyle name="Separador de milhares 3 4 7 3" xfId="14340"/>
    <cellStyle name="Separador de milhares 3 4 7 3 2" xfId="24957"/>
    <cellStyle name="Separador de milhares 3 4 7 4" xfId="17879"/>
    <cellStyle name="Separador de milhares 3 4 8" xfId="4837"/>
    <cellStyle name="Separador de milhares 3 4 8 2" xfId="10802"/>
    <cellStyle name="Separador de milhares 3 4 8 2 2" xfId="21419"/>
    <cellStyle name="Separador de milhares 3 4 8 3" xfId="14341"/>
    <cellStyle name="Separador de milhares 3 4 8 3 2" xfId="24958"/>
    <cellStyle name="Separador de milhares 3 4 8 4" xfId="17880"/>
    <cellStyle name="Separador de milhares 3 4 9" xfId="4812"/>
    <cellStyle name="Separador de milhares 3 4 9 2" xfId="10777"/>
    <cellStyle name="Separador de milhares 3 4 9 2 2" xfId="21394"/>
    <cellStyle name="Separador de milhares 3 4 9 3" xfId="14316"/>
    <cellStyle name="Separador de milhares 3 4 9 3 2" xfId="24933"/>
    <cellStyle name="Separador de milhares 3 4 9 4" xfId="17855"/>
    <cellStyle name="Separador de milhares 3 5" xfId="699"/>
    <cellStyle name="Separador de milhares 3 5 2" xfId="5988"/>
    <cellStyle name="Separador de milhares 3 5 2 2" xfId="11831"/>
    <cellStyle name="Separador de milhares 3 5 2 2 2" xfId="22448"/>
    <cellStyle name="Separador de milhares 3 5 2 3" xfId="15370"/>
    <cellStyle name="Separador de milhares 3 5 2 3 2" xfId="25987"/>
    <cellStyle name="Separador de milhares 3 5 2 4" xfId="18909"/>
    <cellStyle name="Separador de milhares 3 5 3" xfId="2698"/>
    <cellStyle name="Separador de milhares 3 5 3 2" xfId="9823"/>
    <cellStyle name="Separador de milhares 3 5 3 2 2" xfId="20440"/>
    <cellStyle name="Separador de milhares 3 5 3 3" xfId="13362"/>
    <cellStyle name="Separador de milhares 3 5 3 3 2" xfId="23979"/>
    <cellStyle name="Separador de milhares 3 5 3 4" xfId="16901"/>
    <cellStyle name="Separador de milhares 3 5 4" xfId="7634"/>
    <cellStyle name="Separador de milhares 3 5 4 2" xfId="12265"/>
    <cellStyle name="Separador de milhares 3 5 4 2 2" xfId="22882"/>
    <cellStyle name="Separador de milhares 3 5 4 3" xfId="15804"/>
    <cellStyle name="Separador de milhares 3 5 4 3 2" xfId="26421"/>
    <cellStyle name="Separador de milhares 3 5 4 4" xfId="19343"/>
    <cellStyle name="Separador de milhares 3 5 5" xfId="9332"/>
    <cellStyle name="Separador de milhares 3 5 5 2" xfId="19949"/>
    <cellStyle name="Separador de milhares 3 5 6" xfId="12871"/>
    <cellStyle name="Separador de milhares 3 5 6 2" xfId="23488"/>
    <cellStyle name="Separador de milhares 3 5 7" xfId="16410"/>
    <cellStyle name="Separador de milhares 3 6" xfId="4733"/>
    <cellStyle name="Separador de milhares 3 7" xfId="5809"/>
    <cellStyle name="Separador de milhares 3 7 2" xfId="11743"/>
    <cellStyle name="Separador de milhares 3 7 2 2" xfId="22360"/>
    <cellStyle name="Separador de milhares 3 7 3" xfId="15282"/>
    <cellStyle name="Separador de milhares 3 7 3 2" xfId="25899"/>
    <cellStyle name="Separador de milhares 3 7 4" xfId="18821"/>
    <cellStyle name="Separador de milhares 3 8" xfId="2518"/>
    <cellStyle name="Separador de milhares 3 8 2" xfId="9735"/>
    <cellStyle name="Separador de milhares 3 8 2 2" xfId="20352"/>
    <cellStyle name="Separador de milhares 3 8 3" xfId="13274"/>
    <cellStyle name="Separador de milhares 3 8 3 2" xfId="23891"/>
    <cellStyle name="Separador de milhares 3 8 4" xfId="16813"/>
    <cellStyle name="Separador de milhares 3 9" xfId="448"/>
    <cellStyle name="Separador de milhares 3 9 2" xfId="9244"/>
    <cellStyle name="Separador de milhares 3 9 2 2" xfId="19861"/>
    <cellStyle name="Separador de milhares 3 9 3" xfId="12783"/>
    <cellStyle name="Separador de milhares 3 9 3 2" xfId="23400"/>
    <cellStyle name="Separador de milhares 3 9 4" xfId="16322"/>
    <cellStyle name="Separador de milhares 30" xfId="260"/>
    <cellStyle name="Separador de milhares 30 2" xfId="297"/>
    <cellStyle name="Separador de milhares 30 2 2" xfId="371"/>
    <cellStyle name="Separador de milhares 30 2 2 2" xfId="9216"/>
    <cellStyle name="Separador de milhares 30 2 2 2 2" xfId="19833"/>
    <cellStyle name="Separador de milhares 30 2 2 3" xfId="12755"/>
    <cellStyle name="Separador de milhares 30 2 2 3 2" xfId="23372"/>
    <cellStyle name="Separador de milhares 30 2 2 4" xfId="16294"/>
    <cellStyle name="Separador de milhares 30 2 3" xfId="9147"/>
    <cellStyle name="Separador de milhares 30 2 3 2" xfId="19764"/>
    <cellStyle name="Separador de milhares 30 2 4" xfId="12686"/>
    <cellStyle name="Separador de milhares 30 2 4 2" xfId="23303"/>
    <cellStyle name="Separador de milhares 30 2 5" xfId="16225"/>
    <cellStyle name="Separador de milhares 30 3" xfId="339"/>
    <cellStyle name="Separador de milhares 30 3 2" xfId="9184"/>
    <cellStyle name="Separador de milhares 30 3 2 2" xfId="19801"/>
    <cellStyle name="Separador de milhares 30 3 3" xfId="12723"/>
    <cellStyle name="Separador de milhares 30 3 3 2" xfId="23340"/>
    <cellStyle name="Separador de milhares 30 3 4" xfId="16262"/>
    <cellStyle name="Separador de milhares 30 4" xfId="9115"/>
    <cellStyle name="Separador de milhares 30 4 2" xfId="19732"/>
    <cellStyle name="Separador de milhares 30 5" xfId="12654"/>
    <cellStyle name="Separador de milhares 30 5 2" xfId="23271"/>
    <cellStyle name="Separador de milhares 30 6" xfId="16193"/>
    <cellStyle name="Separador de milhares 4" xfId="132"/>
    <cellStyle name="Separador de milhares 4 2" xfId="262"/>
    <cellStyle name="Separador de milhares 4 2 10" xfId="16195"/>
    <cellStyle name="Separador de milhares 4 2 2" xfId="299"/>
    <cellStyle name="Separador de milhares 4 2 2 2" xfId="373"/>
    <cellStyle name="Separador de milhares 4 2 2 2 2" xfId="4841"/>
    <cellStyle name="Separador de milhares 4 2 2 2 2 2" xfId="10806"/>
    <cellStyle name="Separador de milhares 4 2 2 2 2 2 2" xfId="21423"/>
    <cellStyle name="Separador de milhares 4 2 2 2 2 3" xfId="14345"/>
    <cellStyle name="Separador de milhares 4 2 2 2 2 3 2" xfId="24962"/>
    <cellStyle name="Separador de milhares 4 2 2 2 2 4" xfId="17884"/>
    <cellStyle name="Separador de milhares 4 2 2 2 3" xfId="9218"/>
    <cellStyle name="Separador de milhares 4 2 2 2 3 2" xfId="19835"/>
    <cellStyle name="Separador de milhares 4 2 2 2 4" xfId="12757"/>
    <cellStyle name="Separador de milhares 4 2 2 2 4 2" xfId="23374"/>
    <cellStyle name="Separador de milhares 4 2 2 2 5" xfId="16296"/>
    <cellStyle name="Separador de milhares 4 2 2 3" xfId="4842"/>
    <cellStyle name="Separador de milhares 4 2 2 3 2" xfId="10807"/>
    <cellStyle name="Separador de milhares 4 2 2 3 2 2" xfId="21424"/>
    <cellStyle name="Separador de milhares 4 2 2 3 3" xfId="14346"/>
    <cellStyle name="Separador de milhares 4 2 2 3 3 2" xfId="24963"/>
    <cellStyle name="Separador de milhares 4 2 2 3 4" xfId="17885"/>
    <cellStyle name="Separador de milhares 4 2 2 4" xfId="4843"/>
    <cellStyle name="Separador de milhares 4 2 2 4 2" xfId="10808"/>
    <cellStyle name="Separador de milhares 4 2 2 4 2 2" xfId="21425"/>
    <cellStyle name="Separador de milhares 4 2 2 4 3" xfId="14347"/>
    <cellStyle name="Separador de milhares 4 2 2 4 3 2" xfId="24964"/>
    <cellStyle name="Separador de milhares 4 2 2 4 4" xfId="17886"/>
    <cellStyle name="Separador de milhares 4 2 2 5" xfId="4840"/>
    <cellStyle name="Separador de milhares 4 2 2 5 2" xfId="10805"/>
    <cellStyle name="Separador de milhares 4 2 2 5 2 2" xfId="21422"/>
    <cellStyle name="Separador de milhares 4 2 2 5 3" xfId="14344"/>
    <cellStyle name="Separador de milhares 4 2 2 5 3 2" xfId="24961"/>
    <cellStyle name="Separador de milhares 4 2 2 5 4" xfId="17883"/>
    <cellStyle name="Separador de milhares 4 2 2 6" xfId="9149"/>
    <cellStyle name="Separador de milhares 4 2 2 6 2" xfId="19766"/>
    <cellStyle name="Separador de milhares 4 2 2 7" xfId="12688"/>
    <cellStyle name="Separador de milhares 4 2 2 7 2" xfId="23305"/>
    <cellStyle name="Separador de milhares 4 2 2 8" xfId="16227"/>
    <cellStyle name="Separador de milhares 4 2 3" xfId="341"/>
    <cellStyle name="Separador de milhares 4 2 3 2" xfId="4845"/>
    <cellStyle name="Separador de milhares 4 2 3 2 2" xfId="10810"/>
    <cellStyle name="Separador de milhares 4 2 3 2 2 2" xfId="21427"/>
    <cellStyle name="Separador de milhares 4 2 3 2 3" xfId="14349"/>
    <cellStyle name="Separador de milhares 4 2 3 2 3 2" xfId="24966"/>
    <cellStyle name="Separador de milhares 4 2 3 2 4" xfId="17888"/>
    <cellStyle name="Separador de milhares 4 2 3 3" xfId="4846"/>
    <cellStyle name="Separador de milhares 4 2 3 3 2" xfId="10811"/>
    <cellStyle name="Separador de milhares 4 2 3 3 2 2" xfId="21428"/>
    <cellStyle name="Separador de milhares 4 2 3 3 3" xfId="14350"/>
    <cellStyle name="Separador de milhares 4 2 3 3 3 2" xfId="24967"/>
    <cellStyle name="Separador de milhares 4 2 3 3 4" xfId="17889"/>
    <cellStyle name="Separador de milhares 4 2 3 4" xfId="4844"/>
    <cellStyle name="Separador de milhares 4 2 3 4 2" xfId="10809"/>
    <cellStyle name="Separador de milhares 4 2 3 4 2 2" xfId="21426"/>
    <cellStyle name="Separador de milhares 4 2 3 4 3" xfId="14348"/>
    <cellStyle name="Separador de milhares 4 2 3 4 3 2" xfId="24965"/>
    <cellStyle name="Separador de milhares 4 2 3 4 4" xfId="17887"/>
    <cellStyle name="Separador de milhares 4 2 3 5" xfId="9186"/>
    <cellStyle name="Separador de milhares 4 2 3 5 2" xfId="19803"/>
    <cellStyle name="Separador de milhares 4 2 3 6" xfId="12725"/>
    <cellStyle name="Separador de milhares 4 2 3 6 2" xfId="23342"/>
    <cellStyle name="Separador de milhares 4 2 3 7" xfId="16264"/>
    <cellStyle name="Separador de milhares 4 2 4" xfId="4847"/>
    <cellStyle name="Separador de milhares 4 2 4 2" xfId="10812"/>
    <cellStyle name="Separador de milhares 4 2 4 2 2" xfId="21429"/>
    <cellStyle name="Separador de milhares 4 2 4 3" xfId="14351"/>
    <cellStyle name="Separador de milhares 4 2 4 3 2" xfId="24968"/>
    <cellStyle name="Separador de milhares 4 2 4 4" xfId="17890"/>
    <cellStyle name="Separador de milhares 4 2 5" xfId="4848"/>
    <cellStyle name="Separador de milhares 4 2 5 2" xfId="10813"/>
    <cellStyle name="Separador de milhares 4 2 5 2 2" xfId="21430"/>
    <cellStyle name="Separador de milhares 4 2 5 3" xfId="14352"/>
    <cellStyle name="Separador de milhares 4 2 5 3 2" xfId="24969"/>
    <cellStyle name="Separador de milhares 4 2 5 4" xfId="17891"/>
    <cellStyle name="Separador de milhares 4 2 6" xfId="4849"/>
    <cellStyle name="Separador de milhares 4 2 6 2" xfId="10814"/>
    <cellStyle name="Separador de milhares 4 2 6 2 2" xfId="21431"/>
    <cellStyle name="Separador de milhares 4 2 6 3" xfId="14353"/>
    <cellStyle name="Separador de milhares 4 2 6 3 2" xfId="24970"/>
    <cellStyle name="Separador de milhares 4 2 6 4" xfId="17892"/>
    <cellStyle name="Separador de milhares 4 2 7" xfId="4839"/>
    <cellStyle name="Separador de milhares 4 2 7 2" xfId="10804"/>
    <cellStyle name="Separador de milhares 4 2 7 2 2" xfId="21421"/>
    <cellStyle name="Separador de milhares 4 2 7 3" xfId="14343"/>
    <cellStyle name="Separador de milhares 4 2 7 3 2" xfId="24960"/>
    <cellStyle name="Separador de milhares 4 2 7 4" xfId="17882"/>
    <cellStyle name="Separador de milhares 4 2 8" xfId="9117"/>
    <cellStyle name="Separador de milhares 4 2 8 2" xfId="19734"/>
    <cellStyle name="Separador de milhares 4 2 9" xfId="12656"/>
    <cellStyle name="Separador de milhares 4 2 9 2" xfId="23273"/>
    <cellStyle name="Separador de milhares 4 3" xfId="261"/>
    <cellStyle name="Separador de milhares 4 3 2" xfId="340"/>
    <cellStyle name="Separador de milhares 4 3 2 2" xfId="4851"/>
    <cellStyle name="Separador de milhares 4 3 2 2 2" xfId="10816"/>
    <cellStyle name="Separador de milhares 4 3 2 2 2 2" xfId="21433"/>
    <cellStyle name="Separador de milhares 4 3 2 2 3" xfId="14355"/>
    <cellStyle name="Separador de milhares 4 3 2 2 3 2" xfId="24972"/>
    <cellStyle name="Separador de milhares 4 3 2 2 4" xfId="17894"/>
    <cellStyle name="Separador de milhares 4 3 2 3" xfId="9185"/>
    <cellStyle name="Separador de milhares 4 3 2 3 2" xfId="19802"/>
    <cellStyle name="Separador de milhares 4 3 2 4" xfId="12724"/>
    <cellStyle name="Separador de milhares 4 3 2 4 2" xfId="23341"/>
    <cellStyle name="Separador de milhares 4 3 2 5" xfId="16263"/>
    <cellStyle name="Separador de milhares 4 3 3" xfId="4852"/>
    <cellStyle name="Separador de milhares 4 3 3 2" xfId="10817"/>
    <cellStyle name="Separador de milhares 4 3 3 2 2" xfId="21434"/>
    <cellStyle name="Separador de milhares 4 3 3 3" xfId="14356"/>
    <cellStyle name="Separador de milhares 4 3 3 3 2" xfId="24973"/>
    <cellStyle name="Separador de milhares 4 3 3 4" xfId="17895"/>
    <cellStyle name="Separador de milhares 4 3 4" xfId="4853"/>
    <cellStyle name="Separador de milhares 4 3 4 2" xfId="10818"/>
    <cellStyle name="Separador de milhares 4 3 4 2 2" xfId="21435"/>
    <cellStyle name="Separador de milhares 4 3 4 3" xfId="14357"/>
    <cellStyle name="Separador de milhares 4 3 4 3 2" xfId="24974"/>
    <cellStyle name="Separador de milhares 4 3 4 4" xfId="17896"/>
    <cellStyle name="Separador de milhares 4 3 5" xfId="4850"/>
    <cellStyle name="Separador de milhares 4 3 5 2" xfId="10815"/>
    <cellStyle name="Separador de milhares 4 3 5 2 2" xfId="21432"/>
    <cellStyle name="Separador de milhares 4 3 5 3" xfId="14354"/>
    <cellStyle name="Separador de milhares 4 3 5 3 2" xfId="24971"/>
    <cellStyle name="Separador de milhares 4 3 5 4" xfId="17893"/>
    <cellStyle name="Separador de milhares 4 3 6" xfId="9116"/>
    <cellStyle name="Separador de milhares 4 3 6 2" xfId="19733"/>
    <cellStyle name="Separador de milhares 4 3 7" xfId="12655"/>
    <cellStyle name="Separador de milhares 4 3 7 2" xfId="23272"/>
    <cellStyle name="Separador de milhares 4 3 8" xfId="16194"/>
    <cellStyle name="Separador de milhares 4 4" xfId="298"/>
    <cellStyle name="Separador de milhares 4 4 2" xfId="372"/>
    <cellStyle name="Separador de milhares 4 4 2 2" xfId="9217"/>
    <cellStyle name="Separador de milhares 4 4 2 2 2" xfId="19834"/>
    <cellStyle name="Separador de milhares 4 4 2 3" xfId="12756"/>
    <cellStyle name="Separador de milhares 4 4 2 3 2" xfId="23373"/>
    <cellStyle name="Separador de milhares 4 4 2 4" xfId="16295"/>
    <cellStyle name="Separador de milhares 4 4 3" xfId="4838"/>
    <cellStyle name="Separador de milhares 4 4 3 2" xfId="10803"/>
    <cellStyle name="Separador de milhares 4 4 3 2 2" xfId="21420"/>
    <cellStyle name="Separador de milhares 4 4 3 3" xfId="14342"/>
    <cellStyle name="Separador de milhares 4 4 3 3 2" xfId="24959"/>
    <cellStyle name="Separador de milhares 4 4 3 4" xfId="17881"/>
    <cellStyle name="Separador de milhares 4 4 4" xfId="9148"/>
    <cellStyle name="Separador de milhares 4 4 4 2" xfId="19765"/>
    <cellStyle name="Separador de milhares 4 4 5" xfId="12687"/>
    <cellStyle name="Separador de milhares 4 4 5 2" xfId="23304"/>
    <cellStyle name="Separador de milhares 4 4 6" xfId="16226"/>
    <cellStyle name="Separador de milhares 4 5" xfId="585"/>
    <cellStyle name="Separador de milhares 6" xfId="263"/>
    <cellStyle name="Separador de milhares 6 2" xfId="300"/>
    <cellStyle name="Separador de milhares 6 2 2" xfId="374"/>
    <cellStyle name="Separador de milhares 6 2 2 2" xfId="9219"/>
    <cellStyle name="Separador de milhares 6 2 2 2 2" xfId="19836"/>
    <cellStyle name="Separador de milhares 6 2 2 3" xfId="12758"/>
    <cellStyle name="Separador de milhares 6 2 2 3 2" xfId="23375"/>
    <cellStyle name="Separador de milhares 6 2 2 4" xfId="16297"/>
    <cellStyle name="Separador de milhares 6 2 3" xfId="9150"/>
    <cellStyle name="Separador de milhares 6 2 3 2" xfId="19767"/>
    <cellStyle name="Separador de milhares 6 2 4" xfId="12689"/>
    <cellStyle name="Separador de milhares 6 2 4 2" xfId="23306"/>
    <cellStyle name="Separador de milhares 6 2 5" xfId="16228"/>
    <cellStyle name="Separador de milhares 6 3" xfId="342"/>
    <cellStyle name="Separador de milhares 6 3 2" xfId="9187"/>
    <cellStyle name="Separador de milhares 6 3 2 2" xfId="19804"/>
    <cellStyle name="Separador de milhares 6 3 3" xfId="12726"/>
    <cellStyle name="Separador de milhares 6 3 3 2" xfId="23343"/>
    <cellStyle name="Separador de milhares 6 3 4" xfId="16265"/>
    <cellStyle name="Separador de milhares 6 4" xfId="9118"/>
    <cellStyle name="Separador de milhares 6 4 2" xfId="19735"/>
    <cellStyle name="Separador de milhares 6 5" xfId="12657"/>
    <cellStyle name="Separador de milhares 6 5 2" xfId="23274"/>
    <cellStyle name="Separador de milhares 6 6" xfId="16196"/>
    <cellStyle name="Separador de milhares 7" xfId="264"/>
    <cellStyle name="Separador de milhares 7 2" xfId="301"/>
    <cellStyle name="Separador de milhares 7 2 2" xfId="375"/>
    <cellStyle name="Separador de milhares 7 2 2 2" xfId="9220"/>
    <cellStyle name="Separador de milhares 7 2 2 2 2" xfId="19837"/>
    <cellStyle name="Separador de milhares 7 2 2 3" xfId="12759"/>
    <cellStyle name="Separador de milhares 7 2 2 3 2" xfId="23376"/>
    <cellStyle name="Separador de milhares 7 2 2 4" xfId="16298"/>
    <cellStyle name="Separador de milhares 7 2 3" xfId="9151"/>
    <cellStyle name="Separador de milhares 7 2 3 2" xfId="19768"/>
    <cellStyle name="Separador de milhares 7 2 4" xfId="12690"/>
    <cellStyle name="Separador de milhares 7 2 4 2" xfId="23307"/>
    <cellStyle name="Separador de milhares 7 2 5" xfId="16229"/>
    <cellStyle name="Separador de milhares 7 3" xfId="343"/>
    <cellStyle name="Separador de milhares 7 3 2" xfId="9188"/>
    <cellStyle name="Separador de milhares 7 3 2 2" xfId="19805"/>
    <cellStyle name="Separador de milhares 7 3 3" xfId="12727"/>
    <cellStyle name="Separador de milhares 7 3 3 2" xfId="23344"/>
    <cellStyle name="Separador de milhares 7 3 4" xfId="16266"/>
    <cellStyle name="Separador de milhares 7 4" xfId="9119"/>
    <cellStyle name="Separador de milhares 7 4 2" xfId="19736"/>
    <cellStyle name="Separador de milhares 7 5" xfId="12658"/>
    <cellStyle name="Separador de milhares 7 5 2" xfId="23275"/>
    <cellStyle name="Separador de milhares 7 6" xfId="16197"/>
    <cellStyle name="Separador de milhares 9" xfId="265"/>
    <cellStyle name="Separador de milhares 9 2" xfId="344"/>
    <cellStyle name="Separador de milhares 9 2 2" xfId="9189"/>
    <cellStyle name="Separador de milhares 9 2 2 2" xfId="19806"/>
    <cellStyle name="Separador de milhares 9 2 3" xfId="12728"/>
    <cellStyle name="Separador de milhares 9 2 3 2" xfId="23345"/>
    <cellStyle name="Separador de milhares 9 2 4" xfId="16267"/>
    <cellStyle name="Separador de milhares 9 3" xfId="9120"/>
    <cellStyle name="Separador de milhares 9 3 2" xfId="19737"/>
    <cellStyle name="Separador de milhares 9 4" xfId="12659"/>
    <cellStyle name="Separador de milhares 9 4 2" xfId="23276"/>
    <cellStyle name="Separador de milhares 9 5" xfId="16198"/>
    <cellStyle name="Sepavador de milhares [0]_Pasta2" xfId="700"/>
    <cellStyle name="Standard_RP100_01 (metr.)" xfId="701"/>
    <cellStyle name="SUB" xfId="133"/>
    <cellStyle name="SUB 2" xfId="4854"/>
    <cellStyle name="TableStyleLight1" xfId="266"/>
    <cellStyle name="Texto de Aviso" xfId="400" builtinId="11" customBuiltin="1"/>
    <cellStyle name="Texto de Aviso 2" xfId="134"/>
    <cellStyle name="Texto de Aviso 2 2" xfId="4855"/>
    <cellStyle name="Texto de Aviso 3" xfId="188"/>
    <cellStyle name="Texto Explicativo" xfId="401" builtinId="53" customBuiltin="1"/>
    <cellStyle name="Texto Explicativo 2" xfId="135"/>
    <cellStyle name="Texto Explicativo 2 2" xfId="4856"/>
    <cellStyle name="Texto Explicativo 3" xfId="189"/>
    <cellStyle name="Title" xfId="136"/>
    <cellStyle name="Título 1" xfId="388" builtinId="16" customBuiltin="1"/>
    <cellStyle name="Título 1 1" xfId="137"/>
    <cellStyle name="Título 1 2" xfId="138"/>
    <cellStyle name="Título 1 2 2" xfId="4857"/>
    <cellStyle name="Título 1 3" xfId="191"/>
    <cellStyle name="Título 2" xfId="389" builtinId="17" customBuiltin="1"/>
    <cellStyle name="Título 2 2" xfId="139"/>
    <cellStyle name="Título 2 2 2" xfId="4858"/>
    <cellStyle name="Título 2 3" xfId="192"/>
    <cellStyle name="Título 3" xfId="390" builtinId="18" customBuiltin="1"/>
    <cellStyle name="Título 3 2" xfId="140"/>
    <cellStyle name="Título 3 2 2" xfId="4859"/>
    <cellStyle name="Título 3 3" xfId="193"/>
    <cellStyle name="Título 4" xfId="391" builtinId="19" customBuiltin="1"/>
    <cellStyle name="Título 4 2" xfId="141"/>
    <cellStyle name="Título 4 2 2" xfId="4860"/>
    <cellStyle name="Título 4 3" xfId="194"/>
    <cellStyle name="Título 5" xfId="142"/>
    <cellStyle name="Título 6" xfId="190"/>
    <cellStyle name="Titulo1" xfId="143"/>
    <cellStyle name="Titulo1 2" xfId="702"/>
    <cellStyle name="Titulo2" xfId="144"/>
    <cellStyle name="Titulo2 2" xfId="703"/>
    <cellStyle name="Total" xfId="402" builtinId="25" customBuiltin="1"/>
    <cellStyle name="Total 2" xfId="145"/>
    <cellStyle name="Total 2 2" xfId="4861"/>
    <cellStyle name="Total 3" xfId="195"/>
    <cellStyle name="Vírgula" xfId="1" builtinId="3"/>
    <cellStyle name="Vírgula 10" xfId="267"/>
    <cellStyle name="Vírgula 10 10" xfId="4862"/>
    <cellStyle name="Vírgula 10 10 2" xfId="10819"/>
    <cellStyle name="Vírgula 10 10 2 2" xfId="21436"/>
    <cellStyle name="Vírgula 10 10 3" xfId="14358"/>
    <cellStyle name="Vírgula 10 10 3 2" xfId="24975"/>
    <cellStyle name="Vírgula 10 10 4" xfId="17897"/>
    <cellStyle name="Vírgula 10 11" xfId="5990"/>
    <cellStyle name="Vírgula 10 11 2" xfId="11832"/>
    <cellStyle name="Vírgula 10 11 2 2" xfId="22449"/>
    <cellStyle name="Vírgula 10 11 3" xfId="15371"/>
    <cellStyle name="Vírgula 10 11 3 2" xfId="25988"/>
    <cellStyle name="Vírgula 10 11 4" xfId="18910"/>
    <cellStyle name="Vírgula 10 12" xfId="2699"/>
    <cellStyle name="Vírgula 10 12 2" xfId="9824"/>
    <cellStyle name="Vírgula 10 12 2 2" xfId="20441"/>
    <cellStyle name="Vírgula 10 12 3" xfId="13363"/>
    <cellStyle name="Vírgula 10 12 3 2" xfId="23980"/>
    <cellStyle name="Vírgula 10 12 4" xfId="16902"/>
    <cellStyle name="Vírgula 10 13" xfId="704"/>
    <cellStyle name="Vírgula 10 13 2" xfId="9333"/>
    <cellStyle name="Vírgula 10 13 2 2" xfId="19950"/>
    <cellStyle name="Vírgula 10 13 3" xfId="12872"/>
    <cellStyle name="Vírgula 10 13 3 2" xfId="23489"/>
    <cellStyle name="Vírgula 10 13 4" xfId="16411"/>
    <cellStyle name="Vírgula 10 14" xfId="9121"/>
    <cellStyle name="Vírgula 10 14 2" xfId="19738"/>
    <cellStyle name="Vírgula 10 15" xfId="12660"/>
    <cellStyle name="Vírgula 10 15 2" xfId="23277"/>
    <cellStyle name="Vírgula 10 16" xfId="16199"/>
    <cellStyle name="Vírgula 10 2" xfId="345"/>
    <cellStyle name="Vírgula 10 2 10" xfId="5991"/>
    <cellStyle name="Vírgula 10 2 10 2" xfId="11833"/>
    <cellStyle name="Vírgula 10 2 10 2 2" xfId="22450"/>
    <cellStyle name="Vírgula 10 2 10 3" xfId="15372"/>
    <cellStyle name="Vírgula 10 2 10 3 2" xfId="25989"/>
    <cellStyle name="Vírgula 10 2 10 4" xfId="18911"/>
    <cellStyle name="Vírgula 10 2 11" xfId="2700"/>
    <cellStyle name="Vírgula 10 2 11 2" xfId="9825"/>
    <cellStyle name="Vírgula 10 2 11 2 2" xfId="20442"/>
    <cellStyle name="Vírgula 10 2 11 3" xfId="13364"/>
    <cellStyle name="Vírgula 10 2 11 3 2" xfId="23981"/>
    <cellStyle name="Vírgula 10 2 11 4" xfId="16903"/>
    <cellStyle name="Vírgula 10 2 12" xfId="705"/>
    <cellStyle name="Vírgula 10 2 12 2" xfId="9334"/>
    <cellStyle name="Vírgula 10 2 12 2 2" xfId="19951"/>
    <cellStyle name="Vírgula 10 2 12 3" xfId="12873"/>
    <cellStyle name="Vírgula 10 2 12 3 2" xfId="23490"/>
    <cellStyle name="Vírgula 10 2 12 4" xfId="16412"/>
    <cellStyle name="Vírgula 10 2 13" xfId="9190"/>
    <cellStyle name="Vírgula 10 2 13 2" xfId="19807"/>
    <cellStyle name="Vírgula 10 2 14" xfId="12729"/>
    <cellStyle name="Vírgula 10 2 14 2" xfId="23346"/>
    <cellStyle name="Vírgula 10 2 15" xfId="16268"/>
    <cellStyle name="Vírgula 10 2 2" xfId="1048"/>
    <cellStyle name="Vírgula 10 2 2 10" xfId="12931"/>
    <cellStyle name="Vírgula 10 2 2 10 2" xfId="23548"/>
    <cellStyle name="Vírgula 10 2 2 11" xfId="16470"/>
    <cellStyle name="Vírgula 10 2 2 2" xfId="268"/>
    <cellStyle name="Vírgula 10 2 2 2 10" xfId="16200"/>
    <cellStyle name="Vírgula 10 2 2 2 2" xfId="269"/>
    <cellStyle name="Vírgula 10 2 2 2 2 2" xfId="347"/>
    <cellStyle name="Vírgula 10 2 2 2 2 2 2" xfId="7304"/>
    <cellStyle name="Vírgula 10 2 2 2 2 2 2 2" xfId="12060"/>
    <cellStyle name="Vírgula 10 2 2 2 2 2 2 2 2" xfId="22677"/>
    <cellStyle name="Vírgula 10 2 2 2 2 2 2 3" xfId="15599"/>
    <cellStyle name="Vírgula 10 2 2 2 2 2 2 3 2" xfId="26216"/>
    <cellStyle name="Vírgula 10 2 2 2 2 2 2 4" xfId="19138"/>
    <cellStyle name="Vírgula 10 2 2 2 2 2 3" xfId="4015"/>
    <cellStyle name="Vírgula 10 2 2 2 2 2 3 2" xfId="10052"/>
    <cellStyle name="Vírgula 10 2 2 2 2 2 3 2 2" xfId="20669"/>
    <cellStyle name="Vírgula 10 2 2 2 2 2 3 3" xfId="13591"/>
    <cellStyle name="Vírgula 10 2 2 2 2 2 3 3 2" xfId="24208"/>
    <cellStyle name="Vírgula 10 2 2 2 2 2 3 4" xfId="17130"/>
    <cellStyle name="Vírgula 10 2 2 2 2 2 4" xfId="2294"/>
    <cellStyle name="Vírgula 10 2 2 2 2 2 4 2" xfId="9561"/>
    <cellStyle name="Vírgula 10 2 2 2 2 2 4 2 2" xfId="20178"/>
    <cellStyle name="Vírgula 10 2 2 2 2 2 4 3" xfId="13100"/>
    <cellStyle name="Vírgula 10 2 2 2 2 2 4 3 2" xfId="23717"/>
    <cellStyle name="Vírgula 10 2 2 2 2 2 4 4" xfId="16639"/>
    <cellStyle name="Vírgula 10 2 2 2 2 2 5" xfId="9192"/>
    <cellStyle name="Vírgula 10 2 2 2 2 2 5 2" xfId="19809"/>
    <cellStyle name="Vírgula 10 2 2 2 2 2 6" xfId="12731"/>
    <cellStyle name="Vírgula 10 2 2 2 2 2 6 2" xfId="23348"/>
    <cellStyle name="Vírgula 10 2 2 2 2 2 7" xfId="16270"/>
    <cellStyle name="Vírgula 10 2 2 2 2 3" xfId="6675"/>
    <cellStyle name="Vírgula 10 2 2 2 2 3 2" xfId="12027"/>
    <cellStyle name="Vírgula 10 2 2 2 2 3 2 2" xfId="22644"/>
    <cellStyle name="Vírgula 10 2 2 2 2 3 3" xfId="15566"/>
    <cellStyle name="Vírgula 10 2 2 2 2 3 3 2" xfId="26183"/>
    <cellStyle name="Vírgula 10 2 2 2 2 3 4" xfId="19105"/>
    <cellStyle name="Vírgula 10 2 2 2 2 4" xfId="3386"/>
    <cellStyle name="Vírgula 10 2 2 2 2 4 2" xfId="10019"/>
    <cellStyle name="Vírgula 10 2 2 2 2 4 2 2" xfId="20636"/>
    <cellStyle name="Vírgula 10 2 2 2 2 4 3" xfId="13558"/>
    <cellStyle name="Vírgula 10 2 2 2 2 4 3 2" xfId="24175"/>
    <cellStyle name="Vírgula 10 2 2 2 2 4 4" xfId="17097"/>
    <cellStyle name="Vírgula 10 2 2 2 2 5" xfId="1653"/>
    <cellStyle name="Vírgula 10 2 2 2 2 5 2" xfId="9528"/>
    <cellStyle name="Vírgula 10 2 2 2 2 5 2 2" xfId="20145"/>
    <cellStyle name="Vírgula 10 2 2 2 2 5 3" xfId="13067"/>
    <cellStyle name="Vírgula 10 2 2 2 2 5 3 2" xfId="23684"/>
    <cellStyle name="Vírgula 10 2 2 2 2 5 4" xfId="16606"/>
    <cellStyle name="Vírgula 10 2 2 2 2 6" xfId="9123"/>
    <cellStyle name="Vírgula 10 2 2 2 2 6 2" xfId="19740"/>
    <cellStyle name="Vírgula 10 2 2 2 2 7" xfId="12662"/>
    <cellStyle name="Vírgula 10 2 2 2 2 7 2" xfId="23279"/>
    <cellStyle name="Vírgula 10 2 2 2 2 8" xfId="16201"/>
    <cellStyle name="Vírgula 10 2 2 2 3" xfId="346"/>
    <cellStyle name="Vírgula 10 2 2 2 3 2" xfId="7303"/>
    <cellStyle name="Vírgula 10 2 2 2 3 2 2" xfId="12059"/>
    <cellStyle name="Vírgula 10 2 2 2 3 2 2 2" xfId="22676"/>
    <cellStyle name="Vírgula 10 2 2 2 3 2 3" xfId="15598"/>
    <cellStyle name="Vírgula 10 2 2 2 3 2 3 2" xfId="26215"/>
    <cellStyle name="Vírgula 10 2 2 2 3 2 4" xfId="19137"/>
    <cellStyle name="Vírgula 10 2 2 2 3 3" xfId="4014"/>
    <cellStyle name="Vírgula 10 2 2 2 3 3 2" xfId="10051"/>
    <cellStyle name="Vírgula 10 2 2 2 3 3 2 2" xfId="20668"/>
    <cellStyle name="Vírgula 10 2 2 2 3 3 3" xfId="13590"/>
    <cellStyle name="Vírgula 10 2 2 2 3 3 3 2" xfId="24207"/>
    <cellStyle name="Vírgula 10 2 2 2 3 3 4" xfId="17129"/>
    <cellStyle name="Vírgula 10 2 2 2 3 4" xfId="2293"/>
    <cellStyle name="Vírgula 10 2 2 2 3 4 2" xfId="9560"/>
    <cellStyle name="Vírgula 10 2 2 2 3 4 2 2" xfId="20177"/>
    <cellStyle name="Vírgula 10 2 2 2 3 4 3" xfId="13099"/>
    <cellStyle name="Vírgula 10 2 2 2 3 4 3 2" xfId="23716"/>
    <cellStyle name="Vírgula 10 2 2 2 3 4 4" xfId="16638"/>
    <cellStyle name="Vírgula 10 2 2 2 3 5" xfId="9191"/>
    <cellStyle name="Vírgula 10 2 2 2 3 5 2" xfId="19808"/>
    <cellStyle name="Vírgula 10 2 2 2 3 6" xfId="12730"/>
    <cellStyle name="Vírgula 10 2 2 2 3 6 2" xfId="23347"/>
    <cellStyle name="Vírgula 10 2 2 2 3 7" xfId="16269"/>
    <cellStyle name="Vírgula 10 2 2 2 4" xfId="4865"/>
    <cellStyle name="Vírgula 10 2 2 2 4 2" xfId="10822"/>
    <cellStyle name="Vírgula 10 2 2 2 4 2 2" xfId="21439"/>
    <cellStyle name="Vírgula 10 2 2 2 4 3" xfId="14361"/>
    <cellStyle name="Vírgula 10 2 2 2 4 3 2" xfId="24978"/>
    <cellStyle name="Vírgula 10 2 2 2 4 4" xfId="17900"/>
    <cellStyle name="Vírgula 10 2 2 2 5" xfId="6296"/>
    <cellStyle name="Vírgula 10 2 2 2 5 2" xfId="11928"/>
    <cellStyle name="Vírgula 10 2 2 2 5 2 2" xfId="22545"/>
    <cellStyle name="Vírgula 10 2 2 2 5 3" xfId="15467"/>
    <cellStyle name="Vírgula 10 2 2 2 5 3 2" xfId="26084"/>
    <cellStyle name="Vírgula 10 2 2 2 5 4" xfId="19006"/>
    <cellStyle name="Vírgula 10 2 2 2 6" xfId="3007"/>
    <cellStyle name="Vírgula 10 2 2 2 6 2" xfId="9920"/>
    <cellStyle name="Vírgula 10 2 2 2 6 2 2" xfId="20537"/>
    <cellStyle name="Vírgula 10 2 2 2 6 3" xfId="13459"/>
    <cellStyle name="Vírgula 10 2 2 2 6 3 2" xfId="24076"/>
    <cellStyle name="Vírgula 10 2 2 2 6 4" xfId="16998"/>
    <cellStyle name="Vírgula 10 2 2 2 7" xfId="1197"/>
    <cellStyle name="Vírgula 10 2 2 2 7 2" xfId="9429"/>
    <cellStyle name="Vírgula 10 2 2 2 7 2 2" xfId="20046"/>
    <cellStyle name="Vírgula 10 2 2 2 7 3" xfId="12968"/>
    <cellStyle name="Vírgula 10 2 2 2 7 3 2" xfId="23585"/>
    <cellStyle name="Vírgula 10 2 2 2 7 4" xfId="16507"/>
    <cellStyle name="Vírgula 10 2 2 2 8" xfId="9122"/>
    <cellStyle name="Vírgula 10 2 2 2 8 2" xfId="19739"/>
    <cellStyle name="Vírgula 10 2 2 2 9" xfId="12661"/>
    <cellStyle name="Vírgula 10 2 2 2 9 2" xfId="23278"/>
    <cellStyle name="Vírgula 10 2 2 3" xfId="1347"/>
    <cellStyle name="Vírgula 10 2 2 3 2" xfId="2295"/>
    <cellStyle name="Vírgula 10 2 2 3 2 2" xfId="7305"/>
    <cellStyle name="Vírgula 10 2 2 3 2 2 2" xfId="12061"/>
    <cellStyle name="Vírgula 10 2 2 3 2 2 2 2" xfId="22678"/>
    <cellStyle name="Vírgula 10 2 2 3 2 2 3" xfId="15600"/>
    <cellStyle name="Vírgula 10 2 2 3 2 2 3 2" xfId="26217"/>
    <cellStyle name="Vírgula 10 2 2 3 2 2 4" xfId="19139"/>
    <cellStyle name="Vírgula 10 2 2 3 2 3" xfId="4016"/>
    <cellStyle name="Vírgula 10 2 2 3 2 3 2" xfId="10053"/>
    <cellStyle name="Vírgula 10 2 2 3 2 3 2 2" xfId="20670"/>
    <cellStyle name="Vírgula 10 2 2 3 2 3 3" xfId="13592"/>
    <cellStyle name="Vírgula 10 2 2 3 2 3 3 2" xfId="24209"/>
    <cellStyle name="Vírgula 10 2 2 3 2 3 4" xfId="17131"/>
    <cellStyle name="Vírgula 10 2 2 3 2 4" xfId="8928"/>
    <cellStyle name="Vírgula 10 2 2 3 2 4 2" xfId="12473"/>
    <cellStyle name="Vírgula 10 2 2 3 2 4 2 2" xfId="23090"/>
    <cellStyle name="Vírgula 10 2 2 3 2 4 3" xfId="16012"/>
    <cellStyle name="Vírgula 10 2 2 3 2 4 3 2" xfId="26629"/>
    <cellStyle name="Vírgula 10 2 2 3 2 4 4" xfId="19551"/>
    <cellStyle name="Vírgula 10 2 2 3 2 5" xfId="9562"/>
    <cellStyle name="Vírgula 10 2 2 3 2 5 2" xfId="20179"/>
    <cellStyle name="Vírgula 10 2 2 3 2 6" xfId="13101"/>
    <cellStyle name="Vírgula 10 2 2 3 2 6 2" xfId="23718"/>
    <cellStyle name="Vírgula 10 2 2 3 2 7" xfId="16640"/>
    <cellStyle name="Vírgula 10 2 2 3 3" xfId="4866"/>
    <cellStyle name="Vírgula 10 2 2 3 3 2" xfId="10823"/>
    <cellStyle name="Vírgula 10 2 2 3 3 2 2" xfId="21440"/>
    <cellStyle name="Vírgula 10 2 2 3 3 3" xfId="14362"/>
    <cellStyle name="Vírgula 10 2 2 3 3 3 2" xfId="24979"/>
    <cellStyle name="Vírgula 10 2 2 3 3 4" xfId="17901"/>
    <cellStyle name="Vírgula 10 2 2 3 4" xfId="6436"/>
    <cellStyle name="Vírgula 10 2 2 3 4 2" xfId="11963"/>
    <cellStyle name="Vírgula 10 2 2 3 4 2 2" xfId="22580"/>
    <cellStyle name="Vírgula 10 2 2 3 4 3" xfId="15502"/>
    <cellStyle name="Vírgula 10 2 2 3 4 3 2" xfId="26119"/>
    <cellStyle name="Vírgula 10 2 2 3 4 4" xfId="19041"/>
    <cellStyle name="Vírgula 10 2 2 3 5" xfId="3147"/>
    <cellStyle name="Vírgula 10 2 2 3 5 2" xfId="9955"/>
    <cellStyle name="Vírgula 10 2 2 3 5 2 2" xfId="20572"/>
    <cellStyle name="Vírgula 10 2 2 3 5 3" xfId="13494"/>
    <cellStyle name="Vírgula 10 2 2 3 5 3 2" xfId="24111"/>
    <cellStyle name="Vírgula 10 2 2 3 5 4" xfId="17033"/>
    <cellStyle name="Vírgula 10 2 2 3 6" xfId="8067"/>
    <cellStyle name="Vírgula 10 2 2 3 6 2" xfId="12383"/>
    <cellStyle name="Vírgula 10 2 2 3 6 2 2" xfId="23000"/>
    <cellStyle name="Vírgula 10 2 2 3 6 3" xfId="15922"/>
    <cellStyle name="Vírgula 10 2 2 3 6 3 2" xfId="26539"/>
    <cellStyle name="Vírgula 10 2 2 3 6 4" xfId="19461"/>
    <cellStyle name="Vírgula 10 2 2 3 7" xfId="9464"/>
    <cellStyle name="Vírgula 10 2 2 3 7 2" xfId="20081"/>
    <cellStyle name="Vírgula 10 2 2 3 8" xfId="13003"/>
    <cellStyle name="Vírgula 10 2 2 3 8 2" xfId="23620"/>
    <cellStyle name="Vírgula 10 2 2 3 9" xfId="16542"/>
    <cellStyle name="Vírgula 10 2 2 4" xfId="2292"/>
    <cellStyle name="Vírgula 10 2 2 4 2" xfId="4867"/>
    <cellStyle name="Vírgula 10 2 2 4 2 2" xfId="10824"/>
    <cellStyle name="Vírgula 10 2 2 4 2 2 2" xfId="21441"/>
    <cellStyle name="Vírgula 10 2 2 4 2 3" xfId="14363"/>
    <cellStyle name="Vírgula 10 2 2 4 2 3 2" xfId="24980"/>
    <cellStyle name="Vírgula 10 2 2 4 2 4" xfId="17902"/>
    <cellStyle name="Vírgula 10 2 2 4 3" xfId="7302"/>
    <cellStyle name="Vírgula 10 2 2 4 3 2" xfId="12058"/>
    <cellStyle name="Vírgula 10 2 2 4 3 2 2" xfId="22675"/>
    <cellStyle name="Vírgula 10 2 2 4 3 3" xfId="15597"/>
    <cellStyle name="Vírgula 10 2 2 4 3 3 2" xfId="26214"/>
    <cellStyle name="Vírgula 10 2 2 4 3 4" xfId="19136"/>
    <cellStyle name="Vírgula 10 2 2 4 4" xfId="4013"/>
    <cellStyle name="Vírgula 10 2 2 4 4 2" xfId="10050"/>
    <cellStyle name="Vírgula 10 2 2 4 4 2 2" xfId="20667"/>
    <cellStyle name="Vírgula 10 2 2 4 4 3" xfId="13589"/>
    <cellStyle name="Vírgula 10 2 2 4 4 3 2" xfId="24206"/>
    <cellStyle name="Vírgula 10 2 2 4 4 4" xfId="17128"/>
    <cellStyle name="Vírgula 10 2 2 4 5" xfId="8927"/>
    <cellStyle name="Vírgula 10 2 2 4 5 2" xfId="12472"/>
    <cellStyle name="Vírgula 10 2 2 4 5 2 2" xfId="23089"/>
    <cellStyle name="Vírgula 10 2 2 4 5 3" xfId="16011"/>
    <cellStyle name="Vírgula 10 2 2 4 5 3 2" xfId="26628"/>
    <cellStyle name="Vírgula 10 2 2 4 5 4" xfId="19550"/>
    <cellStyle name="Vírgula 10 2 2 4 6" xfId="9559"/>
    <cellStyle name="Vírgula 10 2 2 4 6 2" xfId="20176"/>
    <cellStyle name="Vírgula 10 2 2 4 7" xfId="13098"/>
    <cellStyle name="Vírgula 10 2 2 4 7 2" xfId="23715"/>
    <cellStyle name="Vírgula 10 2 2 4 8" xfId="16637"/>
    <cellStyle name="Vírgula 10 2 2 5" xfId="4864"/>
    <cellStyle name="Vírgula 10 2 2 5 2" xfId="10821"/>
    <cellStyle name="Vírgula 10 2 2 5 2 2" xfId="21438"/>
    <cellStyle name="Vírgula 10 2 2 5 3" xfId="14360"/>
    <cellStyle name="Vírgula 10 2 2 5 3 2" xfId="24977"/>
    <cellStyle name="Vírgula 10 2 2 5 4" xfId="17899"/>
    <cellStyle name="Vírgula 10 2 2 6" xfId="6156"/>
    <cellStyle name="Vírgula 10 2 2 6 2" xfId="11891"/>
    <cellStyle name="Vírgula 10 2 2 6 2 2" xfId="22508"/>
    <cellStyle name="Vírgula 10 2 2 6 3" xfId="15430"/>
    <cellStyle name="Vírgula 10 2 2 6 3 2" xfId="26047"/>
    <cellStyle name="Vírgula 10 2 2 6 4" xfId="18969"/>
    <cellStyle name="Vírgula 10 2 2 7" xfId="2867"/>
    <cellStyle name="Vírgula 10 2 2 7 2" xfId="9883"/>
    <cellStyle name="Vírgula 10 2 2 7 2 2" xfId="20500"/>
    <cellStyle name="Vírgula 10 2 2 7 3" xfId="13422"/>
    <cellStyle name="Vírgula 10 2 2 7 3 2" xfId="24039"/>
    <cellStyle name="Vírgula 10 2 2 7 4" xfId="16961"/>
    <cellStyle name="Vírgula 10 2 2 8" xfId="7789"/>
    <cellStyle name="Vírgula 10 2 2 8 2" xfId="12313"/>
    <cellStyle name="Vírgula 10 2 2 8 2 2" xfId="22930"/>
    <cellStyle name="Vírgula 10 2 2 8 3" xfId="15852"/>
    <cellStyle name="Vírgula 10 2 2 8 3 2" xfId="26469"/>
    <cellStyle name="Vírgula 10 2 2 8 4" xfId="19391"/>
    <cellStyle name="Vírgula 10 2 2 9" xfId="9392"/>
    <cellStyle name="Vírgula 10 2 2 9 2" xfId="20009"/>
    <cellStyle name="Vírgula 10 2 3" xfId="1098"/>
    <cellStyle name="Vírgula 10 2 3 10" xfId="12945"/>
    <cellStyle name="Vírgula 10 2 3 10 2" xfId="23562"/>
    <cellStyle name="Vírgula 10 2 3 11" xfId="16484"/>
    <cellStyle name="Vírgula 10 2 3 2" xfId="1239"/>
    <cellStyle name="Vírgula 10 2 3 2 10" xfId="16516"/>
    <cellStyle name="Vírgula 10 2 3 2 2" xfId="1695"/>
    <cellStyle name="Vírgula 10 2 3 2 2 2" xfId="2298"/>
    <cellStyle name="Vírgula 10 2 3 2 2 2 2" xfId="7308"/>
    <cellStyle name="Vírgula 10 2 3 2 2 2 2 2" xfId="12064"/>
    <cellStyle name="Vírgula 10 2 3 2 2 2 2 2 2" xfId="22681"/>
    <cellStyle name="Vírgula 10 2 3 2 2 2 2 3" xfId="15603"/>
    <cellStyle name="Vírgula 10 2 3 2 2 2 2 3 2" xfId="26220"/>
    <cellStyle name="Vírgula 10 2 3 2 2 2 2 4" xfId="19142"/>
    <cellStyle name="Vírgula 10 2 3 2 2 2 3" xfId="4019"/>
    <cellStyle name="Vírgula 10 2 3 2 2 2 3 2" xfId="10056"/>
    <cellStyle name="Vírgula 10 2 3 2 2 2 3 2 2" xfId="20673"/>
    <cellStyle name="Vírgula 10 2 3 2 2 2 3 3" xfId="13595"/>
    <cellStyle name="Vírgula 10 2 3 2 2 2 3 3 2" xfId="24212"/>
    <cellStyle name="Vírgula 10 2 3 2 2 2 3 4" xfId="17134"/>
    <cellStyle name="Vírgula 10 2 3 2 2 2 4" xfId="8931"/>
    <cellStyle name="Vírgula 10 2 3 2 2 2 4 2" xfId="12476"/>
    <cellStyle name="Vírgula 10 2 3 2 2 2 4 2 2" xfId="23093"/>
    <cellStyle name="Vírgula 10 2 3 2 2 2 4 3" xfId="16015"/>
    <cellStyle name="Vírgula 10 2 3 2 2 2 4 3 2" xfId="26632"/>
    <cellStyle name="Vírgula 10 2 3 2 2 2 4 4" xfId="19554"/>
    <cellStyle name="Vírgula 10 2 3 2 2 2 5" xfId="9565"/>
    <cellStyle name="Vírgula 10 2 3 2 2 2 5 2" xfId="20182"/>
    <cellStyle name="Vírgula 10 2 3 2 2 2 6" xfId="13104"/>
    <cellStyle name="Vírgula 10 2 3 2 2 2 6 2" xfId="23721"/>
    <cellStyle name="Vírgula 10 2 3 2 2 2 7" xfId="16643"/>
    <cellStyle name="Vírgula 10 2 3 2 2 3" xfId="6717"/>
    <cellStyle name="Vírgula 10 2 3 2 2 3 2" xfId="12036"/>
    <cellStyle name="Vírgula 10 2 3 2 2 3 2 2" xfId="22653"/>
    <cellStyle name="Vírgula 10 2 3 2 2 3 3" xfId="15575"/>
    <cellStyle name="Vírgula 10 2 3 2 2 3 3 2" xfId="26192"/>
    <cellStyle name="Vírgula 10 2 3 2 2 3 4" xfId="19114"/>
    <cellStyle name="Vírgula 10 2 3 2 2 4" xfId="3428"/>
    <cellStyle name="Vírgula 10 2 3 2 2 4 2" xfId="10028"/>
    <cellStyle name="Vírgula 10 2 3 2 2 4 2 2" xfId="20645"/>
    <cellStyle name="Vírgula 10 2 3 2 2 4 3" xfId="13567"/>
    <cellStyle name="Vírgula 10 2 3 2 2 4 3 2" xfId="24184"/>
    <cellStyle name="Vírgula 10 2 3 2 2 4 4" xfId="17106"/>
    <cellStyle name="Vírgula 10 2 3 2 2 5" xfId="8342"/>
    <cellStyle name="Vírgula 10 2 3 2 2 5 2" xfId="12450"/>
    <cellStyle name="Vírgula 10 2 3 2 2 5 2 2" xfId="23067"/>
    <cellStyle name="Vírgula 10 2 3 2 2 5 3" xfId="15989"/>
    <cellStyle name="Vírgula 10 2 3 2 2 5 3 2" xfId="26606"/>
    <cellStyle name="Vírgula 10 2 3 2 2 5 4" xfId="19528"/>
    <cellStyle name="Vírgula 10 2 3 2 2 6" xfId="9537"/>
    <cellStyle name="Vírgula 10 2 3 2 2 6 2" xfId="20154"/>
    <cellStyle name="Vírgula 10 2 3 2 2 7" xfId="13076"/>
    <cellStyle name="Vírgula 10 2 3 2 2 7 2" xfId="23693"/>
    <cellStyle name="Vírgula 10 2 3 2 2 8" xfId="16615"/>
    <cellStyle name="Vírgula 10 2 3 2 3" xfId="2297"/>
    <cellStyle name="Vírgula 10 2 3 2 3 2" xfId="7307"/>
    <cellStyle name="Vírgula 10 2 3 2 3 2 2" xfId="12063"/>
    <cellStyle name="Vírgula 10 2 3 2 3 2 2 2" xfId="22680"/>
    <cellStyle name="Vírgula 10 2 3 2 3 2 3" xfId="15602"/>
    <cellStyle name="Vírgula 10 2 3 2 3 2 3 2" xfId="26219"/>
    <cellStyle name="Vírgula 10 2 3 2 3 2 4" xfId="19141"/>
    <cellStyle name="Vírgula 10 2 3 2 3 3" xfId="4018"/>
    <cellStyle name="Vírgula 10 2 3 2 3 3 2" xfId="10055"/>
    <cellStyle name="Vírgula 10 2 3 2 3 3 2 2" xfId="20672"/>
    <cellStyle name="Vírgula 10 2 3 2 3 3 3" xfId="13594"/>
    <cellStyle name="Vírgula 10 2 3 2 3 3 3 2" xfId="24211"/>
    <cellStyle name="Vírgula 10 2 3 2 3 3 4" xfId="17133"/>
    <cellStyle name="Vírgula 10 2 3 2 3 4" xfId="8930"/>
    <cellStyle name="Vírgula 10 2 3 2 3 4 2" xfId="12475"/>
    <cellStyle name="Vírgula 10 2 3 2 3 4 2 2" xfId="23092"/>
    <cellStyle name="Vírgula 10 2 3 2 3 4 3" xfId="16014"/>
    <cellStyle name="Vírgula 10 2 3 2 3 4 3 2" xfId="26631"/>
    <cellStyle name="Vírgula 10 2 3 2 3 4 4" xfId="19553"/>
    <cellStyle name="Vírgula 10 2 3 2 3 5" xfId="9564"/>
    <cellStyle name="Vírgula 10 2 3 2 3 5 2" xfId="20181"/>
    <cellStyle name="Vírgula 10 2 3 2 3 6" xfId="13103"/>
    <cellStyle name="Vírgula 10 2 3 2 3 6 2" xfId="23720"/>
    <cellStyle name="Vírgula 10 2 3 2 3 7" xfId="16642"/>
    <cellStyle name="Vírgula 10 2 3 2 4" xfId="4869"/>
    <cellStyle name="Vírgula 10 2 3 2 4 2" xfId="10826"/>
    <cellStyle name="Vírgula 10 2 3 2 4 2 2" xfId="21443"/>
    <cellStyle name="Vírgula 10 2 3 2 4 3" xfId="14365"/>
    <cellStyle name="Vírgula 10 2 3 2 4 3 2" xfId="24982"/>
    <cellStyle name="Vírgula 10 2 3 2 4 4" xfId="17904"/>
    <cellStyle name="Vírgula 10 2 3 2 5" xfId="6338"/>
    <cellStyle name="Vírgula 10 2 3 2 5 2" xfId="11937"/>
    <cellStyle name="Vírgula 10 2 3 2 5 2 2" xfId="22554"/>
    <cellStyle name="Vírgula 10 2 3 2 5 3" xfId="15476"/>
    <cellStyle name="Vírgula 10 2 3 2 5 3 2" xfId="26093"/>
    <cellStyle name="Vírgula 10 2 3 2 5 4" xfId="19015"/>
    <cellStyle name="Vírgula 10 2 3 2 6" xfId="3049"/>
    <cellStyle name="Vírgula 10 2 3 2 6 2" xfId="9929"/>
    <cellStyle name="Vírgula 10 2 3 2 6 2 2" xfId="20546"/>
    <cellStyle name="Vírgula 10 2 3 2 6 3" xfId="13468"/>
    <cellStyle name="Vírgula 10 2 3 2 6 3 2" xfId="24085"/>
    <cellStyle name="Vírgula 10 2 3 2 6 4" xfId="17007"/>
    <cellStyle name="Vírgula 10 2 3 2 7" xfId="7969"/>
    <cellStyle name="Vírgula 10 2 3 2 7 2" xfId="12357"/>
    <cellStyle name="Vírgula 10 2 3 2 7 2 2" xfId="22974"/>
    <cellStyle name="Vírgula 10 2 3 2 7 3" xfId="15896"/>
    <cellStyle name="Vírgula 10 2 3 2 7 3 2" xfId="26513"/>
    <cellStyle name="Vírgula 10 2 3 2 7 4" xfId="19435"/>
    <cellStyle name="Vírgula 10 2 3 2 8" xfId="9438"/>
    <cellStyle name="Vírgula 10 2 3 2 8 2" xfId="20055"/>
    <cellStyle name="Vírgula 10 2 3 2 9" xfId="12977"/>
    <cellStyle name="Vírgula 10 2 3 2 9 2" xfId="23594"/>
    <cellStyle name="Vírgula 10 2 3 3" xfId="1389"/>
    <cellStyle name="Vírgula 10 2 3 3 2" xfId="2299"/>
    <cellStyle name="Vírgula 10 2 3 3 2 2" xfId="7309"/>
    <cellStyle name="Vírgula 10 2 3 3 2 2 2" xfId="12065"/>
    <cellStyle name="Vírgula 10 2 3 3 2 2 2 2" xfId="22682"/>
    <cellStyle name="Vírgula 10 2 3 3 2 2 3" xfId="15604"/>
    <cellStyle name="Vírgula 10 2 3 3 2 2 3 2" xfId="26221"/>
    <cellStyle name="Vírgula 10 2 3 3 2 2 4" xfId="19143"/>
    <cellStyle name="Vírgula 10 2 3 3 2 3" xfId="4020"/>
    <cellStyle name="Vírgula 10 2 3 3 2 3 2" xfId="10057"/>
    <cellStyle name="Vírgula 10 2 3 3 2 3 2 2" xfId="20674"/>
    <cellStyle name="Vírgula 10 2 3 3 2 3 3" xfId="13596"/>
    <cellStyle name="Vírgula 10 2 3 3 2 3 3 2" xfId="24213"/>
    <cellStyle name="Vírgula 10 2 3 3 2 3 4" xfId="17135"/>
    <cellStyle name="Vírgula 10 2 3 3 2 4" xfId="8932"/>
    <cellStyle name="Vírgula 10 2 3 3 2 4 2" xfId="12477"/>
    <cellStyle name="Vírgula 10 2 3 3 2 4 2 2" xfId="23094"/>
    <cellStyle name="Vírgula 10 2 3 3 2 4 3" xfId="16016"/>
    <cellStyle name="Vírgula 10 2 3 3 2 4 3 2" xfId="26633"/>
    <cellStyle name="Vírgula 10 2 3 3 2 4 4" xfId="19555"/>
    <cellStyle name="Vírgula 10 2 3 3 2 5" xfId="9566"/>
    <cellStyle name="Vírgula 10 2 3 3 2 5 2" xfId="20183"/>
    <cellStyle name="Vírgula 10 2 3 3 2 6" xfId="13105"/>
    <cellStyle name="Vírgula 10 2 3 3 2 6 2" xfId="23722"/>
    <cellStyle name="Vírgula 10 2 3 3 2 7" xfId="16644"/>
    <cellStyle name="Vírgula 10 2 3 3 3" xfId="4870"/>
    <cellStyle name="Vírgula 10 2 3 3 3 2" xfId="10827"/>
    <cellStyle name="Vírgula 10 2 3 3 3 2 2" xfId="21444"/>
    <cellStyle name="Vírgula 10 2 3 3 3 3" xfId="14366"/>
    <cellStyle name="Vírgula 10 2 3 3 3 3 2" xfId="24983"/>
    <cellStyle name="Vírgula 10 2 3 3 3 4" xfId="17905"/>
    <cellStyle name="Vírgula 10 2 3 3 4" xfId="6478"/>
    <cellStyle name="Vírgula 10 2 3 3 4 2" xfId="11972"/>
    <cellStyle name="Vírgula 10 2 3 3 4 2 2" xfId="22589"/>
    <cellStyle name="Vírgula 10 2 3 3 4 3" xfId="15511"/>
    <cellStyle name="Vírgula 10 2 3 3 4 3 2" xfId="26128"/>
    <cellStyle name="Vírgula 10 2 3 3 4 4" xfId="19050"/>
    <cellStyle name="Vírgula 10 2 3 3 5" xfId="3189"/>
    <cellStyle name="Vírgula 10 2 3 3 5 2" xfId="9964"/>
    <cellStyle name="Vírgula 10 2 3 3 5 2 2" xfId="20581"/>
    <cellStyle name="Vírgula 10 2 3 3 5 3" xfId="13503"/>
    <cellStyle name="Vírgula 10 2 3 3 5 3 2" xfId="24120"/>
    <cellStyle name="Vírgula 10 2 3 3 5 4" xfId="17042"/>
    <cellStyle name="Vírgula 10 2 3 3 6" xfId="8109"/>
    <cellStyle name="Vírgula 10 2 3 3 6 2" xfId="12392"/>
    <cellStyle name="Vírgula 10 2 3 3 6 2 2" xfId="23009"/>
    <cellStyle name="Vírgula 10 2 3 3 6 3" xfId="15931"/>
    <cellStyle name="Vírgula 10 2 3 3 6 3 2" xfId="26548"/>
    <cellStyle name="Vírgula 10 2 3 3 6 4" xfId="19470"/>
    <cellStyle name="Vírgula 10 2 3 3 7" xfId="9473"/>
    <cellStyle name="Vírgula 10 2 3 3 7 2" xfId="20090"/>
    <cellStyle name="Vírgula 10 2 3 3 8" xfId="13012"/>
    <cellStyle name="Vírgula 10 2 3 3 8 2" xfId="23629"/>
    <cellStyle name="Vírgula 10 2 3 3 9" xfId="16551"/>
    <cellStyle name="Vírgula 10 2 3 4" xfId="2296"/>
    <cellStyle name="Vírgula 10 2 3 4 2" xfId="7306"/>
    <cellStyle name="Vírgula 10 2 3 4 2 2" xfId="12062"/>
    <cellStyle name="Vírgula 10 2 3 4 2 2 2" xfId="22679"/>
    <cellStyle name="Vírgula 10 2 3 4 2 3" xfId="15601"/>
    <cellStyle name="Vírgula 10 2 3 4 2 3 2" xfId="26218"/>
    <cellStyle name="Vírgula 10 2 3 4 2 4" xfId="19140"/>
    <cellStyle name="Vírgula 10 2 3 4 3" xfId="4017"/>
    <cellStyle name="Vírgula 10 2 3 4 3 2" xfId="10054"/>
    <cellStyle name="Vírgula 10 2 3 4 3 2 2" xfId="20671"/>
    <cellStyle name="Vírgula 10 2 3 4 3 3" xfId="13593"/>
    <cellStyle name="Vírgula 10 2 3 4 3 3 2" xfId="24210"/>
    <cellStyle name="Vírgula 10 2 3 4 3 4" xfId="17132"/>
    <cellStyle name="Vírgula 10 2 3 4 4" xfId="8929"/>
    <cellStyle name="Vírgula 10 2 3 4 4 2" xfId="12474"/>
    <cellStyle name="Vírgula 10 2 3 4 4 2 2" xfId="23091"/>
    <cellStyle name="Vírgula 10 2 3 4 4 3" xfId="16013"/>
    <cellStyle name="Vírgula 10 2 3 4 4 3 2" xfId="26630"/>
    <cellStyle name="Vírgula 10 2 3 4 4 4" xfId="19552"/>
    <cellStyle name="Vírgula 10 2 3 4 5" xfId="9563"/>
    <cellStyle name="Vírgula 10 2 3 4 5 2" xfId="20180"/>
    <cellStyle name="Vírgula 10 2 3 4 6" xfId="13102"/>
    <cellStyle name="Vírgula 10 2 3 4 6 2" xfId="23719"/>
    <cellStyle name="Vírgula 10 2 3 4 7" xfId="16641"/>
    <cellStyle name="Vírgula 10 2 3 5" xfId="4868"/>
    <cellStyle name="Vírgula 10 2 3 5 2" xfId="10825"/>
    <cellStyle name="Vírgula 10 2 3 5 2 2" xfId="21442"/>
    <cellStyle name="Vírgula 10 2 3 5 3" xfId="14364"/>
    <cellStyle name="Vírgula 10 2 3 5 3 2" xfId="24981"/>
    <cellStyle name="Vírgula 10 2 3 5 4" xfId="17903"/>
    <cellStyle name="Vírgula 10 2 3 6" xfId="6203"/>
    <cellStyle name="Vírgula 10 2 3 6 2" xfId="11905"/>
    <cellStyle name="Vírgula 10 2 3 6 2 2" xfId="22522"/>
    <cellStyle name="Vírgula 10 2 3 6 3" xfId="15444"/>
    <cellStyle name="Vírgula 10 2 3 6 3 2" xfId="26061"/>
    <cellStyle name="Vírgula 10 2 3 6 4" xfId="18983"/>
    <cellStyle name="Vírgula 10 2 3 7" xfId="2914"/>
    <cellStyle name="Vírgula 10 2 3 7 2" xfId="9897"/>
    <cellStyle name="Vírgula 10 2 3 7 2 2" xfId="20514"/>
    <cellStyle name="Vírgula 10 2 3 7 3" xfId="13436"/>
    <cellStyle name="Vírgula 10 2 3 7 3 2" xfId="24053"/>
    <cellStyle name="Vírgula 10 2 3 7 4" xfId="16975"/>
    <cellStyle name="Vírgula 10 2 3 8" xfId="7836"/>
    <cellStyle name="Vírgula 10 2 3 8 2" xfId="12327"/>
    <cellStyle name="Vírgula 10 2 3 8 2 2" xfId="22944"/>
    <cellStyle name="Vírgula 10 2 3 8 3" xfId="15866"/>
    <cellStyle name="Vírgula 10 2 3 8 3 2" xfId="26483"/>
    <cellStyle name="Vírgula 10 2 3 8 4" xfId="19405"/>
    <cellStyle name="Vírgula 10 2 3 9" xfId="9406"/>
    <cellStyle name="Vírgula 10 2 3 9 2" xfId="20023"/>
    <cellStyle name="Vírgula 10 2 4" xfId="939"/>
    <cellStyle name="Vírgula 10 2 4 10" xfId="16454"/>
    <cellStyle name="Vírgula 10 2 4 2" xfId="1493"/>
    <cellStyle name="Vírgula 10 2 4 2 2" xfId="2301"/>
    <cellStyle name="Vírgula 10 2 4 2 2 2" xfId="7311"/>
    <cellStyle name="Vírgula 10 2 4 2 2 2 2" xfId="12067"/>
    <cellStyle name="Vírgula 10 2 4 2 2 2 2 2" xfId="22684"/>
    <cellStyle name="Vírgula 10 2 4 2 2 2 3" xfId="15606"/>
    <cellStyle name="Vírgula 10 2 4 2 2 2 3 2" xfId="26223"/>
    <cellStyle name="Vírgula 10 2 4 2 2 2 4" xfId="19145"/>
    <cellStyle name="Vírgula 10 2 4 2 2 3" xfId="4022"/>
    <cellStyle name="Vírgula 10 2 4 2 2 3 2" xfId="10059"/>
    <cellStyle name="Vírgula 10 2 4 2 2 3 2 2" xfId="20676"/>
    <cellStyle name="Vírgula 10 2 4 2 2 3 3" xfId="13598"/>
    <cellStyle name="Vírgula 10 2 4 2 2 3 3 2" xfId="24215"/>
    <cellStyle name="Vírgula 10 2 4 2 2 3 4" xfId="17137"/>
    <cellStyle name="Vírgula 10 2 4 2 2 4" xfId="8934"/>
    <cellStyle name="Vírgula 10 2 4 2 2 4 2" xfId="12479"/>
    <cellStyle name="Vírgula 10 2 4 2 2 4 2 2" xfId="23096"/>
    <cellStyle name="Vírgula 10 2 4 2 2 4 3" xfId="16018"/>
    <cellStyle name="Vírgula 10 2 4 2 2 4 3 2" xfId="26635"/>
    <cellStyle name="Vírgula 10 2 4 2 2 4 4" xfId="19557"/>
    <cellStyle name="Vírgula 10 2 4 2 2 5" xfId="9568"/>
    <cellStyle name="Vírgula 10 2 4 2 2 5 2" xfId="20185"/>
    <cellStyle name="Vírgula 10 2 4 2 2 6" xfId="13107"/>
    <cellStyle name="Vírgula 10 2 4 2 2 6 2" xfId="23724"/>
    <cellStyle name="Vírgula 10 2 4 2 2 7" xfId="16646"/>
    <cellStyle name="Vírgula 10 2 4 2 3" xfId="6571"/>
    <cellStyle name="Vírgula 10 2 4 2 3 2" xfId="11997"/>
    <cellStyle name="Vírgula 10 2 4 2 3 2 2" xfId="22614"/>
    <cellStyle name="Vírgula 10 2 4 2 3 3" xfId="15536"/>
    <cellStyle name="Vírgula 10 2 4 2 3 3 2" xfId="26153"/>
    <cellStyle name="Vírgula 10 2 4 2 3 4" xfId="19075"/>
    <cellStyle name="Vírgula 10 2 4 2 4" xfId="3282"/>
    <cellStyle name="Vírgula 10 2 4 2 4 2" xfId="9989"/>
    <cellStyle name="Vírgula 10 2 4 2 4 2 2" xfId="20606"/>
    <cellStyle name="Vírgula 10 2 4 2 4 3" xfId="13528"/>
    <cellStyle name="Vírgula 10 2 4 2 4 3 2" xfId="24145"/>
    <cellStyle name="Vírgula 10 2 4 2 4 4" xfId="17067"/>
    <cellStyle name="Vírgula 10 2 4 2 5" xfId="8200"/>
    <cellStyle name="Vírgula 10 2 4 2 5 2" xfId="12415"/>
    <cellStyle name="Vírgula 10 2 4 2 5 2 2" xfId="23032"/>
    <cellStyle name="Vírgula 10 2 4 2 5 3" xfId="15954"/>
    <cellStyle name="Vírgula 10 2 4 2 5 3 2" xfId="26571"/>
    <cellStyle name="Vírgula 10 2 4 2 5 4" xfId="19493"/>
    <cellStyle name="Vírgula 10 2 4 2 6" xfId="9498"/>
    <cellStyle name="Vírgula 10 2 4 2 6 2" xfId="20115"/>
    <cellStyle name="Vírgula 10 2 4 2 7" xfId="13037"/>
    <cellStyle name="Vírgula 10 2 4 2 7 2" xfId="23654"/>
    <cellStyle name="Vírgula 10 2 4 2 8" xfId="16576"/>
    <cellStyle name="Vírgula 10 2 4 3" xfId="2300"/>
    <cellStyle name="Vírgula 10 2 4 3 2" xfId="7310"/>
    <cellStyle name="Vírgula 10 2 4 3 2 2" xfId="12066"/>
    <cellStyle name="Vírgula 10 2 4 3 2 2 2" xfId="22683"/>
    <cellStyle name="Vírgula 10 2 4 3 2 3" xfId="15605"/>
    <cellStyle name="Vírgula 10 2 4 3 2 3 2" xfId="26222"/>
    <cellStyle name="Vírgula 10 2 4 3 2 4" xfId="19144"/>
    <cellStyle name="Vírgula 10 2 4 3 3" xfId="4021"/>
    <cellStyle name="Vírgula 10 2 4 3 3 2" xfId="10058"/>
    <cellStyle name="Vírgula 10 2 4 3 3 2 2" xfId="20675"/>
    <cellStyle name="Vírgula 10 2 4 3 3 3" xfId="13597"/>
    <cellStyle name="Vírgula 10 2 4 3 3 3 2" xfId="24214"/>
    <cellStyle name="Vírgula 10 2 4 3 3 4" xfId="17136"/>
    <cellStyle name="Vírgula 10 2 4 3 4" xfId="8933"/>
    <cellStyle name="Vírgula 10 2 4 3 4 2" xfId="12478"/>
    <cellStyle name="Vírgula 10 2 4 3 4 2 2" xfId="23095"/>
    <cellStyle name="Vírgula 10 2 4 3 4 3" xfId="16017"/>
    <cellStyle name="Vírgula 10 2 4 3 4 3 2" xfId="26634"/>
    <cellStyle name="Vírgula 10 2 4 3 4 4" xfId="19556"/>
    <cellStyle name="Vírgula 10 2 4 3 5" xfId="9567"/>
    <cellStyle name="Vírgula 10 2 4 3 5 2" xfId="20184"/>
    <cellStyle name="Vírgula 10 2 4 3 6" xfId="13106"/>
    <cellStyle name="Vírgula 10 2 4 3 6 2" xfId="23723"/>
    <cellStyle name="Vírgula 10 2 4 3 7" xfId="16645"/>
    <cellStyle name="Vírgula 10 2 4 4" xfId="4871"/>
    <cellStyle name="Vírgula 10 2 4 4 2" xfId="10828"/>
    <cellStyle name="Vírgula 10 2 4 4 2 2" xfId="21445"/>
    <cellStyle name="Vírgula 10 2 4 4 3" xfId="14367"/>
    <cellStyle name="Vírgula 10 2 4 4 3 2" xfId="24984"/>
    <cellStyle name="Vírgula 10 2 4 4 4" xfId="17906"/>
    <cellStyle name="Vírgula 10 2 4 5" xfId="6104"/>
    <cellStyle name="Vírgula 10 2 4 5 2" xfId="11875"/>
    <cellStyle name="Vírgula 10 2 4 5 2 2" xfId="22492"/>
    <cellStyle name="Vírgula 10 2 4 5 3" xfId="15414"/>
    <cellStyle name="Vírgula 10 2 4 5 3 2" xfId="26031"/>
    <cellStyle name="Vírgula 10 2 4 5 4" xfId="18953"/>
    <cellStyle name="Vírgula 10 2 4 6" xfId="2813"/>
    <cellStyle name="Vírgula 10 2 4 6 2" xfId="9867"/>
    <cellStyle name="Vírgula 10 2 4 6 2 2" xfId="20484"/>
    <cellStyle name="Vírgula 10 2 4 6 3" xfId="13406"/>
    <cellStyle name="Vírgula 10 2 4 6 3 2" xfId="24023"/>
    <cellStyle name="Vírgula 10 2 4 6 4" xfId="16945"/>
    <cellStyle name="Vírgula 10 2 4 7" xfId="7739"/>
    <cellStyle name="Vírgula 10 2 4 7 2" xfId="12299"/>
    <cellStyle name="Vírgula 10 2 4 7 2 2" xfId="22916"/>
    <cellStyle name="Vírgula 10 2 4 7 3" xfId="15838"/>
    <cellStyle name="Vírgula 10 2 4 7 3 2" xfId="26455"/>
    <cellStyle name="Vírgula 10 2 4 7 4" xfId="19377"/>
    <cellStyle name="Vírgula 10 2 4 8" xfId="9376"/>
    <cellStyle name="Vírgula 10 2 4 8 2" xfId="19993"/>
    <cellStyle name="Vírgula 10 2 4 9" xfId="12915"/>
    <cellStyle name="Vírgula 10 2 4 9 2" xfId="23532"/>
    <cellStyle name="Vírgula 10 2 5" xfId="1149"/>
    <cellStyle name="Vírgula 10 2 5 10" xfId="16496"/>
    <cellStyle name="Vírgula 10 2 5 2" xfId="1606"/>
    <cellStyle name="Vírgula 10 2 5 2 2" xfId="2303"/>
    <cellStyle name="Vírgula 10 2 5 2 2 2" xfId="7313"/>
    <cellStyle name="Vírgula 10 2 5 2 2 2 2" xfId="12069"/>
    <cellStyle name="Vírgula 10 2 5 2 2 2 2 2" xfId="22686"/>
    <cellStyle name="Vírgula 10 2 5 2 2 2 3" xfId="15608"/>
    <cellStyle name="Vírgula 10 2 5 2 2 2 3 2" xfId="26225"/>
    <cellStyle name="Vírgula 10 2 5 2 2 2 4" xfId="19147"/>
    <cellStyle name="Vírgula 10 2 5 2 2 3" xfId="4024"/>
    <cellStyle name="Vírgula 10 2 5 2 2 3 2" xfId="10061"/>
    <cellStyle name="Vírgula 10 2 5 2 2 3 2 2" xfId="20678"/>
    <cellStyle name="Vírgula 10 2 5 2 2 3 3" xfId="13600"/>
    <cellStyle name="Vírgula 10 2 5 2 2 3 3 2" xfId="24217"/>
    <cellStyle name="Vírgula 10 2 5 2 2 3 4" xfId="17139"/>
    <cellStyle name="Vírgula 10 2 5 2 2 4" xfId="8936"/>
    <cellStyle name="Vírgula 10 2 5 2 2 4 2" xfId="12481"/>
    <cellStyle name="Vírgula 10 2 5 2 2 4 2 2" xfId="23098"/>
    <cellStyle name="Vírgula 10 2 5 2 2 4 3" xfId="16020"/>
    <cellStyle name="Vírgula 10 2 5 2 2 4 3 2" xfId="26637"/>
    <cellStyle name="Vírgula 10 2 5 2 2 4 4" xfId="19559"/>
    <cellStyle name="Vírgula 10 2 5 2 2 5" xfId="9570"/>
    <cellStyle name="Vírgula 10 2 5 2 2 5 2" xfId="20187"/>
    <cellStyle name="Vírgula 10 2 5 2 2 6" xfId="13109"/>
    <cellStyle name="Vírgula 10 2 5 2 2 6 2" xfId="23726"/>
    <cellStyle name="Vírgula 10 2 5 2 2 7" xfId="16648"/>
    <cellStyle name="Vírgula 10 2 5 2 3" xfId="6628"/>
    <cellStyle name="Vírgula 10 2 5 2 3 2" xfId="12016"/>
    <cellStyle name="Vírgula 10 2 5 2 3 2 2" xfId="22633"/>
    <cellStyle name="Vírgula 10 2 5 2 3 3" xfId="15555"/>
    <cellStyle name="Vírgula 10 2 5 2 3 3 2" xfId="26172"/>
    <cellStyle name="Vírgula 10 2 5 2 3 4" xfId="19094"/>
    <cellStyle name="Vírgula 10 2 5 2 4" xfId="3339"/>
    <cellStyle name="Vírgula 10 2 5 2 4 2" xfId="10008"/>
    <cellStyle name="Vírgula 10 2 5 2 4 2 2" xfId="20625"/>
    <cellStyle name="Vírgula 10 2 5 2 4 3" xfId="13547"/>
    <cellStyle name="Vírgula 10 2 5 2 4 3 2" xfId="24164"/>
    <cellStyle name="Vírgula 10 2 5 2 4 4" xfId="17086"/>
    <cellStyle name="Vírgula 10 2 5 2 5" xfId="8254"/>
    <cellStyle name="Vírgula 10 2 5 2 5 2" xfId="12431"/>
    <cellStyle name="Vírgula 10 2 5 2 5 2 2" xfId="23048"/>
    <cellStyle name="Vírgula 10 2 5 2 5 3" xfId="15970"/>
    <cellStyle name="Vírgula 10 2 5 2 5 3 2" xfId="26587"/>
    <cellStyle name="Vírgula 10 2 5 2 5 4" xfId="19509"/>
    <cellStyle name="Vírgula 10 2 5 2 6" xfId="9517"/>
    <cellStyle name="Vírgula 10 2 5 2 6 2" xfId="20134"/>
    <cellStyle name="Vírgula 10 2 5 2 7" xfId="13056"/>
    <cellStyle name="Vírgula 10 2 5 2 7 2" xfId="23673"/>
    <cellStyle name="Vírgula 10 2 5 2 8" xfId="16595"/>
    <cellStyle name="Vírgula 10 2 5 3" xfId="2302"/>
    <cellStyle name="Vírgula 10 2 5 3 2" xfId="7312"/>
    <cellStyle name="Vírgula 10 2 5 3 2 2" xfId="12068"/>
    <cellStyle name="Vírgula 10 2 5 3 2 2 2" xfId="22685"/>
    <cellStyle name="Vírgula 10 2 5 3 2 3" xfId="15607"/>
    <cellStyle name="Vírgula 10 2 5 3 2 3 2" xfId="26224"/>
    <cellStyle name="Vírgula 10 2 5 3 2 4" xfId="19146"/>
    <cellStyle name="Vírgula 10 2 5 3 3" xfId="4023"/>
    <cellStyle name="Vírgula 10 2 5 3 3 2" xfId="10060"/>
    <cellStyle name="Vírgula 10 2 5 3 3 2 2" xfId="20677"/>
    <cellStyle name="Vírgula 10 2 5 3 3 3" xfId="13599"/>
    <cellStyle name="Vírgula 10 2 5 3 3 3 2" xfId="24216"/>
    <cellStyle name="Vírgula 10 2 5 3 3 4" xfId="17138"/>
    <cellStyle name="Vírgula 10 2 5 3 4" xfId="8935"/>
    <cellStyle name="Vírgula 10 2 5 3 4 2" xfId="12480"/>
    <cellStyle name="Vírgula 10 2 5 3 4 2 2" xfId="23097"/>
    <cellStyle name="Vírgula 10 2 5 3 4 3" xfId="16019"/>
    <cellStyle name="Vírgula 10 2 5 3 4 3 2" xfId="26636"/>
    <cellStyle name="Vírgula 10 2 5 3 4 4" xfId="19558"/>
    <cellStyle name="Vírgula 10 2 5 3 5" xfId="9569"/>
    <cellStyle name="Vírgula 10 2 5 3 5 2" xfId="20186"/>
    <cellStyle name="Vírgula 10 2 5 3 6" xfId="13108"/>
    <cellStyle name="Vírgula 10 2 5 3 6 2" xfId="23725"/>
    <cellStyle name="Vírgula 10 2 5 3 7" xfId="16647"/>
    <cellStyle name="Vírgula 10 2 5 4" xfId="4872"/>
    <cellStyle name="Vírgula 10 2 5 4 2" xfId="10829"/>
    <cellStyle name="Vírgula 10 2 5 4 2 2" xfId="21446"/>
    <cellStyle name="Vírgula 10 2 5 4 3" xfId="14368"/>
    <cellStyle name="Vírgula 10 2 5 4 3 2" xfId="24985"/>
    <cellStyle name="Vírgula 10 2 5 4 4" xfId="17907"/>
    <cellStyle name="Vírgula 10 2 5 5" xfId="6249"/>
    <cellStyle name="Vírgula 10 2 5 5 2" xfId="11917"/>
    <cellStyle name="Vírgula 10 2 5 5 2 2" xfId="22534"/>
    <cellStyle name="Vírgula 10 2 5 5 3" xfId="15456"/>
    <cellStyle name="Vírgula 10 2 5 5 3 2" xfId="26073"/>
    <cellStyle name="Vírgula 10 2 5 5 4" xfId="18995"/>
    <cellStyle name="Vírgula 10 2 5 6" xfId="2960"/>
    <cellStyle name="Vírgula 10 2 5 6 2" xfId="9909"/>
    <cellStyle name="Vírgula 10 2 5 6 2 2" xfId="20526"/>
    <cellStyle name="Vírgula 10 2 5 6 3" xfId="13448"/>
    <cellStyle name="Vírgula 10 2 5 6 3 2" xfId="24065"/>
    <cellStyle name="Vírgula 10 2 5 6 4" xfId="16987"/>
    <cellStyle name="Vírgula 10 2 5 7" xfId="7882"/>
    <cellStyle name="Vírgula 10 2 5 7 2" xfId="12339"/>
    <cellStyle name="Vírgula 10 2 5 7 2 2" xfId="22956"/>
    <cellStyle name="Vírgula 10 2 5 7 3" xfId="15878"/>
    <cellStyle name="Vírgula 10 2 5 7 3 2" xfId="26495"/>
    <cellStyle name="Vírgula 10 2 5 7 4" xfId="19417"/>
    <cellStyle name="Vírgula 10 2 5 8" xfId="9418"/>
    <cellStyle name="Vírgula 10 2 5 8 2" xfId="20035"/>
    <cellStyle name="Vírgula 10 2 5 9" xfId="12957"/>
    <cellStyle name="Vírgula 10 2 5 9 2" xfId="23574"/>
    <cellStyle name="Vírgula 10 2 6" xfId="823"/>
    <cellStyle name="Vírgula 10 2 6 10" xfId="16434"/>
    <cellStyle name="Vírgula 10 2 6 2" xfId="1439"/>
    <cellStyle name="Vírgula 10 2 6 2 2" xfId="2305"/>
    <cellStyle name="Vírgula 10 2 6 2 2 2" xfId="7315"/>
    <cellStyle name="Vírgula 10 2 6 2 2 2 2" xfId="12071"/>
    <cellStyle name="Vírgula 10 2 6 2 2 2 2 2" xfId="22688"/>
    <cellStyle name="Vírgula 10 2 6 2 2 2 3" xfId="15610"/>
    <cellStyle name="Vírgula 10 2 6 2 2 2 3 2" xfId="26227"/>
    <cellStyle name="Vírgula 10 2 6 2 2 2 4" xfId="19149"/>
    <cellStyle name="Vírgula 10 2 6 2 2 3" xfId="4026"/>
    <cellStyle name="Vírgula 10 2 6 2 2 3 2" xfId="10063"/>
    <cellStyle name="Vírgula 10 2 6 2 2 3 2 2" xfId="20680"/>
    <cellStyle name="Vírgula 10 2 6 2 2 3 3" xfId="13602"/>
    <cellStyle name="Vírgula 10 2 6 2 2 3 3 2" xfId="24219"/>
    <cellStyle name="Vírgula 10 2 6 2 2 3 4" xfId="17141"/>
    <cellStyle name="Vírgula 10 2 6 2 2 4" xfId="8938"/>
    <cellStyle name="Vírgula 10 2 6 2 2 4 2" xfId="12483"/>
    <cellStyle name="Vírgula 10 2 6 2 2 4 2 2" xfId="23100"/>
    <cellStyle name="Vírgula 10 2 6 2 2 4 3" xfId="16022"/>
    <cellStyle name="Vírgula 10 2 6 2 2 4 3 2" xfId="26639"/>
    <cellStyle name="Vírgula 10 2 6 2 2 4 4" xfId="19561"/>
    <cellStyle name="Vírgula 10 2 6 2 2 5" xfId="9572"/>
    <cellStyle name="Vírgula 10 2 6 2 2 5 2" xfId="20189"/>
    <cellStyle name="Vírgula 10 2 6 2 2 6" xfId="13111"/>
    <cellStyle name="Vírgula 10 2 6 2 2 6 2" xfId="23728"/>
    <cellStyle name="Vírgula 10 2 6 2 2 7" xfId="16650"/>
    <cellStyle name="Vírgula 10 2 6 2 3" xfId="6524"/>
    <cellStyle name="Vírgula 10 2 6 2 3 2" xfId="11984"/>
    <cellStyle name="Vírgula 10 2 6 2 3 2 2" xfId="22601"/>
    <cellStyle name="Vírgula 10 2 6 2 3 3" xfId="15523"/>
    <cellStyle name="Vírgula 10 2 6 2 3 3 2" xfId="26140"/>
    <cellStyle name="Vírgula 10 2 6 2 3 4" xfId="19062"/>
    <cellStyle name="Vírgula 10 2 6 2 4" xfId="3235"/>
    <cellStyle name="Vírgula 10 2 6 2 4 2" xfId="9976"/>
    <cellStyle name="Vírgula 10 2 6 2 4 2 2" xfId="20593"/>
    <cellStyle name="Vírgula 10 2 6 2 4 3" xfId="13515"/>
    <cellStyle name="Vírgula 10 2 6 2 4 3 2" xfId="24132"/>
    <cellStyle name="Vírgula 10 2 6 2 4 4" xfId="17054"/>
    <cellStyle name="Vírgula 10 2 6 2 5" xfId="8155"/>
    <cellStyle name="Vírgula 10 2 6 2 5 2" xfId="12404"/>
    <cellStyle name="Vírgula 10 2 6 2 5 2 2" xfId="23021"/>
    <cellStyle name="Vírgula 10 2 6 2 5 3" xfId="15943"/>
    <cellStyle name="Vírgula 10 2 6 2 5 3 2" xfId="26560"/>
    <cellStyle name="Vírgula 10 2 6 2 5 4" xfId="19482"/>
    <cellStyle name="Vírgula 10 2 6 2 6" xfId="9485"/>
    <cellStyle name="Vírgula 10 2 6 2 6 2" xfId="20102"/>
    <cellStyle name="Vírgula 10 2 6 2 7" xfId="13024"/>
    <cellStyle name="Vírgula 10 2 6 2 7 2" xfId="23641"/>
    <cellStyle name="Vírgula 10 2 6 2 8" xfId="16563"/>
    <cellStyle name="Vírgula 10 2 6 3" xfId="2304"/>
    <cellStyle name="Vírgula 10 2 6 3 2" xfId="7314"/>
    <cellStyle name="Vírgula 10 2 6 3 2 2" xfId="12070"/>
    <cellStyle name="Vírgula 10 2 6 3 2 2 2" xfId="22687"/>
    <cellStyle name="Vírgula 10 2 6 3 2 3" xfId="15609"/>
    <cellStyle name="Vírgula 10 2 6 3 2 3 2" xfId="26226"/>
    <cellStyle name="Vírgula 10 2 6 3 2 4" xfId="19148"/>
    <cellStyle name="Vírgula 10 2 6 3 3" xfId="4025"/>
    <cellStyle name="Vírgula 10 2 6 3 3 2" xfId="10062"/>
    <cellStyle name="Vírgula 10 2 6 3 3 2 2" xfId="20679"/>
    <cellStyle name="Vírgula 10 2 6 3 3 3" xfId="13601"/>
    <cellStyle name="Vírgula 10 2 6 3 3 3 2" xfId="24218"/>
    <cellStyle name="Vírgula 10 2 6 3 3 4" xfId="17140"/>
    <cellStyle name="Vírgula 10 2 6 3 4" xfId="8937"/>
    <cellStyle name="Vírgula 10 2 6 3 4 2" xfId="12482"/>
    <cellStyle name="Vírgula 10 2 6 3 4 2 2" xfId="23099"/>
    <cellStyle name="Vírgula 10 2 6 3 4 3" xfId="16021"/>
    <cellStyle name="Vírgula 10 2 6 3 4 3 2" xfId="26638"/>
    <cellStyle name="Vírgula 10 2 6 3 4 4" xfId="19560"/>
    <cellStyle name="Vírgula 10 2 6 3 5" xfId="9571"/>
    <cellStyle name="Vírgula 10 2 6 3 5 2" xfId="20188"/>
    <cellStyle name="Vírgula 10 2 6 3 6" xfId="13110"/>
    <cellStyle name="Vírgula 10 2 6 3 6 2" xfId="23727"/>
    <cellStyle name="Vírgula 10 2 6 3 7" xfId="16649"/>
    <cellStyle name="Vírgula 10 2 6 4" xfId="4873"/>
    <cellStyle name="Vírgula 10 2 6 4 2" xfId="10830"/>
    <cellStyle name="Vírgula 10 2 6 4 2 2" xfId="21447"/>
    <cellStyle name="Vírgula 10 2 6 4 3" xfId="14369"/>
    <cellStyle name="Vírgula 10 2 6 4 3 2" xfId="24986"/>
    <cellStyle name="Vírgula 10 2 6 4 4" xfId="17908"/>
    <cellStyle name="Vírgula 10 2 6 5" xfId="6047"/>
    <cellStyle name="Vírgula 10 2 6 5 2" xfId="11855"/>
    <cellStyle name="Vírgula 10 2 6 5 2 2" xfId="22472"/>
    <cellStyle name="Vírgula 10 2 6 5 3" xfId="15394"/>
    <cellStyle name="Vírgula 10 2 6 5 3 2" xfId="26011"/>
    <cellStyle name="Vírgula 10 2 6 5 4" xfId="18933"/>
    <cellStyle name="Vírgula 10 2 6 6" xfId="2756"/>
    <cellStyle name="Vírgula 10 2 6 6 2" xfId="9847"/>
    <cellStyle name="Vírgula 10 2 6 6 2 2" xfId="20464"/>
    <cellStyle name="Vírgula 10 2 6 6 3" xfId="13386"/>
    <cellStyle name="Vírgula 10 2 6 6 3 2" xfId="24003"/>
    <cellStyle name="Vírgula 10 2 6 6 4" xfId="16925"/>
    <cellStyle name="Vírgula 10 2 6 7" xfId="7686"/>
    <cellStyle name="Vírgula 10 2 6 7 2" xfId="12283"/>
    <cellStyle name="Vírgula 10 2 6 7 2 2" xfId="22900"/>
    <cellStyle name="Vírgula 10 2 6 7 3" xfId="15822"/>
    <cellStyle name="Vírgula 10 2 6 7 3 2" xfId="26439"/>
    <cellStyle name="Vírgula 10 2 6 7 4" xfId="19361"/>
    <cellStyle name="Vírgula 10 2 6 8" xfId="9356"/>
    <cellStyle name="Vírgula 10 2 6 8 2" xfId="19973"/>
    <cellStyle name="Vírgula 10 2 6 9" xfId="12895"/>
    <cellStyle name="Vírgula 10 2 6 9 2" xfId="23512"/>
    <cellStyle name="Vírgula 10 2 7" xfId="1297"/>
    <cellStyle name="Vírgula 10 2 7 2" xfId="2306"/>
    <cellStyle name="Vírgula 10 2 7 2 2" xfId="7316"/>
    <cellStyle name="Vírgula 10 2 7 2 2 2" xfId="12072"/>
    <cellStyle name="Vírgula 10 2 7 2 2 2 2" xfId="22689"/>
    <cellStyle name="Vírgula 10 2 7 2 2 3" xfId="15611"/>
    <cellStyle name="Vírgula 10 2 7 2 2 3 2" xfId="26228"/>
    <cellStyle name="Vírgula 10 2 7 2 2 4" xfId="19150"/>
    <cellStyle name="Vírgula 10 2 7 2 3" xfId="4027"/>
    <cellStyle name="Vírgula 10 2 7 2 3 2" xfId="10064"/>
    <cellStyle name="Vírgula 10 2 7 2 3 2 2" xfId="20681"/>
    <cellStyle name="Vírgula 10 2 7 2 3 3" xfId="13603"/>
    <cellStyle name="Vírgula 10 2 7 2 3 3 2" xfId="24220"/>
    <cellStyle name="Vírgula 10 2 7 2 3 4" xfId="17142"/>
    <cellStyle name="Vírgula 10 2 7 2 4" xfId="8939"/>
    <cellStyle name="Vírgula 10 2 7 2 4 2" xfId="12484"/>
    <cellStyle name="Vírgula 10 2 7 2 4 2 2" xfId="23101"/>
    <cellStyle name="Vírgula 10 2 7 2 4 3" xfId="16023"/>
    <cellStyle name="Vírgula 10 2 7 2 4 3 2" xfId="26640"/>
    <cellStyle name="Vírgula 10 2 7 2 4 4" xfId="19562"/>
    <cellStyle name="Vírgula 10 2 7 2 5" xfId="9573"/>
    <cellStyle name="Vírgula 10 2 7 2 5 2" xfId="20190"/>
    <cellStyle name="Vírgula 10 2 7 2 6" xfId="13112"/>
    <cellStyle name="Vírgula 10 2 7 2 6 2" xfId="23729"/>
    <cellStyle name="Vírgula 10 2 7 2 7" xfId="16651"/>
    <cellStyle name="Vírgula 10 2 7 3" xfId="6388"/>
    <cellStyle name="Vírgula 10 2 7 3 2" xfId="11951"/>
    <cellStyle name="Vírgula 10 2 7 3 2 2" xfId="22568"/>
    <cellStyle name="Vírgula 10 2 7 3 3" xfId="15490"/>
    <cellStyle name="Vírgula 10 2 7 3 3 2" xfId="26107"/>
    <cellStyle name="Vírgula 10 2 7 3 4" xfId="19029"/>
    <cellStyle name="Vírgula 10 2 7 4" xfId="3099"/>
    <cellStyle name="Vírgula 10 2 7 4 2" xfId="9943"/>
    <cellStyle name="Vírgula 10 2 7 4 2 2" xfId="20560"/>
    <cellStyle name="Vírgula 10 2 7 4 3" xfId="13482"/>
    <cellStyle name="Vírgula 10 2 7 4 3 2" xfId="24099"/>
    <cellStyle name="Vírgula 10 2 7 4 4" xfId="17021"/>
    <cellStyle name="Vírgula 10 2 7 5" xfId="8019"/>
    <cellStyle name="Vírgula 10 2 7 5 2" xfId="12371"/>
    <cellStyle name="Vírgula 10 2 7 5 2 2" xfId="22988"/>
    <cellStyle name="Vírgula 10 2 7 5 3" xfId="15910"/>
    <cellStyle name="Vírgula 10 2 7 5 3 2" xfId="26527"/>
    <cellStyle name="Vírgula 10 2 7 5 4" xfId="19449"/>
    <cellStyle name="Vírgula 10 2 7 6" xfId="9452"/>
    <cellStyle name="Vírgula 10 2 7 6 2" xfId="20069"/>
    <cellStyle name="Vírgula 10 2 7 7" xfId="12991"/>
    <cellStyle name="Vírgula 10 2 7 7 2" xfId="23608"/>
    <cellStyle name="Vírgula 10 2 7 8" xfId="16530"/>
    <cellStyle name="Vírgula 10 2 8" xfId="1756"/>
    <cellStyle name="Vírgula 10 2 8 2" xfId="6766"/>
    <cellStyle name="Vírgula 10 2 8 2 2" xfId="12049"/>
    <cellStyle name="Vírgula 10 2 8 2 2 2" xfId="22666"/>
    <cellStyle name="Vírgula 10 2 8 2 3" xfId="15588"/>
    <cellStyle name="Vírgula 10 2 8 2 3 2" xfId="26205"/>
    <cellStyle name="Vírgula 10 2 8 2 4" xfId="19127"/>
    <cellStyle name="Vírgula 10 2 8 3" xfId="3477"/>
    <cellStyle name="Vírgula 10 2 8 3 2" xfId="10041"/>
    <cellStyle name="Vírgula 10 2 8 3 2 2" xfId="20658"/>
    <cellStyle name="Vírgula 10 2 8 3 3" xfId="13580"/>
    <cellStyle name="Vírgula 10 2 8 3 3 2" xfId="24197"/>
    <cellStyle name="Vírgula 10 2 8 3 4" xfId="17119"/>
    <cellStyle name="Vírgula 10 2 8 4" xfId="8391"/>
    <cellStyle name="Vírgula 10 2 8 4 2" xfId="12463"/>
    <cellStyle name="Vírgula 10 2 8 4 2 2" xfId="23080"/>
    <cellStyle name="Vírgula 10 2 8 4 3" xfId="16002"/>
    <cellStyle name="Vírgula 10 2 8 4 3 2" xfId="26619"/>
    <cellStyle name="Vírgula 10 2 8 4 4" xfId="19541"/>
    <cellStyle name="Vírgula 10 2 8 5" xfId="9550"/>
    <cellStyle name="Vírgula 10 2 8 5 2" xfId="20167"/>
    <cellStyle name="Vírgula 10 2 8 6" xfId="13089"/>
    <cellStyle name="Vírgula 10 2 8 6 2" xfId="23706"/>
    <cellStyle name="Vírgula 10 2 8 7" xfId="16628"/>
    <cellStyle name="Vírgula 10 2 9" xfId="4863"/>
    <cellStyle name="Vírgula 10 2 9 2" xfId="10820"/>
    <cellStyle name="Vírgula 10 2 9 2 2" xfId="21437"/>
    <cellStyle name="Vírgula 10 2 9 3" xfId="14359"/>
    <cellStyle name="Vírgula 10 2 9 3 2" xfId="24976"/>
    <cellStyle name="Vírgula 10 2 9 4" xfId="17898"/>
    <cellStyle name="Vírgula 10 3" xfId="1047"/>
    <cellStyle name="Vírgula 10 3 10" xfId="12930"/>
    <cellStyle name="Vírgula 10 3 10 2" xfId="23547"/>
    <cellStyle name="Vírgula 10 3 11" xfId="16469"/>
    <cellStyle name="Vírgula 10 3 2" xfId="1196"/>
    <cellStyle name="Vírgula 10 3 2 10" xfId="16506"/>
    <cellStyle name="Vírgula 10 3 2 2" xfId="1652"/>
    <cellStyle name="Vírgula 10 3 2 2 2" xfId="2309"/>
    <cellStyle name="Vírgula 10 3 2 2 2 2" xfId="7319"/>
    <cellStyle name="Vírgula 10 3 2 2 2 2 2" xfId="12075"/>
    <cellStyle name="Vírgula 10 3 2 2 2 2 2 2" xfId="22692"/>
    <cellStyle name="Vírgula 10 3 2 2 2 2 3" xfId="15614"/>
    <cellStyle name="Vírgula 10 3 2 2 2 2 3 2" xfId="26231"/>
    <cellStyle name="Vírgula 10 3 2 2 2 2 4" xfId="19153"/>
    <cellStyle name="Vírgula 10 3 2 2 2 3" xfId="4030"/>
    <cellStyle name="Vírgula 10 3 2 2 2 3 2" xfId="10067"/>
    <cellStyle name="Vírgula 10 3 2 2 2 3 2 2" xfId="20684"/>
    <cellStyle name="Vírgula 10 3 2 2 2 3 3" xfId="13606"/>
    <cellStyle name="Vírgula 10 3 2 2 2 3 3 2" xfId="24223"/>
    <cellStyle name="Vírgula 10 3 2 2 2 3 4" xfId="17145"/>
    <cellStyle name="Vírgula 10 3 2 2 2 4" xfId="8942"/>
    <cellStyle name="Vírgula 10 3 2 2 2 4 2" xfId="12487"/>
    <cellStyle name="Vírgula 10 3 2 2 2 4 2 2" xfId="23104"/>
    <cellStyle name="Vírgula 10 3 2 2 2 4 3" xfId="16026"/>
    <cellStyle name="Vírgula 10 3 2 2 2 4 3 2" xfId="26643"/>
    <cellStyle name="Vírgula 10 3 2 2 2 4 4" xfId="19565"/>
    <cellStyle name="Vírgula 10 3 2 2 2 5" xfId="9576"/>
    <cellStyle name="Vírgula 10 3 2 2 2 5 2" xfId="20193"/>
    <cellStyle name="Vírgula 10 3 2 2 2 6" xfId="13115"/>
    <cellStyle name="Vírgula 10 3 2 2 2 6 2" xfId="23732"/>
    <cellStyle name="Vírgula 10 3 2 2 2 7" xfId="16654"/>
    <cellStyle name="Vírgula 10 3 2 2 3" xfId="6674"/>
    <cellStyle name="Vírgula 10 3 2 2 3 2" xfId="12026"/>
    <cellStyle name="Vírgula 10 3 2 2 3 2 2" xfId="22643"/>
    <cellStyle name="Vírgula 10 3 2 2 3 3" xfId="15565"/>
    <cellStyle name="Vírgula 10 3 2 2 3 3 2" xfId="26182"/>
    <cellStyle name="Vírgula 10 3 2 2 3 4" xfId="19104"/>
    <cellStyle name="Vírgula 10 3 2 2 4" xfId="3385"/>
    <cellStyle name="Vírgula 10 3 2 2 4 2" xfId="10018"/>
    <cellStyle name="Vírgula 10 3 2 2 4 2 2" xfId="20635"/>
    <cellStyle name="Vírgula 10 3 2 2 4 3" xfId="13557"/>
    <cellStyle name="Vírgula 10 3 2 2 4 3 2" xfId="24174"/>
    <cellStyle name="Vírgula 10 3 2 2 4 4" xfId="17096"/>
    <cellStyle name="Vírgula 10 3 2 2 5" xfId="8300"/>
    <cellStyle name="Vírgula 10 3 2 2 5 2" xfId="12441"/>
    <cellStyle name="Vírgula 10 3 2 2 5 2 2" xfId="23058"/>
    <cellStyle name="Vírgula 10 3 2 2 5 3" xfId="15980"/>
    <cellStyle name="Vírgula 10 3 2 2 5 3 2" xfId="26597"/>
    <cellStyle name="Vírgula 10 3 2 2 5 4" xfId="19519"/>
    <cellStyle name="Vírgula 10 3 2 2 6" xfId="9527"/>
    <cellStyle name="Vírgula 10 3 2 2 6 2" xfId="20144"/>
    <cellStyle name="Vírgula 10 3 2 2 7" xfId="13066"/>
    <cellStyle name="Vírgula 10 3 2 2 7 2" xfId="23683"/>
    <cellStyle name="Vírgula 10 3 2 2 8" xfId="16605"/>
    <cellStyle name="Vírgula 10 3 2 3" xfId="2308"/>
    <cellStyle name="Vírgula 10 3 2 3 2" xfId="7318"/>
    <cellStyle name="Vírgula 10 3 2 3 2 2" xfId="12074"/>
    <cellStyle name="Vírgula 10 3 2 3 2 2 2" xfId="22691"/>
    <cellStyle name="Vírgula 10 3 2 3 2 3" xfId="15613"/>
    <cellStyle name="Vírgula 10 3 2 3 2 3 2" xfId="26230"/>
    <cellStyle name="Vírgula 10 3 2 3 2 4" xfId="19152"/>
    <cellStyle name="Vírgula 10 3 2 3 3" xfId="4029"/>
    <cellStyle name="Vírgula 10 3 2 3 3 2" xfId="10066"/>
    <cellStyle name="Vírgula 10 3 2 3 3 2 2" xfId="20683"/>
    <cellStyle name="Vírgula 10 3 2 3 3 3" xfId="13605"/>
    <cellStyle name="Vírgula 10 3 2 3 3 3 2" xfId="24222"/>
    <cellStyle name="Vírgula 10 3 2 3 3 4" xfId="17144"/>
    <cellStyle name="Vírgula 10 3 2 3 4" xfId="8941"/>
    <cellStyle name="Vírgula 10 3 2 3 4 2" xfId="12486"/>
    <cellStyle name="Vírgula 10 3 2 3 4 2 2" xfId="23103"/>
    <cellStyle name="Vírgula 10 3 2 3 4 3" xfId="16025"/>
    <cellStyle name="Vírgula 10 3 2 3 4 3 2" xfId="26642"/>
    <cellStyle name="Vírgula 10 3 2 3 4 4" xfId="19564"/>
    <cellStyle name="Vírgula 10 3 2 3 5" xfId="9575"/>
    <cellStyle name="Vírgula 10 3 2 3 5 2" xfId="20192"/>
    <cellStyle name="Vírgula 10 3 2 3 6" xfId="13114"/>
    <cellStyle name="Vírgula 10 3 2 3 6 2" xfId="23731"/>
    <cellStyle name="Vírgula 10 3 2 3 7" xfId="16653"/>
    <cellStyle name="Vírgula 10 3 2 4" xfId="4875"/>
    <cellStyle name="Vírgula 10 3 2 4 2" xfId="10832"/>
    <cellStyle name="Vírgula 10 3 2 4 2 2" xfId="21449"/>
    <cellStyle name="Vírgula 10 3 2 4 3" xfId="14371"/>
    <cellStyle name="Vírgula 10 3 2 4 3 2" xfId="24988"/>
    <cellStyle name="Vírgula 10 3 2 4 4" xfId="17910"/>
    <cellStyle name="Vírgula 10 3 2 5" xfId="6295"/>
    <cellStyle name="Vírgula 10 3 2 5 2" xfId="11927"/>
    <cellStyle name="Vírgula 10 3 2 5 2 2" xfId="22544"/>
    <cellStyle name="Vírgula 10 3 2 5 3" xfId="15466"/>
    <cellStyle name="Vírgula 10 3 2 5 3 2" xfId="26083"/>
    <cellStyle name="Vírgula 10 3 2 5 4" xfId="19005"/>
    <cellStyle name="Vírgula 10 3 2 6" xfId="3006"/>
    <cellStyle name="Vírgula 10 3 2 6 2" xfId="9919"/>
    <cellStyle name="Vírgula 10 3 2 6 2 2" xfId="20536"/>
    <cellStyle name="Vírgula 10 3 2 6 3" xfId="13458"/>
    <cellStyle name="Vírgula 10 3 2 6 3 2" xfId="24075"/>
    <cellStyle name="Vírgula 10 3 2 6 4" xfId="16997"/>
    <cellStyle name="Vírgula 10 3 2 7" xfId="7928"/>
    <cellStyle name="Vírgula 10 3 2 7 2" xfId="12349"/>
    <cellStyle name="Vírgula 10 3 2 7 2 2" xfId="22966"/>
    <cellStyle name="Vírgula 10 3 2 7 3" xfId="15888"/>
    <cellStyle name="Vírgula 10 3 2 7 3 2" xfId="26505"/>
    <cellStyle name="Vírgula 10 3 2 7 4" xfId="19427"/>
    <cellStyle name="Vírgula 10 3 2 8" xfId="9428"/>
    <cellStyle name="Vírgula 10 3 2 8 2" xfId="20045"/>
    <cellStyle name="Vírgula 10 3 2 9" xfId="12967"/>
    <cellStyle name="Vírgula 10 3 2 9 2" xfId="23584"/>
    <cellStyle name="Vírgula 10 3 3" xfId="1346"/>
    <cellStyle name="Vírgula 10 3 3 2" xfId="2310"/>
    <cellStyle name="Vírgula 10 3 3 2 2" xfId="7320"/>
    <cellStyle name="Vírgula 10 3 3 2 2 2" xfId="12076"/>
    <cellStyle name="Vírgula 10 3 3 2 2 2 2" xfId="22693"/>
    <cellStyle name="Vírgula 10 3 3 2 2 3" xfId="15615"/>
    <cellStyle name="Vírgula 10 3 3 2 2 3 2" xfId="26232"/>
    <cellStyle name="Vírgula 10 3 3 2 2 4" xfId="19154"/>
    <cellStyle name="Vírgula 10 3 3 2 3" xfId="4031"/>
    <cellStyle name="Vírgula 10 3 3 2 3 2" xfId="10068"/>
    <cellStyle name="Vírgula 10 3 3 2 3 2 2" xfId="20685"/>
    <cellStyle name="Vírgula 10 3 3 2 3 3" xfId="13607"/>
    <cellStyle name="Vírgula 10 3 3 2 3 3 2" xfId="24224"/>
    <cellStyle name="Vírgula 10 3 3 2 3 4" xfId="17146"/>
    <cellStyle name="Vírgula 10 3 3 2 4" xfId="8943"/>
    <cellStyle name="Vírgula 10 3 3 2 4 2" xfId="12488"/>
    <cellStyle name="Vírgula 10 3 3 2 4 2 2" xfId="23105"/>
    <cellStyle name="Vírgula 10 3 3 2 4 3" xfId="16027"/>
    <cellStyle name="Vírgula 10 3 3 2 4 3 2" xfId="26644"/>
    <cellStyle name="Vírgula 10 3 3 2 4 4" xfId="19566"/>
    <cellStyle name="Vírgula 10 3 3 2 5" xfId="9577"/>
    <cellStyle name="Vírgula 10 3 3 2 5 2" xfId="20194"/>
    <cellStyle name="Vírgula 10 3 3 2 6" xfId="13116"/>
    <cellStyle name="Vírgula 10 3 3 2 6 2" xfId="23733"/>
    <cellStyle name="Vírgula 10 3 3 2 7" xfId="16655"/>
    <cellStyle name="Vírgula 10 3 3 3" xfId="4876"/>
    <cellStyle name="Vírgula 10 3 3 3 2" xfId="10833"/>
    <cellStyle name="Vírgula 10 3 3 3 2 2" xfId="21450"/>
    <cellStyle name="Vírgula 10 3 3 3 3" xfId="14372"/>
    <cellStyle name="Vírgula 10 3 3 3 3 2" xfId="24989"/>
    <cellStyle name="Vírgula 10 3 3 3 4" xfId="17911"/>
    <cellStyle name="Vírgula 10 3 3 4" xfId="6435"/>
    <cellStyle name="Vírgula 10 3 3 4 2" xfId="11962"/>
    <cellStyle name="Vírgula 10 3 3 4 2 2" xfId="22579"/>
    <cellStyle name="Vírgula 10 3 3 4 3" xfId="15501"/>
    <cellStyle name="Vírgula 10 3 3 4 3 2" xfId="26118"/>
    <cellStyle name="Vírgula 10 3 3 4 4" xfId="19040"/>
    <cellStyle name="Vírgula 10 3 3 5" xfId="3146"/>
    <cellStyle name="Vírgula 10 3 3 5 2" xfId="9954"/>
    <cellStyle name="Vírgula 10 3 3 5 2 2" xfId="20571"/>
    <cellStyle name="Vírgula 10 3 3 5 3" xfId="13493"/>
    <cellStyle name="Vírgula 10 3 3 5 3 2" xfId="24110"/>
    <cellStyle name="Vírgula 10 3 3 5 4" xfId="17032"/>
    <cellStyle name="Vírgula 10 3 3 6" xfId="8066"/>
    <cellStyle name="Vírgula 10 3 3 6 2" xfId="12382"/>
    <cellStyle name="Vírgula 10 3 3 6 2 2" xfId="22999"/>
    <cellStyle name="Vírgula 10 3 3 6 3" xfId="15921"/>
    <cellStyle name="Vírgula 10 3 3 6 3 2" xfId="26538"/>
    <cellStyle name="Vírgula 10 3 3 6 4" xfId="19460"/>
    <cellStyle name="Vírgula 10 3 3 7" xfId="9463"/>
    <cellStyle name="Vírgula 10 3 3 7 2" xfId="20080"/>
    <cellStyle name="Vírgula 10 3 3 8" xfId="13002"/>
    <cellStyle name="Vírgula 10 3 3 8 2" xfId="23619"/>
    <cellStyle name="Vírgula 10 3 3 9" xfId="16541"/>
    <cellStyle name="Vírgula 10 3 4" xfId="2307"/>
    <cellStyle name="Vírgula 10 3 4 2" xfId="4877"/>
    <cellStyle name="Vírgula 10 3 4 2 2" xfId="10834"/>
    <cellStyle name="Vírgula 10 3 4 2 2 2" xfId="21451"/>
    <cellStyle name="Vírgula 10 3 4 2 3" xfId="14373"/>
    <cellStyle name="Vírgula 10 3 4 2 3 2" xfId="24990"/>
    <cellStyle name="Vírgula 10 3 4 2 4" xfId="17912"/>
    <cellStyle name="Vírgula 10 3 4 3" xfId="7317"/>
    <cellStyle name="Vírgula 10 3 4 3 2" xfId="12073"/>
    <cellStyle name="Vírgula 10 3 4 3 2 2" xfId="22690"/>
    <cellStyle name="Vírgula 10 3 4 3 3" xfId="15612"/>
    <cellStyle name="Vírgula 10 3 4 3 3 2" xfId="26229"/>
    <cellStyle name="Vírgula 10 3 4 3 4" xfId="19151"/>
    <cellStyle name="Vírgula 10 3 4 4" xfId="4028"/>
    <cellStyle name="Vírgula 10 3 4 4 2" xfId="10065"/>
    <cellStyle name="Vírgula 10 3 4 4 2 2" xfId="20682"/>
    <cellStyle name="Vírgula 10 3 4 4 3" xfId="13604"/>
    <cellStyle name="Vírgula 10 3 4 4 3 2" xfId="24221"/>
    <cellStyle name="Vírgula 10 3 4 4 4" xfId="17143"/>
    <cellStyle name="Vírgula 10 3 4 5" xfId="8940"/>
    <cellStyle name="Vírgula 10 3 4 5 2" xfId="12485"/>
    <cellStyle name="Vírgula 10 3 4 5 2 2" xfId="23102"/>
    <cellStyle name="Vírgula 10 3 4 5 3" xfId="16024"/>
    <cellStyle name="Vírgula 10 3 4 5 3 2" xfId="26641"/>
    <cellStyle name="Vírgula 10 3 4 5 4" xfId="19563"/>
    <cellStyle name="Vírgula 10 3 4 6" xfId="9574"/>
    <cellStyle name="Vírgula 10 3 4 6 2" xfId="20191"/>
    <cellStyle name="Vírgula 10 3 4 7" xfId="13113"/>
    <cellStyle name="Vírgula 10 3 4 7 2" xfId="23730"/>
    <cellStyle name="Vírgula 10 3 4 8" xfId="16652"/>
    <cellStyle name="Vírgula 10 3 5" xfId="4874"/>
    <cellStyle name="Vírgula 10 3 5 2" xfId="10831"/>
    <cellStyle name="Vírgula 10 3 5 2 2" xfId="21448"/>
    <cellStyle name="Vírgula 10 3 5 3" xfId="14370"/>
    <cellStyle name="Vírgula 10 3 5 3 2" xfId="24987"/>
    <cellStyle name="Vírgula 10 3 5 4" xfId="17909"/>
    <cellStyle name="Vírgula 10 3 6" xfId="6155"/>
    <cellStyle name="Vírgula 10 3 6 2" xfId="11890"/>
    <cellStyle name="Vírgula 10 3 6 2 2" xfId="22507"/>
    <cellStyle name="Vírgula 10 3 6 3" xfId="15429"/>
    <cellStyle name="Vírgula 10 3 6 3 2" xfId="26046"/>
    <cellStyle name="Vírgula 10 3 6 4" xfId="18968"/>
    <cellStyle name="Vírgula 10 3 7" xfId="2866"/>
    <cellStyle name="Vírgula 10 3 7 2" xfId="9882"/>
    <cellStyle name="Vírgula 10 3 7 2 2" xfId="20499"/>
    <cellStyle name="Vírgula 10 3 7 3" xfId="13421"/>
    <cellStyle name="Vírgula 10 3 7 3 2" xfId="24038"/>
    <cellStyle name="Vírgula 10 3 7 4" xfId="16960"/>
    <cellStyle name="Vírgula 10 3 8" xfId="7788"/>
    <cellStyle name="Vírgula 10 3 8 2" xfId="12312"/>
    <cellStyle name="Vírgula 10 3 8 2 2" xfId="22929"/>
    <cellStyle name="Vírgula 10 3 8 3" xfId="15851"/>
    <cellStyle name="Vírgula 10 3 8 3 2" xfId="26468"/>
    <cellStyle name="Vírgula 10 3 8 4" xfId="19390"/>
    <cellStyle name="Vírgula 10 3 9" xfId="9391"/>
    <cellStyle name="Vírgula 10 3 9 2" xfId="20008"/>
    <cellStyle name="Vírgula 10 4" xfId="1097"/>
    <cellStyle name="Vírgula 10 4 10" xfId="12944"/>
    <cellStyle name="Vírgula 10 4 10 2" xfId="23561"/>
    <cellStyle name="Vírgula 10 4 11" xfId="16483"/>
    <cellStyle name="Vírgula 10 4 2" xfId="1238"/>
    <cellStyle name="Vírgula 10 4 2 10" xfId="16515"/>
    <cellStyle name="Vírgula 10 4 2 2" xfId="1694"/>
    <cellStyle name="Vírgula 10 4 2 2 2" xfId="2313"/>
    <cellStyle name="Vírgula 10 4 2 2 2 2" xfId="7323"/>
    <cellStyle name="Vírgula 10 4 2 2 2 2 2" xfId="12079"/>
    <cellStyle name="Vírgula 10 4 2 2 2 2 2 2" xfId="22696"/>
    <cellStyle name="Vírgula 10 4 2 2 2 2 3" xfId="15618"/>
    <cellStyle name="Vírgula 10 4 2 2 2 2 3 2" xfId="26235"/>
    <cellStyle name="Vírgula 10 4 2 2 2 2 4" xfId="19157"/>
    <cellStyle name="Vírgula 10 4 2 2 2 3" xfId="4034"/>
    <cellStyle name="Vírgula 10 4 2 2 2 3 2" xfId="10071"/>
    <cellStyle name="Vírgula 10 4 2 2 2 3 2 2" xfId="20688"/>
    <cellStyle name="Vírgula 10 4 2 2 2 3 3" xfId="13610"/>
    <cellStyle name="Vírgula 10 4 2 2 2 3 3 2" xfId="24227"/>
    <cellStyle name="Vírgula 10 4 2 2 2 3 4" xfId="17149"/>
    <cellStyle name="Vírgula 10 4 2 2 2 4" xfId="8946"/>
    <cellStyle name="Vírgula 10 4 2 2 2 4 2" xfId="12491"/>
    <cellStyle name="Vírgula 10 4 2 2 2 4 2 2" xfId="23108"/>
    <cellStyle name="Vírgula 10 4 2 2 2 4 3" xfId="16030"/>
    <cellStyle name="Vírgula 10 4 2 2 2 4 3 2" xfId="26647"/>
    <cellStyle name="Vírgula 10 4 2 2 2 4 4" xfId="19569"/>
    <cellStyle name="Vírgula 10 4 2 2 2 5" xfId="9580"/>
    <cellStyle name="Vírgula 10 4 2 2 2 5 2" xfId="20197"/>
    <cellStyle name="Vírgula 10 4 2 2 2 6" xfId="13119"/>
    <cellStyle name="Vírgula 10 4 2 2 2 6 2" xfId="23736"/>
    <cellStyle name="Vírgula 10 4 2 2 2 7" xfId="16658"/>
    <cellStyle name="Vírgula 10 4 2 2 3" xfId="6716"/>
    <cellStyle name="Vírgula 10 4 2 2 3 2" xfId="12035"/>
    <cellStyle name="Vírgula 10 4 2 2 3 2 2" xfId="22652"/>
    <cellStyle name="Vírgula 10 4 2 2 3 3" xfId="15574"/>
    <cellStyle name="Vírgula 10 4 2 2 3 3 2" xfId="26191"/>
    <cellStyle name="Vírgula 10 4 2 2 3 4" xfId="19113"/>
    <cellStyle name="Vírgula 10 4 2 2 4" xfId="3427"/>
    <cellStyle name="Vírgula 10 4 2 2 4 2" xfId="10027"/>
    <cellStyle name="Vírgula 10 4 2 2 4 2 2" xfId="20644"/>
    <cellStyle name="Vírgula 10 4 2 2 4 3" xfId="13566"/>
    <cellStyle name="Vírgula 10 4 2 2 4 3 2" xfId="24183"/>
    <cellStyle name="Vírgula 10 4 2 2 4 4" xfId="17105"/>
    <cellStyle name="Vírgula 10 4 2 2 5" xfId="8341"/>
    <cellStyle name="Vírgula 10 4 2 2 5 2" xfId="12449"/>
    <cellStyle name="Vírgula 10 4 2 2 5 2 2" xfId="23066"/>
    <cellStyle name="Vírgula 10 4 2 2 5 3" xfId="15988"/>
    <cellStyle name="Vírgula 10 4 2 2 5 3 2" xfId="26605"/>
    <cellStyle name="Vírgula 10 4 2 2 5 4" xfId="19527"/>
    <cellStyle name="Vírgula 10 4 2 2 6" xfId="9536"/>
    <cellStyle name="Vírgula 10 4 2 2 6 2" xfId="20153"/>
    <cellStyle name="Vírgula 10 4 2 2 7" xfId="13075"/>
    <cellStyle name="Vírgula 10 4 2 2 7 2" xfId="23692"/>
    <cellStyle name="Vírgula 10 4 2 2 8" xfId="16614"/>
    <cellStyle name="Vírgula 10 4 2 3" xfId="2312"/>
    <cellStyle name="Vírgula 10 4 2 3 2" xfId="7322"/>
    <cellStyle name="Vírgula 10 4 2 3 2 2" xfId="12078"/>
    <cellStyle name="Vírgula 10 4 2 3 2 2 2" xfId="22695"/>
    <cellStyle name="Vírgula 10 4 2 3 2 3" xfId="15617"/>
    <cellStyle name="Vírgula 10 4 2 3 2 3 2" xfId="26234"/>
    <cellStyle name="Vírgula 10 4 2 3 2 4" xfId="19156"/>
    <cellStyle name="Vírgula 10 4 2 3 3" xfId="4033"/>
    <cellStyle name="Vírgula 10 4 2 3 3 2" xfId="10070"/>
    <cellStyle name="Vírgula 10 4 2 3 3 2 2" xfId="20687"/>
    <cellStyle name="Vírgula 10 4 2 3 3 3" xfId="13609"/>
    <cellStyle name="Vírgula 10 4 2 3 3 3 2" xfId="24226"/>
    <cellStyle name="Vírgula 10 4 2 3 3 4" xfId="17148"/>
    <cellStyle name="Vírgula 10 4 2 3 4" xfId="8945"/>
    <cellStyle name="Vírgula 10 4 2 3 4 2" xfId="12490"/>
    <cellStyle name="Vírgula 10 4 2 3 4 2 2" xfId="23107"/>
    <cellStyle name="Vírgula 10 4 2 3 4 3" xfId="16029"/>
    <cellStyle name="Vírgula 10 4 2 3 4 3 2" xfId="26646"/>
    <cellStyle name="Vírgula 10 4 2 3 4 4" xfId="19568"/>
    <cellStyle name="Vírgula 10 4 2 3 5" xfId="9579"/>
    <cellStyle name="Vírgula 10 4 2 3 5 2" xfId="20196"/>
    <cellStyle name="Vírgula 10 4 2 3 6" xfId="13118"/>
    <cellStyle name="Vírgula 10 4 2 3 6 2" xfId="23735"/>
    <cellStyle name="Vírgula 10 4 2 3 7" xfId="16657"/>
    <cellStyle name="Vírgula 10 4 2 4" xfId="4879"/>
    <cellStyle name="Vírgula 10 4 2 4 2" xfId="10836"/>
    <cellStyle name="Vírgula 10 4 2 4 2 2" xfId="21453"/>
    <cellStyle name="Vírgula 10 4 2 4 3" xfId="14375"/>
    <cellStyle name="Vírgula 10 4 2 4 3 2" xfId="24992"/>
    <cellStyle name="Vírgula 10 4 2 4 4" xfId="17914"/>
    <cellStyle name="Vírgula 10 4 2 5" xfId="6337"/>
    <cellStyle name="Vírgula 10 4 2 5 2" xfId="11936"/>
    <cellStyle name="Vírgula 10 4 2 5 2 2" xfId="22553"/>
    <cellStyle name="Vírgula 10 4 2 5 3" xfId="15475"/>
    <cellStyle name="Vírgula 10 4 2 5 3 2" xfId="26092"/>
    <cellStyle name="Vírgula 10 4 2 5 4" xfId="19014"/>
    <cellStyle name="Vírgula 10 4 2 6" xfId="3048"/>
    <cellStyle name="Vírgula 10 4 2 6 2" xfId="9928"/>
    <cellStyle name="Vírgula 10 4 2 6 2 2" xfId="20545"/>
    <cellStyle name="Vírgula 10 4 2 6 3" xfId="13467"/>
    <cellStyle name="Vírgula 10 4 2 6 3 2" xfId="24084"/>
    <cellStyle name="Vírgula 10 4 2 6 4" xfId="17006"/>
    <cellStyle name="Vírgula 10 4 2 7" xfId="7968"/>
    <cellStyle name="Vírgula 10 4 2 7 2" xfId="12356"/>
    <cellStyle name="Vírgula 10 4 2 7 2 2" xfId="22973"/>
    <cellStyle name="Vírgula 10 4 2 7 3" xfId="15895"/>
    <cellStyle name="Vírgula 10 4 2 7 3 2" xfId="26512"/>
    <cellStyle name="Vírgula 10 4 2 7 4" xfId="19434"/>
    <cellStyle name="Vírgula 10 4 2 8" xfId="9437"/>
    <cellStyle name="Vírgula 10 4 2 8 2" xfId="20054"/>
    <cellStyle name="Vírgula 10 4 2 9" xfId="12976"/>
    <cellStyle name="Vírgula 10 4 2 9 2" xfId="23593"/>
    <cellStyle name="Vírgula 10 4 3" xfId="1388"/>
    <cellStyle name="Vírgula 10 4 3 2" xfId="2314"/>
    <cellStyle name="Vírgula 10 4 3 2 2" xfId="7324"/>
    <cellStyle name="Vírgula 10 4 3 2 2 2" xfId="12080"/>
    <cellStyle name="Vírgula 10 4 3 2 2 2 2" xfId="22697"/>
    <cellStyle name="Vírgula 10 4 3 2 2 3" xfId="15619"/>
    <cellStyle name="Vírgula 10 4 3 2 2 3 2" xfId="26236"/>
    <cellStyle name="Vírgula 10 4 3 2 2 4" xfId="19158"/>
    <cellStyle name="Vírgula 10 4 3 2 3" xfId="4035"/>
    <cellStyle name="Vírgula 10 4 3 2 3 2" xfId="10072"/>
    <cellStyle name="Vírgula 10 4 3 2 3 2 2" xfId="20689"/>
    <cellStyle name="Vírgula 10 4 3 2 3 3" xfId="13611"/>
    <cellStyle name="Vírgula 10 4 3 2 3 3 2" xfId="24228"/>
    <cellStyle name="Vírgula 10 4 3 2 3 4" xfId="17150"/>
    <cellStyle name="Vírgula 10 4 3 2 4" xfId="8947"/>
    <cellStyle name="Vírgula 10 4 3 2 4 2" xfId="12492"/>
    <cellStyle name="Vírgula 10 4 3 2 4 2 2" xfId="23109"/>
    <cellStyle name="Vírgula 10 4 3 2 4 3" xfId="16031"/>
    <cellStyle name="Vírgula 10 4 3 2 4 3 2" xfId="26648"/>
    <cellStyle name="Vírgula 10 4 3 2 4 4" xfId="19570"/>
    <cellStyle name="Vírgula 10 4 3 2 5" xfId="9581"/>
    <cellStyle name="Vírgula 10 4 3 2 5 2" xfId="20198"/>
    <cellStyle name="Vírgula 10 4 3 2 6" xfId="13120"/>
    <cellStyle name="Vírgula 10 4 3 2 6 2" xfId="23737"/>
    <cellStyle name="Vírgula 10 4 3 2 7" xfId="16659"/>
    <cellStyle name="Vírgula 10 4 3 3" xfId="4880"/>
    <cellStyle name="Vírgula 10 4 3 3 2" xfId="10837"/>
    <cellStyle name="Vírgula 10 4 3 3 2 2" xfId="21454"/>
    <cellStyle name="Vírgula 10 4 3 3 3" xfId="14376"/>
    <cellStyle name="Vírgula 10 4 3 3 3 2" xfId="24993"/>
    <cellStyle name="Vírgula 10 4 3 3 4" xfId="17915"/>
    <cellStyle name="Vírgula 10 4 3 4" xfId="6477"/>
    <cellStyle name="Vírgula 10 4 3 4 2" xfId="11971"/>
    <cellStyle name="Vírgula 10 4 3 4 2 2" xfId="22588"/>
    <cellStyle name="Vírgula 10 4 3 4 3" xfId="15510"/>
    <cellStyle name="Vírgula 10 4 3 4 3 2" xfId="26127"/>
    <cellStyle name="Vírgula 10 4 3 4 4" xfId="19049"/>
    <cellStyle name="Vírgula 10 4 3 5" xfId="3188"/>
    <cellStyle name="Vírgula 10 4 3 5 2" xfId="9963"/>
    <cellStyle name="Vírgula 10 4 3 5 2 2" xfId="20580"/>
    <cellStyle name="Vírgula 10 4 3 5 3" xfId="13502"/>
    <cellStyle name="Vírgula 10 4 3 5 3 2" xfId="24119"/>
    <cellStyle name="Vírgula 10 4 3 5 4" xfId="17041"/>
    <cellStyle name="Vírgula 10 4 3 6" xfId="8108"/>
    <cellStyle name="Vírgula 10 4 3 6 2" xfId="12391"/>
    <cellStyle name="Vírgula 10 4 3 6 2 2" xfId="23008"/>
    <cellStyle name="Vírgula 10 4 3 6 3" xfId="15930"/>
    <cellStyle name="Vírgula 10 4 3 6 3 2" xfId="26547"/>
    <cellStyle name="Vírgula 10 4 3 6 4" xfId="19469"/>
    <cellStyle name="Vírgula 10 4 3 7" xfId="9472"/>
    <cellStyle name="Vírgula 10 4 3 7 2" xfId="20089"/>
    <cellStyle name="Vírgula 10 4 3 8" xfId="13011"/>
    <cellStyle name="Vírgula 10 4 3 8 2" xfId="23628"/>
    <cellStyle name="Vírgula 10 4 3 9" xfId="16550"/>
    <cellStyle name="Vírgula 10 4 4" xfId="2311"/>
    <cellStyle name="Vírgula 10 4 4 2" xfId="4881"/>
    <cellStyle name="Vírgula 10 4 4 2 2" xfId="10838"/>
    <cellStyle name="Vírgula 10 4 4 2 2 2" xfId="21455"/>
    <cellStyle name="Vírgula 10 4 4 2 3" xfId="14377"/>
    <cellStyle name="Vírgula 10 4 4 2 3 2" xfId="24994"/>
    <cellStyle name="Vírgula 10 4 4 2 4" xfId="17916"/>
    <cellStyle name="Vírgula 10 4 4 3" xfId="7321"/>
    <cellStyle name="Vírgula 10 4 4 3 2" xfId="12077"/>
    <cellStyle name="Vírgula 10 4 4 3 2 2" xfId="22694"/>
    <cellStyle name="Vírgula 10 4 4 3 3" xfId="15616"/>
    <cellStyle name="Vírgula 10 4 4 3 3 2" xfId="26233"/>
    <cellStyle name="Vírgula 10 4 4 3 4" xfId="19155"/>
    <cellStyle name="Vírgula 10 4 4 4" xfId="4032"/>
    <cellStyle name="Vírgula 10 4 4 4 2" xfId="10069"/>
    <cellStyle name="Vírgula 10 4 4 4 2 2" xfId="20686"/>
    <cellStyle name="Vírgula 10 4 4 4 3" xfId="13608"/>
    <cellStyle name="Vírgula 10 4 4 4 3 2" xfId="24225"/>
    <cellStyle name="Vírgula 10 4 4 4 4" xfId="17147"/>
    <cellStyle name="Vírgula 10 4 4 5" xfId="8944"/>
    <cellStyle name="Vírgula 10 4 4 5 2" xfId="12489"/>
    <cellStyle name="Vírgula 10 4 4 5 2 2" xfId="23106"/>
    <cellStyle name="Vírgula 10 4 4 5 3" xfId="16028"/>
    <cellStyle name="Vírgula 10 4 4 5 3 2" xfId="26645"/>
    <cellStyle name="Vírgula 10 4 4 5 4" xfId="19567"/>
    <cellStyle name="Vírgula 10 4 4 6" xfId="9578"/>
    <cellStyle name="Vírgula 10 4 4 6 2" xfId="20195"/>
    <cellStyle name="Vírgula 10 4 4 7" xfId="13117"/>
    <cellStyle name="Vírgula 10 4 4 7 2" xfId="23734"/>
    <cellStyle name="Vírgula 10 4 4 8" xfId="16656"/>
    <cellStyle name="Vírgula 10 4 5" xfId="4878"/>
    <cellStyle name="Vírgula 10 4 5 2" xfId="10835"/>
    <cellStyle name="Vírgula 10 4 5 2 2" xfId="21452"/>
    <cellStyle name="Vírgula 10 4 5 3" xfId="14374"/>
    <cellStyle name="Vírgula 10 4 5 3 2" xfId="24991"/>
    <cellStyle name="Vírgula 10 4 5 4" xfId="17913"/>
    <cellStyle name="Vírgula 10 4 6" xfId="6202"/>
    <cellStyle name="Vírgula 10 4 6 2" xfId="11904"/>
    <cellStyle name="Vírgula 10 4 6 2 2" xfId="22521"/>
    <cellStyle name="Vírgula 10 4 6 3" xfId="15443"/>
    <cellStyle name="Vírgula 10 4 6 3 2" xfId="26060"/>
    <cellStyle name="Vírgula 10 4 6 4" xfId="18982"/>
    <cellStyle name="Vírgula 10 4 7" xfId="2913"/>
    <cellStyle name="Vírgula 10 4 7 2" xfId="9896"/>
    <cellStyle name="Vírgula 10 4 7 2 2" xfId="20513"/>
    <cellStyle name="Vírgula 10 4 7 3" xfId="13435"/>
    <cellStyle name="Vírgula 10 4 7 3 2" xfId="24052"/>
    <cellStyle name="Vírgula 10 4 7 4" xfId="16974"/>
    <cellStyle name="Vírgula 10 4 8" xfId="7835"/>
    <cellStyle name="Vírgula 10 4 8 2" xfId="12326"/>
    <cellStyle name="Vírgula 10 4 8 2 2" xfId="22943"/>
    <cellStyle name="Vírgula 10 4 8 3" xfId="15865"/>
    <cellStyle name="Vírgula 10 4 8 3 2" xfId="26482"/>
    <cellStyle name="Vírgula 10 4 8 4" xfId="19404"/>
    <cellStyle name="Vírgula 10 4 9" xfId="9405"/>
    <cellStyle name="Vírgula 10 4 9 2" xfId="20022"/>
    <cellStyle name="Vírgula 10 5" xfId="938"/>
    <cellStyle name="Vírgula 10 5 10" xfId="16453"/>
    <cellStyle name="Vírgula 10 5 2" xfId="1492"/>
    <cellStyle name="Vírgula 10 5 2 2" xfId="2316"/>
    <cellStyle name="Vírgula 10 5 2 2 2" xfId="7326"/>
    <cellStyle name="Vírgula 10 5 2 2 2 2" xfId="12082"/>
    <cellStyle name="Vírgula 10 5 2 2 2 2 2" xfId="22699"/>
    <cellStyle name="Vírgula 10 5 2 2 2 3" xfId="15621"/>
    <cellStyle name="Vírgula 10 5 2 2 2 3 2" xfId="26238"/>
    <cellStyle name="Vírgula 10 5 2 2 2 4" xfId="19160"/>
    <cellStyle name="Vírgula 10 5 2 2 3" xfId="4037"/>
    <cellStyle name="Vírgula 10 5 2 2 3 2" xfId="10074"/>
    <cellStyle name="Vírgula 10 5 2 2 3 2 2" xfId="20691"/>
    <cellStyle name="Vírgula 10 5 2 2 3 3" xfId="13613"/>
    <cellStyle name="Vírgula 10 5 2 2 3 3 2" xfId="24230"/>
    <cellStyle name="Vírgula 10 5 2 2 3 4" xfId="17152"/>
    <cellStyle name="Vírgula 10 5 2 2 4" xfId="8949"/>
    <cellStyle name="Vírgula 10 5 2 2 4 2" xfId="12494"/>
    <cellStyle name="Vírgula 10 5 2 2 4 2 2" xfId="23111"/>
    <cellStyle name="Vírgula 10 5 2 2 4 3" xfId="16033"/>
    <cellStyle name="Vírgula 10 5 2 2 4 3 2" xfId="26650"/>
    <cellStyle name="Vírgula 10 5 2 2 4 4" xfId="19572"/>
    <cellStyle name="Vírgula 10 5 2 2 5" xfId="9583"/>
    <cellStyle name="Vírgula 10 5 2 2 5 2" xfId="20200"/>
    <cellStyle name="Vírgula 10 5 2 2 6" xfId="13122"/>
    <cellStyle name="Vírgula 10 5 2 2 6 2" xfId="23739"/>
    <cellStyle name="Vírgula 10 5 2 2 7" xfId="16661"/>
    <cellStyle name="Vírgula 10 5 2 3" xfId="4883"/>
    <cellStyle name="Vírgula 10 5 2 3 2" xfId="10840"/>
    <cellStyle name="Vírgula 10 5 2 3 2 2" xfId="21457"/>
    <cellStyle name="Vírgula 10 5 2 3 3" xfId="14379"/>
    <cellStyle name="Vírgula 10 5 2 3 3 2" xfId="24996"/>
    <cellStyle name="Vírgula 10 5 2 3 4" xfId="17918"/>
    <cellStyle name="Vírgula 10 5 2 4" xfId="6570"/>
    <cellStyle name="Vírgula 10 5 2 4 2" xfId="11996"/>
    <cellStyle name="Vírgula 10 5 2 4 2 2" xfId="22613"/>
    <cellStyle name="Vírgula 10 5 2 4 3" xfId="15535"/>
    <cellStyle name="Vírgula 10 5 2 4 3 2" xfId="26152"/>
    <cellStyle name="Vírgula 10 5 2 4 4" xfId="19074"/>
    <cellStyle name="Vírgula 10 5 2 5" xfId="3281"/>
    <cellStyle name="Vírgula 10 5 2 5 2" xfId="9988"/>
    <cellStyle name="Vírgula 10 5 2 5 2 2" xfId="20605"/>
    <cellStyle name="Vírgula 10 5 2 5 3" xfId="13527"/>
    <cellStyle name="Vírgula 10 5 2 5 3 2" xfId="24144"/>
    <cellStyle name="Vírgula 10 5 2 5 4" xfId="17066"/>
    <cellStyle name="Vírgula 10 5 2 6" xfId="8199"/>
    <cellStyle name="Vírgula 10 5 2 6 2" xfId="12414"/>
    <cellStyle name="Vírgula 10 5 2 6 2 2" xfId="23031"/>
    <cellStyle name="Vírgula 10 5 2 6 3" xfId="15953"/>
    <cellStyle name="Vírgula 10 5 2 6 3 2" xfId="26570"/>
    <cellStyle name="Vírgula 10 5 2 6 4" xfId="19492"/>
    <cellStyle name="Vírgula 10 5 2 7" xfId="9497"/>
    <cellStyle name="Vírgula 10 5 2 7 2" xfId="20114"/>
    <cellStyle name="Vírgula 10 5 2 8" xfId="13036"/>
    <cellStyle name="Vírgula 10 5 2 8 2" xfId="23653"/>
    <cellStyle name="Vírgula 10 5 2 9" xfId="16575"/>
    <cellStyle name="Vírgula 10 5 3" xfId="2315"/>
    <cellStyle name="Vírgula 10 5 3 2" xfId="4884"/>
    <cellStyle name="Vírgula 10 5 3 2 2" xfId="10841"/>
    <cellStyle name="Vírgula 10 5 3 2 2 2" xfId="21458"/>
    <cellStyle name="Vírgula 10 5 3 2 3" xfId="14380"/>
    <cellStyle name="Vírgula 10 5 3 2 3 2" xfId="24997"/>
    <cellStyle name="Vírgula 10 5 3 2 4" xfId="17919"/>
    <cellStyle name="Vírgula 10 5 3 3" xfId="7325"/>
    <cellStyle name="Vírgula 10 5 3 3 2" xfId="12081"/>
    <cellStyle name="Vírgula 10 5 3 3 2 2" xfId="22698"/>
    <cellStyle name="Vírgula 10 5 3 3 3" xfId="15620"/>
    <cellStyle name="Vírgula 10 5 3 3 3 2" xfId="26237"/>
    <cellStyle name="Vírgula 10 5 3 3 4" xfId="19159"/>
    <cellStyle name="Vírgula 10 5 3 4" xfId="4036"/>
    <cellStyle name="Vírgula 10 5 3 4 2" xfId="10073"/>
    <cellStyle name="Vírgula 10 5 3 4 2 2" xfId="20690"/>
    <cellStyle name="Vírgula 10 5 3 4 3" xfId="13612"/>
    <cellStyle name="Vírgula 10 5 3 4 3 2" xfId="24229"/>
    <cellStyle name="Vírgula 10 5 3 4 4" xfId="17151"/>
    <cellStyle name="Vírgula 10 5 3 5" xfId="8948"/>
    <cellStyle name="Vírgula 10 5 3 5 2" xfId="12493"/>
    <cellStyle name="Vírgula 10 5 3 5 2 2" xfId="23110"/>
    <cellStyle name="Vírgula 10 5 3 5 3" xfId="16032"/>
    <cellStyle name="Vírgula 10 5 3 5 3 2" xfId="26649"/>
    <cellStyle name="Vírgula 10 5 3 5 4" xfId="19571"/>
    <cellStyle name="Vírgula 10 5 3 6" xfId="9582"/>
    <cellStyle name="Vírgula 10 5 3 6 2" xfId="20199"/>
    <cellStyle name="Vírgula 10 5 3 7" xfId="13121"/>
    <cellStyle name="Vírgula 10 5 3 7 2" xfId="23738"/>
    <cellStyle name="Vírgula 10 5 3 8" xfId="16660"/>
    <cellStyle name="Vírgula 10 5 4" xfId="4882"/>
    <cellStyle name="Vírgula 10 5 4 2" xfId="10839"/>
    <cellStyle name="Vírgula 10 5 4 2 2" xfId="21456"/>
    <cellStyle name="Vírgula 10 5 4 3" xfId="14378"/>
    <cellStyle name="Vírgula 10 5 4 3 2" xfId="24995"/>
    <cellStyle name="Vírgula 10 5 4 4" xfId="17917"/>
    <cellStyle name="Vírgula 10 5 5" xfId="6103"/>
    <cellStyle name="Vírgula 10 5 5 2" xfId="11874"/>
    <cellStyle name="Vírgula 10 5 5 2 2" xfId="22491"/>
    <cellStyle name="Vírgula 10 5 5 3" xfId="15413"/>
    <cellStyle name="Vírgula 10 5 5 3 2" xfId="26030"/>
    <cellStyle name="Vírgula 10 5 5 4" xfId="18952"/>
    <cellStyle name="Vírgula 10 5 6" xfId="2812"/>
    <cellStyle name="Vírgula 10 5 6 2" xfId="9866"/>
    <cellStyle name="Vírgula 10 5 6 2 2" xfId="20483"/>
    <cellStyle name="Vírgula 10 5 6 3" xfId="13405"/>
    <cellStyle name="Vírgula 10 5 6 3 2" xfId="24022"/>
    <cellStyle name="Vírgula 10 5 6 4" xfId="16944"/>
    <cellStyle name="Vírgula 10 5 7" xfId="7738"/>
    <cellStyle name="Vírgula 10 5 7 2" xfId="12298"/>
    <cellStyle name="Vírgula 10 5 7 2 2" xfId="22915"/>
    <cellStyle name="Vírgula 10 5 7 3" xfId="15837"/>
    <cellStyle name="Vírgula 10 5 7 3 2" xfId="26454"/>
    <cellStyle name="Vírgula 10 5 7 4" xfId="19376"/>
    <cellStyle name="Vírgula 10 5 8" xfId="9375"/>
    <cellStyle name="Vírgula 10 5 8 2" xfId="19992"/>
    <cellStyle name="Vírgula 10 5 9" xfId="12914"/>
    <cellStyle name="Vírgula 10 5 9 2" xfId="23531"/>
    <cellStyle name="Vírgula 10 6" xfId="1148"/>
    <cellStyle name="Vírgula 10 6 10" xfId="16495"/>
    <cellStyle name="Vírgula 10 6 2" xfId="1605"/>
    <cellStyle name="Vírgula 10 6 2 2" xfId="2318"/>
    <cellStyle name="Vírgula 10 6 2 2 2" xfId="7328"/>
    <cellStyle name="Vírgula 10 6 2 2 2 2" xfId="12084"/>
    <cellStyle name="Vírgula 10 6 2 2 2 2 2" xfId="22701"/>
    <cellStyle name="Vírgula 10 6 2 2 2 3" xfId="15623"/>
    <cellStyle name="Vírgula 10 6 2 2 2 3 2" xfId="26240"/>
    <cellStyle name="Vírgula 10 6 2 2 2 4" xfId="19162"/>
    <cellStyle name="Vírgula 10 6 2 2 3" xfId="4039"/>
    <cellStyle name="Vírgula 10 6 2 2 3 2" xfId="10076"/>
    <cellStyle name="Vírgula 10 6 2 2 3 2 2" xfId="20693"/>
    <cellStyle name="Vírgula 10 6 2 2 3 3" xfId="13615"/>
    <cellStyle name="Vírgula 10 6 2 2 3 3 2" xfId="24232"/>
    <cellStyle name="Vírgula 10 6 2 2 3 4" xfId="17154"/>
    <cellStyle name="Vírgula 10 6 2 2 4" xfId="8951"/>
    <cellStyle name="Vírgula 10 6 2 2 4 2" xfId="12496"/>
    <cellStyle name="Vírgula 10 6 2 2 4 2 2" xfId="23113"/>
    <cellStyle name="Vírgula 10 6 2 2 4 3" xfId="16035"/>
    <cellStyle name="Vírgula 10 6 2 2 4 3 2" xfId="26652"/>
    <cellStyle name="Vírgula 10 6 2 2 4 4" xfId="19574"/>
    <cellStyle name="Vírgula 10 6 2 2 5" xfId="9585"/>
    <cellStyle name="Vírgula 10 6 2 2 5 2" xfId="20202"/>
    <cellStyle name="Vírgula 10 6 2 2 6" xfId="13124"/>
    <cellStyle name="Vírgula 10 6 2 2 6 2" xfId="23741"/>
    <cellStyle name="Vírgula 10 6 2 2 7" xfId="16663"/>
    <cellStyle name="Vírgula 10 6 2 3" xfId="6627"/>
    <cellStyle name="Vírgula 10 6 2 3 2" xfId="12015"/>
    <cellStyle name="Vírgula 10 6 2 3 2 2" xfId="22632"/>
    <cellStyle name="Vírgula 10 6 2 3 3" xfId="15554"/>
    <cellStyle name="Vírgula 10 6 2 3 3 2" xfId="26171"/>
    <cellStyle name="Vírgula 10 6 2 3 4" xfId="19093"/>
    <cellStyle name="Vírgula 10 6 2 4" xfId="3338"/>
    <cellStyle name="Vírgula 10 6 2 4 2" xfId="10007"/>
    <cellStyle name="Vírgula 10 6 2 4 2 2" xfId="20624"/>
    <cellStyle name="Vírgula 10 6 2 4 3" xfId="13546"/>
    <cellStyle name="Vírgula 10 6 2 4 3 2" xfId="24163"/>
    <cellStyle name="Vírgula 10 6 2 4 4" xfId="17085"/>
    <cellStyle name="Vírgula 10 6 2 5" xfId="8253"/>
    <cellStyle name="Vírgula 10 6 2 5 2" xfId="12430"/>
    <cellStyle name="Vírgula 10 6 2 5 2 2" xfId="23047"/>
    <cellStyle name="Vírgula 10 6 2 5 3" xfId="15969"/>
    <cellStyle name="Vírgula 10 6 2 5 3 2" xfId="26586"/>
    <cellStyle name="Vírgula 10 6 2 5 4" xfId="19508"/>
    <cellStyle name="Vírgula 10 6 2 6" xfId="9516"/>
    <cellStyle name="Vírgula 10 6 2 6 2" xfId="20133"/>
    <cellStyle name="Vírgula 10 6 2 7" xfId="13055"/>
    <cellStyle name="Vírgula 10 6 2 7 2" xfId="23672"/>
    <cellStyle name="Vírgula 10 6 2 8" xfId="16594"/>
    <cellStyle name="Vírgula 10 6 3" xfId="2317"/>
    <cellStyle name="Vírgula 10 6 3 2" xfId="7327"/>
    <cellStyle name="Vírgula 10 6 3 2 2" xfId="12083"/>
    <cellStyle name="Vírgula 10 6 3 2 2 2" xfId="22700"/>
    <cellStyle name="Vírgula 10 6 3 2 3" xfId="15622"/>
    <cellStyle name="Vírgula 10 6 3 2 3 2" xfId="26239"/>
    <cellStyle name="Vírgula 10 6 3 2 4" xfId="19161"/>
    <cellStyle name="Vírgula 10 6 3 3" xfId="4038"/>
    <cellStyle name="Vírgula 10 6 3 3 2" xfId="10075"/>
    <cellStyle name="Vírgula 10 6 3 3 2 2" xfId="20692"/>
    <cellStyle name="Vírgula 10 6 3 3 3" xfId="13614"/>
    <cellStyle name="Vírgula 10 6 3 3 3 2" xfId="24231"/>
    <cellStyle name="Vírgula 10 6 3 3 4" xfId="17153"/>
    <cellStyle name="Vírgula 10 6 3 4" xfId="8950"/>
    <cellStyle name="Vírgula 10 6 3 4 2" xfId="12495"/>
    <cellStyle name="Vírgula 10 6 3 4 2 2" xfId="23112"/>
    <cellStyle name="Vírgula 10 6 3 4 3" xfId="16034"/>
    <cellStyle name="Vírgula 10 6 3 4 3 2" xfId="26651"/>
    <cellStyle name="Vírgula 10 6 3 4 4" xfId="19573"/>
    <cellStyle name="Vírgula 10 6 3 5" xfId="9584"/>
    <cellStyle name="Vírgula 10 6 3 5 2" xfId="20201"/>
    <cellStyle name="Vírgula 10 6 3 6" xfId="13123"/>
    <cellStyle name="Vírgula 10 6 3 6 2" xfId="23740"/>
    <cellStyle name="Vírgula 10 6 3 7" xfId="16662"/>
    <cellStyle name="Vírgula 10 6 4" xfId="4885"/>
    <cellStyle name="Vírgula 10 6 4 2" xfId="10842"/>
    <cellStyle name="Vírgula 10 6 4 2 2" xfId="21459"/>
    <cellStyle name="Vírgula 10 6 4 3" xfId="14381"/>
    <cellStyle name="Vírgula 10 6 4 3 2" xfId="24998"/>
    <cellStyle name="Vírgula 10 6 4 4" xfId="17920"/>
    <cellStyle name="Vírgula 10 6 5" xfId="6248"/>
    <cellStyle name="Vírgula 10 6 5 2" xfId="11916"/>
    <cellStyle name="Vírgula 10 6 5 2 2" xfId="22533"/>
    <cellStyle name="Vírgula 10 6 5 3" xfId="15455"/>
    <cellStyle name="Vírgula 10 6 5 3 2" xfId="26072"/>
    <cellStyle name="Vírgula 10 6 5 4" xfId="18994"/>
    <cellStyle name="Vírgula 10 6 6" xfId="2959"/>
    <cellStyle name="Vírgula 10 6 6 2" xfId="9908"/>
    <cellStyle name="Vírgula 10 6 6 2 2" xfId="20525"/>
    <cellStyle name="Vírgula 10 6 6 3" xfId="13447"/>
    <cellStyle name="Vírgula 10 6 6 3 2" xfId="24064"/>
    <cellStyle name="Vírgula 10 6 6 4" xfId="16986"/>
    <cellStyle name="Vírgula 10 6 7" xfId="7881"/>
    <cellStyle name="Vírgula 10 6 7 2" xfId="12338"/>
    <cellStyle name="Vírgula 10 6 7 2 2" xfId="22955"/>
    <cellStyle name="Vírgula 10 6 7 3" xfId="15877"/>
    <cellStyle name="Vírgula 10 6 7 3 2" xfId="26494"/>
    <cellStyle name="Vírgula 10 6 7 4" xfId="19416"/>
    <cellStyle name="Vírgula 10 6 8" xfId="9417"/>
    <cellStyle name="Vírgula 10 6 8 2" xfId="20034"/>
    <cellStyle name="Vírgula 10 6 9" xfId="12956"/>
    <cellStyle name="Vírgula 10 6 9 2" xfId="23573"/>
    <cellStyle name="Vírgula 10 7" xfId="822"/>
    <cellStyle name="Vírgula 10 7 10" xfId="16433"/>
    <cellStyle name="Vírgula 10 7 2" xfId="1438"/>
    <cellStyle name="Vírgula 10 7 2 2" xfId="2320"/>
    <cellStyle name="Vírgula 10 7 2 2 2" xfId="7330"/>
    <cellStyle name="Vírgula 10 7 2 2 2 2" xfId="12086"/>
    <cellStyle name="Vírgula 10 7 2 2 2 2 2" xfId="22703"/>
    <cellStyle name="Vírgula 10 7 2 2 2 3" xfId="15625"/>
    <cellStyle name="Vírgula 10 7 2 2 2 3 2" xfId="26242"/>
    <cellStyle name="Vírgula 10 7 2 2 2 4" xfId="19164"/>
    <cellStyle name="Vírgula 10 7 2 2 3" xfId="4041"/>
    <cellStyle name="Vírgula 10 7 2 2 3 2" xfId="10078"/>
    <cellStyle name="Vírgula 10 7 2 2 3 2 2" xfId="20695"/>
    <cellStyle name="Vírgula 10 7 2 2 3 3" xfId="13617"/>
    <cellStyle name="Vírgula 10 7 2 2 3 3 2" xfId="24234"/>
    <cellStyle name="Vírgula 10 7 2 2 3 4" xfId="17156"/>
    <cellStyle name="Vírgula 10 7 2 2 4" xfId="8953"/>
    <cellStyle name="Vírgula 10 7 2 2 4 2" xfId="12498"/>
    <cellStyle name="Vírgula 10 7 2 2 4 2 2" xfId="23115"/>
    <cellStyle name="Vírgula 10 7 2 2 4 3" xfId="16037"/>
    <cellStyle name="Vírgula 10 7 2 2 4 3 2" xfId="26654"/>
    <cellStyle name="Vírgula 10 7 2 2 4 4" xfId="19576"/>
    <cellStyle name="Vírgula 10 7 2 2 5" xfId="9587"/>
    <cellStyle name="Vírgula 10 7 2 2 5 2" xfId="20204"/>
    <cellStyle name="Vírgula 10 7 2 2 6" xfId="13126"/>
    <cellStyle name="Vírgula 10 7 2 2 6 2" xfId="23743"/>
    <cellStyle name="Vírgula 10 7 2 2 7" xfId="16665"/>
    <cellStyle name="Vírgula 10 7 2 3" xfId="6523"/>
    <cellStyle name="Vírgula 10 7 2 3 2" xfId="11983"/>
    <cellStyle name="Vírgula 10 7 2 3 2 2" xfId="22600"/>
    <cellStyle name="Vírgula 10 7 2 3 3" xfId="15522"/>
    <cellStyle name="Vírgula 10 7 2 3 3 2" xfId="26139"/>
    <cellStyle name="Vírgula 10 7 2 3 4" xfId="19061"/>
    <cellStyle name="Vírgula 10 7 2 4" xfId="3234"/>
    <cellStyle name="Vírgula 10 7 2 4 2" xfId="9975"/>
    <cellStyle name="Vírgula 10 7 2 4 2 2" xfId="20592"/>
    <cellStyle name="Vírgula 10 7 2 4 3" xfId="13514"/>
    <cellStyle name="Vírgula 10 7 2 4 3 2" xfId="24131"/>
    <cellStyle name="Vírgula 10 7 2 4 4" xfId="17053"/>
    <cellStyle name="Vírgula 10 7 2 5" xfId="8154"/>
    <cellStyle name="Vírgula 10 7 2 5 2" xfId="12403"/>
    <cellStyle name="Vírgula 10 7 2 5 2 2" xfId="23020"/>
    <cellStyle name="Vírgula 10 7 2 5 3" xfId="15942"/>
    <cellStyle name="Vírgula 10 7 2 5 3 2" xfId="26559"/>
    <cellStyle name="Vírgula 10 7 2 5 4" xfId="19481"/>
    <cellStyle name="Vírgula 10 7 2 6" xfId="9484"/>
    <cellStyle name="Vírgula 10 7 2 6 2" xfId="20101"/>
    <cellStyle name="Vírgula 10 7 2 7" xfId="13023"/>
    <cellStyle name="Vírgula 10 7 2 7 2" xfId="23640"/>
    <cellStyle name="Vírgula 10 7 2 8" xfId="16562"/>
    <cellStyle name="Vírgula 10 7 3" xfId="2319"/>
    <cellStyle name="Vírgula 10 7 3 2" xfId="7329"/>
    <cellStyle name="Vírgula 10 7 3 2 2" xfId="12085"/>
    <cellStyle name="Vírgula 10 7 3 2 2 2" xfId="22702"/>
    <cellStyle name="Vírgula 10 7 3 2 3" xfId="15624"/>
    <cellStyle name="Vírgula 10 7 3 2 3 2" xfId="26241"/>
    <cellStyle name="Vírgula 10 7 3 2 4" xfId="19163"/>
    <cellStyle name="Vírgula 10 7 3 3" xfId="4040"/>
    <cellStyle name="Vírgula 10 7 3 3 2" xfId="10077"/>
    <cellStyle name="Vírgula 10 7 3 3 2 2" xfId="20694"/>
    <cellStyle name="Vírgula 10 7 3 3 3" xfId="13616"/>
    <cellStyle name="Vírgula 10 7 3 3 3 2" xfId="24233"/>
    <cellStyle name="Vírgula 10 7 3 3 4" xfId="17155"/>
    <cellStyle name="Vírgula 10 7 3 4" xfId="8952"/>
    <cellStyle name="Vírgula 10 7 3 4 2" xfId="12497"/>
    <cellStyle name="Vírgula 10 7 3 4 2 2" xfId="23114"/>
    <cellStyle name="Vírgula 10 7 3 4 3" xfId="16036"/>
    <cellStyle name="Vírgula 10 7 3 4 3 2" xfId="26653"/>
    <cellStyle name="Vírgula 10 7 3 4 4" xfId="19575"/>
    <cellStyle name="Vírgula 10 7 3 5" xfId="9586"/>
    <cellStyle name="Vírgula 10 7 3 5 2" xfId="20203"/>
    <cellStyle name="Vírgula 10 7 3 6" xfId="13125"/>
    <cellStyle name="Vírgula 10 7 3 6 2" xfId="23742"/>
    <cellStyle name="Vírgula 10 7 3 7" xfId="16664"/>
    <cellStyle name="Vírgula 10 7 4" xfId="4886"/>
    <cellStyle name="Vírgula 10 7 4 2" xfId="10843"/>
    <cellStyle name="Vírgula 10 7 4 2 2" xfId="21460"/>
    <cellStyle name="Vírgula 10 7 4 3" xfId="14382"/>
    <cellStyle name="Vírgula 10 7 4 3 2" xfId="24999"/>
    <cellStyle name="Vírgula 10 7 4 4" xfId="17921"/>
    <cellStyle name="Vírgula 10 7 5" xfId="6046"/>
    <cellStyle name="Vírgula 10 7 5 2" xfId="11854"/>
    <cellStyle name="Vírgula 10 7 5 2 2" xfId="22471"/>
    <cellStyle name="Vírgula 10 7 5 3" xfId="15393"/>
    <cellStyle name="Vírgula 10 7 5 3 2" xfId="26010"/>
    <cellStyle name="Vírgula 10 7 5 4" xfId="18932"/>
    <cellStyle name="Vírgula 10 7 6" xfId="2755"/>
    <cellStyle name="Vírgula 10 7 6 2" xfId="9846"/>
    <cellStyle name="Vírgula 10 7 6 2 2" xfId="20463"/>
    <cellStyle name="Vírgula 10 7 6 3" xfId="13385"/>
    <cellStyle name="Vírgula 10 7 6 3 2" xfId="24002"/>
    <cellStyle name="Vírgula 10 7 6 4" xfId="16924"/>
    <cellStyle name="Vírgula 10 7 7" xfId="7685"/>
    <cellStyle name="Vírgula 10 7 7 2" xfId="12282"/>
    <cellStyle name="Vírgula 10 7 7 2 2" xfId="22899"/>
    <cellStyle name="Vírgula 10 7 7 3" xfId="15821"/>
    <cellStyle name="Vírgula 10 7 7 3 2" xfId="26438"/>
    <cellStyle name="Vírgula 10 7 7 4" xfId="19360"/>
    <cellStyle name="Vírgula 10 7 8" xfId="9355"/>
    <cellStyle name="Vírgula 10 7 8 2" xfId="19972"/>
    <cellStyle name="Vírgula 10 7 9" xfId="12894"/>
    <cellStyle name="Vírgula 10 7 9 2" xfId="23511"/>
    <cellStyle name="Vírgula 10 8" xfId="1296"/>
    <cellStyle name="Vírgula 10 8 2" xfId="2321"/>
    <cellStyle name="Vírgula 10 8 2 2" xfId="7331"/>
    <cellStyle name="Vírgula 10 8 2 2 2" xfId="12087"/>
    <cellStyle name="Vírgula 10 8 2 2 2 2" xfId="22704"/>
    <cellStyle name="Vírgula 10 8 2 2 3" xfId="15626"/>
    <cellStyle name="Vírgula 10 8 2 2 3 2" xfId="26243"/>
    <cellStyle name="Vírgula 10 8 2 2 4" xfId="19165"/>
    <cellStyle name="Vírgula 10 8 2 3" xfId="4042"/>
    <cellStyle name="Vírgula 10 8 2 3 2" xfId="10079"/>
    <cellStyle name="Vírgula 10 8 2 3 2 2" xfId="20696"/>
    <cellStyle name="Vírgula 10 8 2 3 3" xfId="13618"/>
    <cellStyle name="Vírgula 10 8 2 3 3 2" xfId="24235"/>
    <cellStyle name="Vírgula 10 8 2 3 4" xfId="17157"/>
    <cellStyle name="Vírgula 10 8 2 4" xfId="8954"/>
    <cellStyle name="Vírgula 10 8 2 4 2" xfId="12499"/>
    <cellStyle name="Vírgula 10 8 2 4 2 2" xfId="23116"/>
    <cellStyle name="Vírgula 10 8 2 4 3" xfId="16038"/>
    <cellStyle name="Vírgula 10 8 2 4 3 2" xfId="26655"/>
    <cellStyle name="Vírgula 10 8 2 4 4" xfId="19577"/>
    <cellStyle name="Vírgula 10 8 2 5" xfId="9588"/>
    <cellStyle name="Vírgula 10 8 2 5 2" xfId="20205"/>
    <cellStyle name="Vírgula 10 8 2 6" xfId="13127"/>
    <cellStyle name="Vírgula 10 8 2 6 2" xfId="23744"/>
    <cellStyle name="Vírgula 10 8 2 7" xfId="16666"/>
    <cellStyle name="Vírgula 10 8 3" xfId="4887"/>
    <cellStyle name="Vírgula 10 8 3 2" xfId="10844"/>
    <cellStyle name="Vírgula 10 8 3 2 2" xfId="21461"/>
    <cellStyle name="Vírgula 10 8 3 3" xfId="14383"/>
    <cellStyle name="Vírgula 10 8 3 3 2" xfId="25000"/>
    <cellStyle name="Vírgula 10 8 3 4" xfId="17922"/>
    <cellStyle name="Vírgula 10 8 4" xfId="6387"/>
    <cellStyle name="Vírgula 10 8 4 2" xfId="11950"/>
    <cellStyle name="Vírgula 10 8 4 2 2" xfId="22567"/>
    <cellStyle name="Vírgula 10 8 4 3" xfId="15489"/>
    <cellStyle name="Vírgula 10 8 4 3 2" xfId="26106"/>
    <cellStyle name="Vírgula 10 8 4 4" xfId="19028"/>
    <cellStyle name="Vírgula 10 8 5" xfId="3098"/>
    <cellStyle name="Vírgula 10 8 5 2" xfId="9942"/>
    <cellStyle name="Vírgula 10 8 5 2 2" xfId="20559"/>
    <cellStyle name="Vírgula 10 8 5 3" xfId="13481"/>
    <cellStyle name="Vírgula 10 8 5 3 2" xfId="24098"/>
    <cellStyle name="Vírgula 10 8 5 4" xfId="17020"/>
    <cellStyle name="Vírgula 10 8 6" xfId="8018"/>
    <cellStyle name="Vírgula 10 8 6 2" xfId="12370"/>
    <cellStyle name="Vírgula 10 8 6 2 2" xfId="22987"/>
    <cellStyle name="Vírgula 10 8 6 3" xfId="15909"/>
    <cellStyle name="Vírgula 10 8 6 3 2" xfId="26526"/>
    <cellStyle name="Vírgula 10 8 6 4" xfId="19448"/>
    <cellStyle name="Vírgula 10 8 7" xfId="9451"/>
    <cellStyle name="Vírgula 10 8 7 2" xfId="20068"/>
    <cellStyle name="Vírgula 10 8 8" xfId="12990"/>
    <cellStyle name="Vírgula 10 8 8 2" xfId="23607"/>
    <cellStyle name="Vírgula 10 8 9" xfId="16529"/>
    <cellStyle name="Vírgula 10 9" xfId="1755"/>
    <cellStyle name="Vírgula 10 9 2" xfId="6765"/>
    <cellStyle name="Vírgula 10 9 2 2" xfId="12048"/>
    <cellStyle name="Vírgula 10 9 2 2 2" xfId="22665"/>
    <cellStyle name="Vírgula 10 9 2 3" xfId="15587"/>
    <cellStyle name="Vírgula 10 9 2 3 2" xfId="26204"/>
    <cellStyle name="Vírgula 10 9 2 4" xfId="19126"/>
    <cellStyle name="Vírgula 10 9 3" xfId="3476"/>
    <cellStyle name="Vírgula 10 9 3 2" xfId="10040"/>
    <cellStyle name="Vírgula 10 9 3 2 2" xfId="20657"/>
    <cellStyle name="Vírgula 10 9 3 3" xfId="13579"/>
    <cellStyle name="Vírgula 10 9 3 3 2" xfId="24196"/>
    <cellStyle name="Vírgula 10 9 3 4" xfId="17118"/>
    <cellStyle name="Vírgula 10 9 4" xfId="8390"/>
    <cellStyle name="Vírgula 10 9 4 2" xfId="12462"/>
    <cellStyle name="Vírgula 10 9 4 2 2" xfId="23079"/>
    <cellStyle name="Vírgula 10 9 4 3" xfId="16001"/>
    <cellStyle name="Vírgula 10 9 4 3 2" xfId="26618"/>
    <cellStyle name="Vírgula 10 9 4 4" xfId="19540"/>
    <cellStyle name="Vírgula 10 9 5" xfId="9549"/>
    <cellStyle name="Vírgula 10 9 5 2" xfId="20166"/>
    <cellStyle name="Vírgula 10 9 6" xfId="13088"/>
    <cellStyle name="Vírgula 10 9 6 2" xfId="23705"/>
    <cellStyle name="Vírgula 10 9 7" xfId="16627"/>
    <cellStyle name="Vírgula 11" xfId="706"/>
    <cellStyle name="Vírgula 11 2" xfId="1049"/>
    <cellStyle name="Vírgula 11 2 2" xfId="1564"/>
    <cellStyle name="Vírgula 11 2 3" xfId="4889"/>
    <cellStyle name="Vírgula 11 2 3 2" xfId="10846"/>
    <cellStyle name="Vírgula 11 2 3 2 2" xfId="21463"/>
    <cellStyle name="Vírgula 11 2 3 3" xfId="14385"/>
    <cellStyle name="Vírgula 11 2 3 3 2" xfId="25002"/>
    <cellStyle name="Vírgula 11 2 3 4" xfId="17924"/>
    <cellStyle name="Vírgula 11 3" xfId="940"/>
    <cellStyle name="Vírgula 11 3 2" xfId="4890"/>
    <cellStyle name="Vírgula 11 3 2 2" xfId="10847"/>
    <cellStyle name="Vírgula 11 3 2 2 2" xfId="21464"/>
    <cellStyle name="Vírgula 11 3 2 3" xfId="14386"/>
    <cellStyle name="Vírgula 11 3 2 3 2" xfId="25003"/>
    <cellStyle name="Vírgula 11 3 2 4" xfId="17925"/>
    <cellStyle name="Vírgula 11 4" xfId="824"/>
    <cellStyle name="Vírgula 11 4 2" xfId="4891"/>
    <cellStyle name="Vírgula 11 4 2 2" xfId="10848"/>
    <cellStyle name="Vírgula 11 4 2 2 2" xfId="21465"/>
    <cellStyle name="Vírgula 11 4 2 3" xfId="14387"/>
    <cellStyle name="Vírgula 11 4 2 3 2" xfId="25004"/>
    <cellStyle name="Vírgula 11 4 2 4" xfId="17926"/>
    <cellStyle name="Vírgula 11 5" xfId="4888"/>
    <cellStyle name="Vírgula 11 5 2" xfId="10845"/>
    <cellStyle name="Vírgula 11 5 2 2" xfId="21462"/>
    <cellStyle name="Vírgula 11 5 3" xfId="14384"/>
    <cellStyle name="Vírgula 11 5 3 2" xfId="25001"/>
    <cellStyle name="Vírgula 11 5 4" xfId="17923"/>
    <cellStyle name="Vírgula 12" xfId="707"/>
    <cellStyle name="Vírgula 12 10" xfId="2701"/>
    <cellStyle name="Vírgula 12 10 2" xfId="9826"/>
    <cellStyle name="Vírgula 12 10 2 2" xfId="20443"/>
    <cellStyle name="Vírgula 12 10 3" xfId="13365"/>
    <cellStyle name="Vírgula 12 10 3 2" xfId="23982"/>
    <cellStyle name="Vírgula 12 10 4" xfId="16904"/>
    <cellStyle name="Vírgula 12 11" xfId="7635"/>
    <cellStyle name="Vírgula 12 11 2" xfId="12266"/>
    <cellStyle name="Vírgula 12 11 2 2" xfId="22883"/>
    <cellStyle name="Vírgula 12 11 3" xfId="15805"/>
    <cellStyle name="Vírgula 12 11 3 2" xfId="26422"/>
    <cellStyle name="Vírgula 12 11 4" xfId="19344"/>
    <cellStyle name="Vírgula 12 12" xfId="9335"/>
    <cellStyle name="Vírgula 12 12 2" xfId="19952"/>
    <cellStyle name="Vírgula 12 13" xfId="12874"/>
    <cellStyle name="Vírgula 12 13 2" xfId="23491"/>
    <cellStyle name="Vírgula 12 14" xfId="16413"/>
    <cellStyle name="Vírgula 12 2" xfId="1050"/>
    <cellStyle name="Vírgula 12 2 10" xfId="16471"/>
    <cellStyle name="Vírgula 12 2 2" xfId="1198"/>
    <cellStyle name="Vírgula 12 2 2 2" xfId="1654"/>
    <cellStyle name="Vírgula 12 2 2 2 2" xfId="2324"/>
    <cellStyle name="Vírgula 12 2 2 2 2 2" xfId="7334"/>
    <cellStyle name="Vírgula 12 2 2 2 2 2 2" xfId="12090"/>
    <cellStyle name="Vírgula 12 2 2 2 2 2 2 2" xfId="22707"/>
    <cellStyle name="Vírgula 12 2 2 2 2 2 3" xfId="15629"/>
    <cellStyle name="Vírgula 12 2 2 2 2 2 3 2" xfId="26246"/>
    <cellStyle name="Vírgula 12 2 2 2 2 2 4" xfId="19168"/>
    <cellStyle name="Vírgula 12 2 2 2 2 3" xfId="4045"/>
    <cellStyle name="Vírgula 12 2 2 2 2 3 2" xfId="10082"/>
    <cellStyle name="Vírgula 12 2 2 2 2 3 2 2" xfId="20699"/>
    <cellStyle name="Vírgula 12 2 2 2 2 3 3" xfId="13621"/>
    <cellStyle name="Vírgula 12 2 2 2 2 3 3 2" xfId="24238"/>
    <cellStyle name="Vírgula 12 2 2 2 2 3 4" xfId="17160"/>
    <cellStyle name="Vírgula 12 2 2 2 2 4" xfId="8957"/>
    <cellStyle name="Vírgula 12 2 2 2 2 4 2" xfId="12502"/>
    <cellStyle name="Vírgula 12 2 2 2 2 4 2 2" xfId="23119"/>
    <cellStyle name="Vírgula 12 2 2 2 2 4 3" xfId="16041"/>
    <cellStyle name="Vírgula 12 2 2 2 2 4 3 2" xfId="26658"/>
    <cellStyle name="Vírgula 12 2 2 2 2 4 4" xfId="19580"/>
    <cellStyle name="Vírgula 12 2 2 2 2 5" xfId="9591"/>
    <cellStyle name="Vírgula 12 2 2 2 2 5 2" xfId="20208"/>
    <cellStyle name="Vírgula 12 2 2 2 2 6" xfId="13130"/>
    <cellStyle name="Vírgula 12 2 2 2 2 6 2" xfId="23747"/>
    <cellStyle name="Vírgula 12 2 2 2 2 7" xfId="16669"/>
    <cellStyle name="Vírgula 12 2 2 2 3" xfId="6676"/>
    <cellStyle name="Vírgula 12 2 2 2 3 2" xfId="12028"/>
    <cellStyle name="Vírgula 12 2 2 2 3 2 2" xfId="22645"/>
    <cellStyle name="Vírgula 12 2 2 2 3 3" xfId="15567"/>
    <cellStyle name="Vírgula 12 2 2 2 3 3 2" xfId="26184"/>
    <cellStyle name="Vírgula 12 2 2 2 3 4" xfId="19106"/>
    <cellStyle name="Vírgula 12 2 2 2 4" xfId="3387"/>
    <cellStyle name="Vírgula 12 2 2 2 4 2" xfId="10020"/>
    <cellStyle name="Vírgula 12 2 2 2 4 2 2" xfId="20637"/>
    <cellStyle name="Vírgula 12 2 2 2 4 3" xfId="13559"/>
    <cellStyle name="Vírgula 12 2 2 2 4 3 2" xfId="24176"/>
    <cellStyle name="Vírgula 12 2 2 2 4 4" xfId="17098"/>
    <cellStyle name="Vírgula 12 2 2 2 5" xfId="8301"/>
    <cellStyle name="Vírgula 12 2 2 2 5 2" xfId="12442"/>
    <cellStyle name="Vírgula 12 2 2 2 5 2 2" xfId="23059"/>
    <cellStyle name="Vírgula 12 2 2 2 5 3" xfId="15981"/>
    <cellStyle name="Vírgula 12 2 2 2 5 3 2" xfId="26598"/>
    <cellStyle name="Vírgula 12 2 2 2 5 4" xfId="19520"/>
    <cellStyle name="Vírgula 12 2 2 2 6" xfId="9529"/>
    <cellStyle name="Vírgula 12 2 2 2 6 2" xfId="20146"/>
    <cellStyle name="Vírgula 12 2 2 2 7" xfId="13068"/>
    <cellStyle name="Vírgula 12 2 2 2 7 2" xfId="23685"/>
    <cellStyle name="Vírgula 12 2 2 2 8" xfId="16607"/>
    <cellStyle name="Vírgula 12 2 2 3" xfId="2323"/>
    <cellStyle name="Vírgula 12 2 2 3 2" xfId="7333"/>
    <cellStyle name="Vírgula 12 2 2 3 2 2" xfId="12089"/>
    <cellStyle name="Vírgula 12 2 2 3 2 2 2" xfId="22706"/>
    <cellStyle name="Vírgula 12 2 2 3 2 3" xfId="15628"/>
    <cellStyle name="Vírgula 12 2 2 3 2 3 2" xfId="26245"/>
    <cellStyle name="Vírgula 12 2 2 3 2 4" xfId="19167"/>
    <cellStyle name="Vírgula 12 2 2 3 3" xfId="4044"/>
    <cellStyle name="Vírgula 12 2 2 3 3 2" xfId="10081"/>
    <cellStyle name="Vírgula 12 2 2 3 3 2 2" xfId="20698"/>
    <cellStyle name="Vírgula 12 2 2 3 3 3" xfId="13620"/>
    <cellStyle name="Vírgula 12 2 2 3 3 3 2" xfId="24237"/>
    <cellStyle name="Vírgula 12 2 2 3 3 4" xfId="17159"/>
    <cellStyle name="Vírgula 12 2 2 3 4" xfId="8956"/>
    <cellStyle name="Vírgula 12 2 2 3 4 2" xfId="12501"/>
    <cellStyle name="Vírgula 12 2 2 3 4 2 2" xfId="23118"/>
    <cellStyle name="Vírgula 12 2 2 3 4 3" xfId="16040"/>
    <cellStyle name="Vírgula 12 2 2 3 4 3 2" xfId="26657"/>
    <cellStyle name="Vírgula 12 2 2 3 4 4" xfId="19579"/>
    <cellStyle name="Vírgula 12 2 2 3 5" xfId="9590"/>
    <cellStyle name="Vírgula 12 2 2 3 5 2" xfId="20207"/>
    <cellStyle name="Vírgula 12 2 2 3 6" xfId="13129"/>
    <cellStyle name="Vírgula 12 2 2 3 6 2" xfId="23746"/>
    <cellStyle name="Vírgula 12 2 2 3 7" xfId="16668"/>
    <cellStyle name="Vírgula 12 2 2 4" xfId="6297"/>
    <cellStyle name="Vírgula 12 2 2 4 2" xfId="11929"/>
    <cellStyle name="Vírgula 12 2 2 4 2 2" xfId="22546"/>
    <cellStyle name="Vírgula 12 2 2 4 3" xfId="15468"/>
    <cellStyle name="Vírgula 12 2 2 4 3 2" xfId="26085"/>
    <cellStyle name="Vírgula 12 2 2 4 4" xfId="19007"/>
    <cellStyle name="Vírgula 12 2 2 5" xfId="3008"/>
    <cellStyle name="Vírgula 12 2 2 5 2" xfId="9921"/>
    <cellStyle name="Vírgula 12 2 2 5 2 2" xfId="20538"/>
    <cellStyle name="Vírgula 12 2 2 5 3" xfId="13460"/>
    <cellStyle name="Vírgula 12 2 2 5 3 2" xfId="24077"/>
    <cellStyle name="Vírgula 12 2 2 5 4" xfId="16999"/>
    <cellStyle name="Vírgula 12 2 2 6" xfId="7929"/>
    <cellStyle name="Vírgula 12 2 2 6 2" xfId="12350"/>
    <cellStyle name="Vírgula 12 2 2 6 2 2" xfId="22967"/>
    <cellStyle name="Vírgula 12 2 2 6 3" xfId="15889"/>
    <cellStyle name="Vírgula 12 2 2 6 3 2" xfId="26506"/>
    <cellStyle name="Vírgula 12 2 2 6 4" xfId="19428"/>
    <cellStyle name="Vírgula 12 2 2 7" xfId="9430"/>
    <cellStyle name="Vírgula 12 2 2 7 2" xfId="20047"/>
    <cellStyle name="Vírgula 12 2 2 8" xfId="12969"/>
    <cellStyle name="Vírgula 12 2 2 8 2" xfId="23586"/>
    <cellStyle name="Vírgula 12 2 2 9" xfId="16508"/>
    <cellStyle name="Vírgula 12 2 3" xfId="1348"/>
    <cellStyle name="Vírgula 12 2 3 2" xfId="2325"/>
    <cellStyle name="Vírgula 12 2 3 2 2" xfId="7335"/>
    <cellStyle name="Vírgula 12 2 3 2 2 2" xfId="12091"/>
    <cellStyle name="Vírgula 12 2 3 2 2 2 2" xfId="22708"/>
    <cellStyle name="Vírgula 12 2 3 2 2 3" xfId="15630"/>
    <cellStyle name="Vírgula 12 2 3 2 2 3 2" xfId="26247"/>
    <cellStyle name="Vírgula 12 2 3 2 2 4" xfId="19169"/>
    <cellStyle name="Vírgula 12 2 3 2 3" xfId="4046"/>
    <cellStyle name="Vírgula 12 2 3 2 3 2" xfId="10083"/>
    <cellStyle name="Vírgula 12 2 3 2 3 2 2" xfId="20700"/>
    <cellStyle name="Vírgula 12 2 3 2 3 3" xfId="13622"/>
    <cellStyle name="Vírgula 12 2 3 2 3 3 2" xfId="24239"/>
    <cellStyle name="Vírgula 12 2 3 2 3 4" xfId="17161"/>
    <cellStyle name="Vírgula 12 2 3 2 4" xfId="8958"/>
    <cellStyle name="Vírgula 12 2 3 2 4 2" xfId="12503"/>
    <cellStyle name="Vírgula 12 2 3 2 4 2 2" xfId="23120"/>
    <cellStyle name="Vírgula 12 2 3 2 4 3" xfId="16042"/>
    <cellStyle name="Vírgula 12 2 3 2 4 3 2" xfId="26659"/>
    <cellStyle name="Vírgula 12 2 3 2 4 4" xfId="19581"/>
    <cellStyle name="Vírgula 12 2 3 2 5" xfId="9592"/>
    <cellStyle name="Vírgula 12 2 3 2 5 2" xfId="20209"/>
    <cellStyle name="Vírgula 12 2 3 2 6" xfId="13131"/>
    <cellStyle name="Vírgula 12 2 3 2 6 2" xfId="23748"/>
    <cellStyle name="Vírgula 12 2 3 2 7" xfId="16670"/>
    <cellStyle name="Vírgula 12 2 3 3" xfId="6437"/>
    <cellStyle name="Vírgula 12 2 3 3 2" xfId="11964"/>
    <cellStyle name="Vírgula 12 2 3 3 2 2" xfId="22581"/>
    <cellStyle name="Vírgula 12 2 3 3 3" xfId="15503"/>
    <cellStyle name="Vírgula 12 2 3 3 3 2" xfId="26120"/>
    <cellStyle name="Vírgula 12 2 3 3 4" xfId="19042"/>
    <cellStyle name="Vírgula 12 2 3 4" xfId="3148"/>
    <cellStyle name="Vírgula 12 2 3 4 2" xfId="9956"/>
    <cellStyle name="Vírgula 12 2 3 4 2 2" xfId="20573"/>
    <cellStyle name="Vírgula 12 2 3 4 3" xfId="13495"/>
    <cellStyle name="Vírgula 12 2 3 4 3 2" xfId="24112"/>
    <cellStyle name="Vírgula 12 2 3 4 4" xfId="17034"/>
    <cellStyle name="Vírgula 12 2 3 5" xfId="8068"/>
    <cellStyle name="Vírgula 12 2 3 5 2" xfId="12384"/>
    <cellStyle name="Vírgula 12 2 3 5 2 2" xfId="23001"/>
    <cellStyle name="Vírgula 12 2 3 5 3" xfId="15923"/>
    <cellStyle name="Vírgula 12 2 3 5 3 2" xfId="26540"/>
    <cellStyle name="Vírgula 12 2 3 5 4" xfId="19462"/>
    <cellStyle name="Vírgula 12 2 3 6" xfId="9465"/>
    <cellStyle name="Vírgula 12 2 3 6 2" xfId="20082"/>
    <cellStyle name="Vírgula 12 2 3 7" xfId="13004"/>
    <cellStyle name="Vírgula 12 2 3 7 2" xfId="23621"/>
    <cellStyle name="Vírgula 12 2 3 8" xfId="16543"/>
    <cellStyle name="Vírgula 12 2 4" xfId="2322"/>
    <cellStyle name="Vírgula 12 2 4 2" xfId="7332"/>
    <cellStyle name="Vírgula 12 2 4 2 2" xfId="12088"/>
    <cellStyle name="Vírgula 12 2 4 2 2 2" xfId="22705"/>
    <cellStyle name="Vírgula 12 2 4 2 3" xfId="15627"/>
    <cellStyle name="Vírgula 12 2 4 2 3 2" xfId="26244"/>
    <cellStyle name="Vírgula 12 2 4 2 4" xfId="19166"/>
    <cellStyle name="Vírgula 12 2 4 3" xfId="4043"/>
    <cellStyle name="Vírgula 12 2 4 3 2" xfId="10080"/>
    <cellStyle name="Vírgula 12 2 4 3 2 2" xfId="20697"/>
    <cellStyle name="Vírgula 12 2 4 3 3" xfId="13619"/>
    <cellStyle name="Vírgula 12 2 4 3 3 2" xfId="24236"/>
    <cellStyle name="Vírgula 12 2 4 3 4" xfId="17158"/>
    <cellStyle name="Vírgula 12 2 4 4" xfId="8955"/>
    <cellStyle name="Vírgula 12 2 4 4 2" xfId="12500"/>
    <cellStyle name="Vírgula 12 2 4 4 2 2" xfId="23117"/>
    <cellStyle name="Vírgula 12 2 4 4 3" xfId="16039"/>
    <cellStyle name="Vírgula 12 2 4 4 3 2" xfId="26656"/>
    <cellStyle name="Vírgula 12 2 4 4 4" xfId="19578"/>
    <cellStyle name="Vírgula 12 2 4 5" xfId="9589"/>
    <cellStyle name="Vírgula 12 2 4 5 2" xfId="20206"/>
    <cellStyle name="Vírgula 12 2 4 6" xfId="13128"/>
    <cellStyle name="Vírgula 12 2 4 6 2" xfId="23745"/>
    <cellStyle name="Vírgula 12 2 4 7" xfId="16667"/>
    <cellStyle name="Vírgula 12 2 5" xfId="6157"/>
    <cellStyle name="Vírgula 12 2 5 2" xfId="11892"/>
    <cellStyle name="Vírgula 12 2 5 2 2" xfId="22509"/>
    <cellStyle name="Vírgula 12 2 5 3" xfId="15431"/>
    <cellStyle name="Vírgula 12 2 5 3 2" xfId="26048"/>
    <cellStyle name="Vírgula 12 2 5 4" xfId="18970"/>
    <cellStyle name="Vírgula 12 2 6" xfId="2868"/>
    <cellStyle name="Vírgula 12 2 6 2" xfId="9884"/>
    <cellStyle name="Vírgula 12 2 6 2 2" xfId="20501"/>
    <cellStyle name="Vírgula 12 2 6 3" xfId="13423"/>
    <cellStyle name="Vírgula 12 2 6 3 2" xfId="24040"/>
    <cellStyle name="Vírgula 12 2 6 4" xfId="16962"/>
    <cellStyle name="Vírgula 12 2 7" xfId="7790"/>
    <cellStyle name="Vírgula 12 2 7 2" xfId="12314"/>
    <cellStyle name="Vírgula 12 2 7 2 2" xfId="22931"/>
    <cellStyle name="Vírgula 12 2 7 3" xfId="15853"/>
    <cellStyle name="Vírgula 12 2 7 3 2" xfId="26470"/>
    <cellStyle name="Vírgula 12 2 7 4" xfId="19392"/>
    <cellStyle name="Vírgula 12 2 8" xfId="9393"/>
    <cellStyle name="Vírgula 12 2 8 2" xfId="20010"/>
    <cellStyle name="Vírgula 12 2 9" xfId="12932"/>
    <cellStyle name="Vírgula 12 2 9 2" xfId="23549"/>
    <cellStyle name="Vírgula 12 3" xfId="1099"/>
    <cellStyle name="Vírgula 12 3 10" xfId="16485"/>
    <cellStyle name="Vírgula 12 3 2" xfId="1240"/>
    <cellStyle name="Vírgula 12 3 2 2" xfId="1696"/>
    <cellStyle name="Vírgula 12 3 2 2 2" xfId="2328"/>
    <cellStyle name="Vírgula 12 3 2 2 2 2" xfId="7338"/>
    <cellStyle name="Vírgula 12 3 2 2 2 2 2" xfId="12094"/>
    <cellStyle name="Vírgula 12 3 2 2 2 2 2 2" xfId="22711"/>
    <cellStyle name="Vírgula 12 3 2 2 2 2 3" xfId="15633"/>
    <cellStyle name="Vírgula 12 3 2 2 2 2 3 2" xfId="26250"/>
    <cellStyle name="Vírgula 12 3 2 2 2 2 4" xfId="19172"/>
    <cellStyle name="Vírgula 12 3 2 2 2 3" xfId="4049"/>
    <cellStyle name="Vírgula 12 3 2 2 2 3 2" xfId="10086"/>
    <cellStyle name="Vírgula 12 3 2 2 2 3 2 2" xfId="20703"/>
    <cellStyle name="Vírgula 12 3 2 2 2 3 3" xfId="13625"/>
    <cellStyle name="Vírgula 12 3 2 2 2 3 3 2" xfId="24242"/>
    <cellStyle name="Vírgula 12 3 2 2 2 3 4" xfId="17164"/>
    <cellStyle name="Vírgula 12 3 2 2 2 4" xfId="8961"/>
    <cellStyle name="Vírgula 12 3 2 2 2 4 2" xfId="12506"/>
    <cellStyle name="Vírgula 12 3 2 2 2 4 2 2" xfId="23123"/>
    <cellStyle name="Vírgula 12 3 2 2 2 4 3" xfId="16045"/>
    <cellStyle name="Vírgula 12 3 2 2 2 4 3 2" xfId="26662"/>
    <cellStyle name="Vírgula 12 3 2 2 2 4 4" xfId="19584"/>
    <cellStyle name="Vírgula 12 3 2 2 2 5" xfId="9595"/>
    <cellStyle name="Vírgula 12 3 2 2 2 5 2" xfId="20212"/>
    <cellStyle name="Vírgula 12 3 2 2 2 6" xfId="13134"/>
    <cellStyle name="Vírgula 12 3 2 2 2 6 2" xfId="23751"/>
    <cellStyle name="Vírgula 12 3 2 2 2 7" xfId="16673"/>
    <cellStyle name="Vírgula 12 3 2 2 3" xfId="6718"/>
    <cellStyle name="Vírgula 12 3 2 2 3 2" xfId="12037"/>
    <cellStyle name="Vírgula 12 3 2 2 3 2 2" xfId="22654"/>
    <cellStyle name="Vírgula 12 3 2 2 3 3" xfId="15576"/>
    <cellStyle name="Vírgula 12 3 2 2 3 3 2" xfId="26193"/>
    <cellStyle name="Vírgula 12 3 2 2 3 4" xfId="19115"/>
    <cellStyle name="Vírgula 12 3 2 2 4" xfId="3429"/>
    <cellStyle name="Vírgula 12 3 2 2 4 2" xfId="10029"/>
    <cellStyle name="Vírgula 12 3 2 2 4 2 2" xfId="20646"/>
    <cellStyle name="Vírgula 12 3 2 2 4 3" xfId="13568"/>
    <cellStyle name="Vírgula 12 3 2 2 4 3 2" xfId="24185"/>
    <cellStyle name="Vírgula 12 3 2 2 4 4" xfId="17107"/>
    <cellStyle name="Vírgula 12 3 2 2 5" xfId="8343"/>
    <cellStyle name="Vírgula 12 3 2 2 5 2" xfId="12451"/>
    <cellStyle name="Vírgula 12 3 2 2 5 2 2" xfId="23068"/>
    <cellStyle name="Vírgula 12 3 2 2 5 3" xfId="15990"/>
    <cellStyle name="Vírgula 12 3 2 2 5 3 2" xfId="26607"/>
    <cellStyle name="Vírgula 12 3 2 2 5 4" xfId="19529"/>
    <cellStyle name="Vírgula 12 3 2 2 6" xfId="9538"/>
    <cellStyle name="Vírgula 12 3 2 2 6 2" xfId="20155"/>
    <cellStyle name="Vírgula 12 3 2 2 7" xfId="13077"/>
    <cellStyle name="Vírgula 12 3 2 2 7 2" xfId="23694"/>
    <cellStyle name="Vírgula 12 3 2 2 8" xfId="16616"/>
    <cellStyle name="Vírgula 12 3 2 3" xfId="2327"/>
    <cellStyle name="Vírgula 12 3 2 3 2" xfId="7337"/>
    <cellStyle name="Vírgula 12 3 2 3 2 2" xfId="12093"/>
    <cellStyle name="Vírgula 12 3 2 3 2 2 2" xfId="22710"/>
    <cellStyle name="Vírgula 12 3 2 3 2 3" xfId="15632"/>
    <cellStyle name="Vírgula 12 3 2 3 2 3 2" xfId="26249"/>
    <cellStyle name="Vírgula 12 3 2 3 2 4" xfId="19171"/>
    <cellStyle name="Vírgula 12 3 2 3 3" xfId="4048"/>
    <cellStyle name="Vírgula 12 3 2 3 3 2" xfId="10085"/>
    <cellStyle name="Vírgula 12 3 2 3 3 2 2" xfId="20702"/>
    <cellStyle name="Vírgula 12 3 2 3 3 3" xfId="13624"/>
    <cellStyle name="Vírgula 12 3 2 3 3 3 2" xfId="24241"/>
    <cellStyle name="Vírgula 12 3 2 3 3 4" xfId="17163"/>
    <cellStyle name="Vírgula 12 3 2 3 4" xfId="8960"/>
    <cellStyle name="Vírgula 12 3 2 3 4 2" xfId="12505"/>
    <cellStyle name="Vírgula 12 3 2 3 4 2 2" xfId="23122"/>
    <cellStyle name="Vírgula 12 3 2 3 4 3" xfId="16044"/>
    <cellStyle name="Vírgula 12 3 2 3 4 3 2" xfId="26661"/>
    <cellStyle name="Vírgula 12 3 2 3 4 4" xfId="19583"/>
    <cellStyle name="Vírgula 12 3 2 3 5" xfId="9594"/>
    <cellStyle name="Vírgula 12 3 2 3 5 2" xfId="20211"/>
    <cellStyle name="Vírgula 12 3 2 3 6" xfId="13133"/>
    <cellStyle name="Vírgula 12 3 2 3 6 2" xfId="23750"/>
    <cellStyle name="Vírgula 12 3 2 3 7" xfId="16672"/>
    <cellStyle name="Vírgula 12 3 2 4" xfId="6339"/>
    <cellStyle name="Vírgula 12 3 2 4 2" xfId="11938"/>
    <cellStyle name="Vírgula 12 3 2 4 2 2" xfId="22555"/>
    <cellStyle name="Vírgula 12 3 2 4 3" xfId="15477"/>
    <cellStyle name="Vírgula 12 3 2 4 3 2" xfId="26094"/>
    <cellStyle name="Vírgula 12 3 2 4 4" xfId="19016"/>
    <cellStyle name="Vírgula 12 3 2 5" xfId="3050"/>
    <cellStyle name="Vírgula 12 3 2 5 2" xfId="9930"/>
    <cellStyle name="Vírgula 12 3 2 5 2 2" xfId="20547"/>
    <cellStyle name="Vírgula 12 3 2 5 3" xfId="13469"/>
    <cellStyle name="Vírgula 12 3 2 5 3 2" xfId="24086"/>
    <cellStyle name="Vírgula 12 3 2 5 4" xfId="17008"/>
    <cellStyle name="Vírgula 12 3 2 6" xfId="7970"/>
    <cellStyle name="Vírgula 12 3 2 6 2" xfId="12358"/>
    <cellStyle name="Vírgula 12 3 2 6 2 2" xfId="22975"/>
    <cellStyle name="Vírgula 12 3 2 6 3" xfId="15897"/>
    <cellStyle name="Vírgula 12 3 2 6 3 2" xfId="26514"/>
    <cellStyle name="Vírgula 12 3 2 6 4" xfId="19436"/>
    <cellStyle name="Vírgula 12 3 2 7" xfId="9439"/>
    <cellStyle name="Vírgula 12 3 2 7 2" xfId="20056"/>
    <cellStyle name="Vírgula 12 3 2 8" xfId="12978"/>
    <cellStyle name="Vírgula 12 3 2 8 2" xfId="23595"/>
    <cellStyle name="Vírgula 12 3 2 9" xfId="16517"/>
    <cellStyle name="Vírgula 12 3 3" xfId="1390"/>
    <cellStyle name="Vírgula 12 3 3 2" xfId="2329"/>
    <cellStyle name="Vírgula 12 3 3 2 2" xfId="7339"/>
    <cellStyle name="Vírgula 12 3 3 2 2 2" xfId="12095"/>
    <cellStyle name="Vírgula 12 3 3 2 2 2 2" xfId="22712"/>
    <cellStyle name="Vírgula 12 3 3 2 2 3" xfId="15634"/>
    <cellStyle name="Vírgula 12 3 3 2 2 3 2" xfId="26251"/>
    <cellStyle name="Vírgula 12 3 3 2 2 4" xfId="19173"/>
    <cellStyle name="Vírgula 12 3 3 2 3" xfId="4050"/>
    <cellStyle name="Vírgula 12 3 3 2 3 2" xfId="10087"/>
    <cellStyle name="Vírgula 12 3 3 2 3 2 2" xfId="20704"/>
    <cellStyle name="Vírgula 12 3 3 2 3 3" xfId="13626"/>
    <cellStyle name="Vírgula 12 3 3 2 3 3 2" xfId="24243"/>
    <cellStyle name="Vírgula 12 3 3 2 3 4" xfId="17165"/>
    <cellStyle name="Vírgula 12 3 3 2 4" xfId="8962"/>
    <cellStyle name="Vírgula 12 3 3 2 4 2" xfId="12507"/>
    <cellStyle name="Vírgula 12 3 3 2 4 2 2" xfId="23124"/>
    <cellStyle name="Vírgula 12 3 3 2 4 3" xfId="16046"/>
    <cellStyle name="Vírgula 12 3 3 2 4 3 2" xfId="26663"/>
    <cellStyle name="Vírgula 12 3 3 2 4 4" xfId="19585"/>
    <cellStyle name="Vírgula 12 3 3 2 5" xfId="9596"/>
    <cellStyle name="Vírgula 12 3 3 2 5 2" xfId="20213"/>
    <cellStyle name="Vírgula 12 3 3 2 6" xfId="13135"/>
    <cellStyle name="Vírgula 12 3 3 2 6 2" xfId="23752"/>
    <cellStyle name="Vírgula 12 3 3 2 7" xfId="16674"/>
    <cellStyle name="Vírgula 12 3 3 3" xfId="6479"/>
    <cellStyle name="Vírgula 12 3 3 3 2" xfId="11973"/>
    <cellStyle name="Vírgula 12 3 3 3 2 2" xfId="22590"/>
    <cellStyle name="Vírgula 12 3 3 3 3" xfId="15512"/>
    <cellStyle name="Vírgula 12 3 3 3 3 2" xfId="26129"/>
    <cellStyle name="Vírgula 12 3 3 3 4" xfId="19051"/>
    <cellStyle name="Vírgula 12 3 3 4" xfId="3190"/>
    <cellStyle name="Vírgula 12 3 3 4 2" xfId="9965"/>
    <cellStyle name="Vírgula 12 3 3 4 2 2" xfId="20582"/>
    <cellStyle name="Vírgula 12 3 3 4 3" xfId="13504"/>
    <cellStyle name="Vírgula 12 3 3 4 3 2" xfId="24121"/>
    <cellStyle name="Vírgula 12 3 3 4 4" xfId="17043"/>
    <cellStyle name="Vírgula 12 3 3 5" xfId="8110"/>
    <cellStyle name="Vírgula 12 3 3 5 2" xfId="12393"/>
    <cellStyle name="Vírgula 12 3 3 5 2 2" xfId="23010"/>
    <cellStyle name="Vírgula 12 3 3 5 3" xfId="15932"/>
    <cellStyle name="Vírgula 12 3 3 5 3 2" xfId="26549"/>
    <cellStyle name="Vírgula 12 3 3 5 4" xfId="19471"/>
    <cellStyle name="Vírgula 12 3 3 6" xfId="9474"/>
    <cellStyle name="Vírgula 12 3 3 6 2" xfId="20091"/>
    <cellStyle name="Vírgula 12 3 3 7" xfId="13013"/>
    <cellStyle name="Vírgula 12 3 3 7 2" xfId="23630"/>
    <cellStyle name="Vírgula 12 3 3 8" xfId="16552"/>
    <cellStyle name="Vírgula 12 3 4" xfId="2326"/>
    <cellStyle name="Vírgula 12 3 4 2" xfId="7336"/>
    <cellStyle name="Vírgula 12 3 4 2 2" xfId="12092"/>
    <cellStyle name="Vírgula 12 3 4 2 2 2" xfId="22709"/>
    <cellStyle name="Vírgula 12 3 4 2 3" xfId="15631"/>
    <cellStyle name="Vírgula 12 3 4 2 3 2" xfId="26248"/>
    <cellStyle name="Vírgula 12 3 4 2 4" xfId="19170"/>
    <cellStyle name="Vírgula 12 3 4 3" xfId="4047"/>
    <cellStyle name="Vírgula 12 3 4 3 2" xfId="10084"/>
    <cellStyle name="Vírgula 12 3 4 3 2 2" xfId="20701"/>
    <cellStyle name="Vírgula 12 3 4 3 3" xfId="13623"/>
    <cellStyle name="Vírgula 12 3 4 3 3 2" xfId="24240"/>
    <cellStyle name="Vírgula 12 3 4 3 4" xfId="17162"/>
    <cellStyle name="Vírgula 12 3 4 4" xfId="8959"/>
    <cellStyle name="Vírgula 12 3 4 4 2" xfId="12504"/>
    <cellStyle name="Vírgula 12 3 4 4 2 2" xfId="23121"/>
    <cellStyle name="Vírgula 12 3 4 4 3" xfId="16043"/>
    <cellStyle name="Vírgula 12 3 4 4 3 2" xfId="26660"/>
    <cellStyle name="Vírgula 12 3 4 4 4" xfId="19582"/>
    <cellStyle name="Vírgula 12 3 4 5" xfId="9593"/>
    <cellStyle name="Vírgula 12 3 4 5 2" xfId="20210"/>
    <cellStyle name="Vírgula 12 3 4 6" xfId="13132"/>
    <cellStyle name="Vírgula 12 3 4 6 2" xfId="23749"/>
    <cellStyle name="Vírgula 12 3 4 7" xfId="16671"/>
    <cellStyle name="Vírgula 12 3 5" xfId="6204"/>
    <cellStyle name="Vírgula 12 3 5 2" xfId="11906"/>
    <cellStyle name="Vírgula 12 3 5 2 2" xfId="22523"/>
    <cellStyle name="Vírgula 12 3 5 3" xfId="15445"/>
    <cellStyle name="Vírgula 12 3 5 3 2" xfId="26062"/>
    <cellStyle name="Vírgula 12 3 5 4" xfId="18984"/>
    <cellStyle name="Vírgula 12 3 6" xfId="2915"/>
    <cellStyle name="Vírgula 12 3 6 2" xfId="9898"/>
    <cellStyle name="Vírgula 12 3 6 2 2" xfId="20515"/>
    <cellStyle name="Vírgula 12 3 6 3" xfId="13437"/>
    <cellStyle name="Vírgula 12 3 6 3 2" xfId="24054"/>
    <cellStyle name="Vírgula 12 3 6 4" xfId="16976"/>
    <cellStyle name="Vírgula 12 3 7" xfId="7837"/>
    <cellStyle name="Vírgula 12 3 7 2" xfId="12328"/>
    <cellStyle name="Vírgula 12 3 7 2 2" xfId="22945"/>
    <cellStyle name="Vírgula 12 3 7 3" xfId="15867"/>
    <cellStyle name="Vírgula 12 3 7 3 2" xfId="26484"/>
    <cellStyle name="Vírgula 12 3 7 4" xfId="19406"/>
    <cellStyle name="Vírgula 12 3 8" xfId="9407"/>
    <cellStyle name="Vírgula 12 3 8 2" xfId="20024"/>
    <cellStyle name="Vírgula 12 3 9" xfId="12946"/>
    <cellStyle name="Vírgula 12 3 9 2" xfId="23563"/>
    <cellStyle name="Vírgula 12 4" xfId="941"/>
    <cellStyle name="Vírgula 12 4 2" xfId="1494"/>
    <cellStyle name="Vírgula 12 4 2 2" xfId="2331"/>
    <cellStyle name="Vírgula 12 4 2 2 2" xfId="7341"/>
    <cellStyle name="Vírgula 12 4 2 2 2 2" xfId="12097"/>
    <cellStyle name="Vírgula 12 4 2 2 2 2 2" xfId="22714"/>
    <cellStyle name="Vírgula 12 4 2 2 2 3" xfId="15636"/>
    <cellStyle name="Vírgula 12 4 2 2 2 3 2" xfId="26253"/>
    <cellStyle name="Vírgula 12 4 2 2 2 4" xfId="19175"/>
    <cellStyle name="Vírgula 12 4 2 2 3" xfId="4052"/>
    <cellStyle name="Vírgula 12 4 2 2 3 2" xfId="10089"/>
    <cellStyle name="Vírgula 12 4 2 2 3 2 2" xfId="20706"/>
    <cellStyle name="Vírgula 12 4 2 2 3 3" xfId="13628"/>
    <cellStyle name="Vírgula 12 4 2 2 3 3 2" xfId="24245"/>
    <cellStyle name="Vírgula 12 4 2 2 3 4" xfId="17167"/>
    <cellStyle name="Vírgula 12 4 2 2 4" xfId="8964"/>
    <cellStyle name="Vírgula 12 4 2 2 4 2" xfId="12509"/>
    <cellStyle name="Vírgula 12 4 2 2 4 2 2" xfId="23126"/>
    <cellStyle name="Vírgula 12 4 2 2 4 3" xfId="16048"/>
    <cellStyle name="Vírgula 12 4 2 2 4 3 2" xfId="26665"/>
    <cellStyle name="Vírgula 12 4 2 2 4 4" xfId="19587"/>
    <cellStyle name="Vírgula 12 4 2 2 5" xfId="9598"/>
    <cellStyle name="Vírgula 12 4 2 2 5 2" xfId="20215"/>
    <cellStyle name="Vírgula 12 4 2 2 6" xfId="13137"/>
    <cellStyle name="Vírgula 12 4 2 2 6 2" xfId="23754"/>
    <cellStyle name="Vírgula 12 4 2 2 7" xfId="16676"/>
    <cellStyle name="Vírgula 12 4 2 3" xfId="6572"/>
    <cellStyle name="Vírgula 12 4 2 3 2" xfId="11998"/>
    <cellStyle name="Vírgula 12 4 2 3 2 2" xfId="22615"/>
    <cellStyle name="Vírgula 12 4 2 3 3" xfId="15537"/>
    <cellStyle name="Vírgula 12 4 2 3 3 2" xfId="26154"/>
    <cellStyle name="Vírgula 12 4 2 3 4" xfId="19076"/>
    <cellStyle name="Vírgula 12 4 2 4" xfId="3283"/>
    <cellStyle name="Vírgula 12 4 2 4 2" xfId="9990"/>
    <cellStyle name="Vírgula 12 4 2 4 2 2" xfId="20607"/>
    <cellStyle name="Vírgula 12 4 2 4 3" xfId="13529"/>
    <cellStyle name="Vírgula 12 4 2 4 3 2" xfId="24146"/>
    <cellStyle name="Vírgula 12 4 2 4 4" xfId="17068"/>
    <cellStyle name="Vírgula 12 4 2 5" xfId="8201"/>
    <cellStyle name="Vírgula 12 4 2 5 2" xfId="12416"/>
    <cellStyle name="Vírgula 12 4 2 5 2 2" xfId="23033"/>
    <cellStyle name="Vírgula 12 4 2 5 3" xfId="15955"/>
    <cellStyle name="Vírgula 12 4 2 5 3 2" xfId="26572"/>
    <cellStyle name="Vírgula 12 4 2 5 4" xfId="19494"/>
    <cellStyle name="Vírgula 12 4 2 6" xfId="9499"/>
    <cellStyle name="Vírgula 12 4 2 6 2" xfId="20116"/>
    <cellStyle name="Vírgula 12 4 2 7" xfId="13038"/>
    <cellStyle name="Vírgula 12 4 2 7 2" xfId="23655"/>
    <cellStyle name="Vírgula 12 4 2 8" xfId="16577"/>
    <cellStyle name="Vírgula 12 4 3" xfId="2330"/>
    <cellStyle name="Vírgula 12 4 3 2" xfId="7340"/>
    <cellStyle name="Vírgula 12 4 3 2 2" xfId="12096"/>
    <cellStyle name="Vírgula 12 4 3 2 2 2" xfId="22713"/>
    <cellStyle name="Vírgula 12 4 3 2 3" xfId="15635"/>
    <cellStyle name="Vírgula 12 4 3 2 3 2" xfId="26252"/>
    <cellStyle name="Vírgula 12 4 3 2 4" xfId="19174"/>
    <cellStyle name="Vírgula 12 4 3 3" xfId="4051"/>
    <cellStyle name="Vírgula 12 4 3 3 2" xfId="10088"/>
    <cellStyle name="Vírgula 12 4 3 3 2 2" xfId="20705"/>
    <cellStyle name="Vírgula 12 4 3 3 3" xfId="13627"/>
    <cellStyle name="Vírgula 12 4 3 3 3 2" xfId="24244"/>
    <cellStyle name="Vírgula 12 4 3 3 4" xfId="17166"/>
    <cellStyle name="Vírgula 12 4 3 4" xfId="8963"/>
    <cellStyle name="Vírgula 12 4 3 4 2" xfId="12508"/>
    <cellStyle name="Vírgula 12 4 3 4 2 2" xfId="23125"/>
    <cellStyle name="Vírgula 12 4 3 4 3" xfId="16047"/>
    <cellStyle name="Vírgula 12 4 3 4 3 2" xfId="26664"/>
    <cellStyle name="Vírgula 12 4 3 4 4" xfId="19586"/>
    <cellStyle name="Vírgula 12 4 3 5" xfId="9597"/>
    <cellStyle name="Vírgula 12 4 3 5 2" xfId="20214"/>
    <cellStyle name="Vírgula 12 4 3 6" xfId="13136"/>
    <cellStyle name="Vírgula 12 4 3 6 2" xfId="23753"/>
    <cellStyle name="Vírgula 12 4 3 7" xfId="16675"/>
    <cellStyle name="Vírgula 12 4 4" xfId="6105"/>
    <cellStyle name="Vírgula 12 4 4 2" xfId="11876"/>
    <cellStyle name="Vírgula 12 4 4 2 2" xfId="22493"/>
    <cellStyle name="Vírgula 12 4 4 3" xfId="15415"/>
    <cellStyle name="Vírgula 12 4 4 3 2" xfId="26032"/>
    <cellStyle name="Vírgula 12 4 4 4" xfId="18954"/>
    <cellStyle name="Vírgula 12 4 5" xfId="2814"/>
    <cellStyle name="Vírgula 12 4 5 2" xfId="9868"/>
    <cellStyle name="Vírgula 12 4 5 2 2" xfId="20485"/>
    <cellStyle name="Vírgula 12 4 5 3" xfId="13407"/>
    <cellStyle name="Vírgula 12 4 5 3 2" xfId="24024"/>
    <cellStyle name="Vírgula 12 4 5 4" xfId="16946"/>
    <cellStyle name="Vírgula 12 4 6" xfId="7740"/>
    <cellStyle name="Vírgula 12 4 6 2" xfId="12300"/>
    <cellStyle name="Vírgula 12 4 6 2 2" xfId="22917"/>
    <cellStyle name="Vírgula 12 4 6 3" xfId="15839"/>
    <cellStyle name="Vírgula 12 4 6 3 2" xfId="26456"/>
    <cellStyle name="Vírgula 12 4 6 4" xfId="19378"/>
    <cellStyle name="Vírgula 12 4 7" xfId="9377"/>
    <cellStyle name="Vírgula 12 4 7 2" xfId="19994"/>
    <cellStyle name="Vírgula 12 4 8" xfId="12916"/>
    <cellStyle name="Vírgula 12 4 8 2" xfId="23533"/>
    <cellStyle name="Vírgula 12 4 9" xfId="16455"/>
    <cellStyle name="Vírgula 12 5" xfId="1150"/>
    <cellStyle name="Vírgula 12 5 2" xfId="1607"/>
    <cellStyle name="Vírgula 12 5 2 2" xfId="2333"/>
    <cellStyle name="Vírgula 12 5 2 2 2" xfId="7343"/>
    <cellStyle name="Vírgula 12 5 2 2 2 2" xfId="12099"/>
    <cellStyle name="Vírgula 12 5 2 2 2 2 2" xfId="22716"/>
    <cellStyle name="Vírgula 12 5 2 2 2 3" xfId="15638"/>
    <cellStyle name="Vírgula 12 5 2 2 2 3 2" xfId="26255"/>
    <cellStyle name="Vírgula 12 5 2 2 2 4" xfId="19177"/>
    <cellStyle name="Vírgula 12 5 2 2 3" xfId="4054"/>
    <cellStyle name="Vírgula 12 5 2 2 3 2" xfId="10091"/>
    <cellStyle name="Vírgula 12 5 2 2 3 2 2" xfId="20708"/>
    <cellStyle name="Vírgula 12 5 2 2 3 3" xfId="13630"/>
    <cellStyle name="Vírgula 12 5 2 2 3 3 2" xfId="24247"/>
    <cellStyle name="Vírgula 12 5 2 2 3 4" xfId="17169"/>
    <cellStyle name="Vírgula 12 5 2 2 4" xfId="8966"/>
    <cellStyle name="Vírgula 12 5 2 2 4 2" xfId="12511"/>
    <cellStyle name="Vírgula 12 5 2 2 4 2 2" xfId="23128"/>
    <cellStyle name="Vírgula 12 5 2 2 4 3" xfId="16050"/>
    <cellStyle name="Vírgula 12 5 2 2 4 3 2" xfId="26667"/>
    <cellStyle name="Vírgula 12 5 2 2 4 4" xfId="19589"/>
    <cellStyle name="Vírgula 12 5 2 2 5" xfId="9600"/>
    <cellStyle name="Vírgula 12 5 2 2 5 2" xfId="20217"/>
    <cellStyle name="Vírgula 12 5 2 2 6" xfId="13139"/>
    <cellStyle name="Vírgula 12 5 2 2 6 2" xfId="23756"/>
    <cellStyle name="Vírgula 12 5 2 2 7" xfId="16678"/>
    <cellStyle name="Vírgula 12 5 2 3" xfId="6629"/>
    <cellStyle name="Vírgula 12 5 2 3 2" xfId="12017"/>
    <cellStyle name="Vírgula 12 5 2 3 2 2" xfId="22634"/>
    <cellStyle name="Vírgula 12 5 2 3 3" xfId="15556"/>
    <cellStyle name="Vírgula 12 5 2 3 3 2" xfId="26173"/>
    <cellStyle name="Vírgula 12 5 2 3 4" xfId="19095"/>
    <cellStyle name="Vírgula 12 5 2 4" xfId="3340"/>
    <cellStyle name="Vírgula 12 5 2 4 2" xfId="10009"/>
    <cellStyle name="Vírgula 12 5 2 4 2 2" xfId="20626"/>
    <cellStyle name="Vírgula 12 5 2 4 3" xfId="13548"/>
    <cellStyle name="Vírgula 12 5 2 4 3 2" xfId="24165"/>
    <cellStyle name="Vírgula 12 5 2 4 4" xfId="17087"/>
    <cellStyle name="Vírgula 12 5 2 5" xfId="8255"/>
    <cellStyle name="Vírgula 12 5 2 5 2" xfId="12432"/>
    <cellStyle name="Vírgula 12 5 2 5 2 2" xfId="23049"/>
    <cellStyle name="Vírgula 12 5 2 5 3" xfId="15971"/>
    <cellStyle name="Vírgula 12 5 2 5 3 2" xfId="26588"/>
    <cellStyle name="Vírgula 12 5 2 5 4" xfId="19510"/>
    <cellStyle name="Vírgula 12 5 2 6" xfId="9518"/>
    <cellStyle name="Vírgula 12 5 2 6 2" xfId="20135"/>
    <cellStyle name="Vírgula 12 5 2 7" xfId="13057"/>
    <cellStyle name="Vírgula 12 5 2 7 2" xfId="23674"/>
    <cellStyle name="Vírgula 12 5 2 8" xfId="16596"/>
    <cellStyle name="Vírgula 12 5 3" xfId="2332"/>
    <cellStyle name="Vírgula 12 5 3 2" xfId="7342"/>
    <cellStyle name="Vírgula 12 5 3 2 2" xfId="12098"/>
    <cellStyle name="Vírgula 12 5 3 2 2 2" xfId="22715"/>
    <cellStyle name="Vírgula 12 5 3 2 3" xfId="15637"/>
    <cellStyle name="Vírgula 12 5 3 2 3 2" xfId="26254"/>
    <cellStyle name="Vírgula 12 5 3 2 4" xfId="19176"/>
    <cellStyle name="Vírgula 12 5 3 3" xfId="4053"/>
    <cellStyle name="Vírgula 12 5 3 3 2" xfId="10090"/>
    <cellStyle name="Vírgula 12 5 3 3 2 2" xfId="20707"/>
    <cellStyle name="Vírgula 12 5 3 3 3" xfId="13629"/>
    <cellStyle name="Vírgula 12 5 3 3 3 2" xfId="24246"/>
    <cellStyle name="Vírgula 12 5 3 3 4" xfId="17168"/>
    <cellStyle name="Vírgula 12 5 3 4" xfId="8965"/>
    <cellStyle name="Vírgula 12 5 3 4 2" xfId="12510"/>
    <cellStyle name="Vírgula 12 5 3 4 2 2" xfId="23127"/>
    <cellStyle name="Vírgula 12 5 3 4 3" xfId="16049"/>
    <cellStyle name="Vírgula 12 5 3 4 3 2" xfId="26666"/>
    <cellStyle name="Vírgula 12 5 3 4 4" xfId="19588"/>
    <cellStyle name="Vírgula 12 5 3 5" xfId="9599"/>
    <cellStyle name="Vírgula 12 5 3 5 2" xfId="20216"/>
    <cellStyle name="Vírgula 12 5 3 6" xfId="13138"/>
    <cellStyle name="Vírgula 12 5 3 6 2" xfId="23755"/>
    <cellStyle name="Vírgula 12 5 3 7" xfId="16677"/>
    <cellStyle name="Vírgula 12 5 4" xfId="6250"/>
    <cellStyle name="Vírgula 12 5 4 2" xfId="11918"/>
    <cellStyle name="Vírgula 12 5 4 2 2" xfId="22535"/>
    <cellStyle name="Vírgula 12 5 4 3" xfId="15457"/>
    <cellStyle name="Vírgula 12 5 4 3 2" xfId="26074"/>
    <cellStyle name="Vírgula 12 5 4 4" xfId="18996"/>
    <cellStyle name="Vírgula 12 5 5" xfId="2961"/>
    <cellStyle name="Vírgula 12 5 5 2" xfId="9910"/>
    <cellStyle name="Vírgula 12 5 5 2 2" xfId="20527"/>
    <cellStyle name="Vírgula 12 5 5 3" xfId="13449"/>
    <cellStyle name="Vírgula 12 5 5 3 2" xfId="24066"/>
    <cellStyle name="Vírgula 12 5 5 4" xfId="16988"/>
    <cellStyle name="Vírgula 12 5 6" xfId="7883"/>
    <cellStyle name="Vírgula 12 5 6 2" xfId="12340"/>
    <cellStyle name="Vírgula 12 5 6 2 2" xfId="22957"/>
    <cellStyle name="Vírgula 12 5 6 3" xfId="15879"/>
    <cellStyle name="Vírgula 12 5 6 3 2" xfId="26496"/>
    <cellStyle name="Vírgula 12 5 6 4" xfId="19418"/>
    <cellStyle name="Vírgula 12 5 7" xfId="9419"/>
    <cellStyle name="Vírgula 12 5 7 2" xfId="20036"/>
    <cellStyle name="Vírgula 12 5 8" xfId="12958"/>
    <cellStyle name="Vírgula 12 5 8 2" xfId="23575"/>
    <cellStyle name="Vírgula 12 5 9" xfId="16497"/>
    <cellStyle name="Vírgula 12 6" xfId="825"/>
    <cellStyle name="Vírgula 12 6 2" xfId="1440"/>
    <cellStyle name="Vírgula 12 6 2 2" xfId="2335"/>
    <cellStyle name="Vírgula 12 6 2 2 2" xfId="7345"/>
    <cellStyle name="Vírgula 12 6 2 2 2 2" xfId="12101"/>
    <cellStyle name="Vírgula 12 6 2 2 2 2 2" xfId="22718"/>
    <cellStyle name="Vírgula 12 6 2 2 2 3" xfId="15640"/>
    <cellStyle name="Vírgula 12 6 2 2 2 3 2" xfId="26257"/>
    <cellStyle name="Vírgula 12 6 2 2 2 4" xfId="19179"/>
    <cellStyle name="Vírgula 12 6 2 2 3" xfId="4056"/>
    <cellStyle name="Vírgula 12 6 2 2 3 2" xfId="10093"/>
    <cellStyle name="Vírgula 12 6 2 2 3 2 2" xfId="20710"/>
    <cellStyle name="Vírgula 12 6 2 2 3 3" xfId="13632"/>
    <cellStyle name="Vírgula 12 6 2 2 3 3 2" xfId="24249"/>
    <cellStyle name="Vírgula 12 6 2 2 3 4" xfId="17171"/>
    <cellStyle name="Vírgula 12 6 2 2 4" xfId="8968"/>
    <cellStyle name="Vírgula 12 6 2 2 4 2" xfId="12513"/>
    <cellStyle name="Vírgula 12 6 2 2 4 2 2" xfId="23130"/>
    <cellStyle name="Vírgula 12 6 2 2 4 3" xfId="16052"/>
    <cellStyle name="Vírgula 12 6 2 2 4 3 2" xfId="26669"/>
    <cellStyle name="Vírgula 12 6 2 2 4 4" xfId="19591"/>
    <cellStyle name="Vírgula 12 6 2 2 5" xfId="9602"/>
    <cellStyle name="Vírgula 12 6 2 2 5 2" xfId="20219"/>
    <cellStyle name="Vírgula 12 6 2 2 6" xfId="13141"/>
    <cellStyle name="Vírgula 12 6 2 2 6 2" xfId="23758"/>
    <cellStyle name="Vírgula 12 6 2 2 7" xfId="16680"/>
    <cellStyle name="Vírgula 12 6 2 3" xfId="6525"/>
    <cellStyle name="Vírgula 12 6 2 3 2" xfId="11985"/>
    <cellStyle name="Vírgula 12 6 2 3 2 2" xfId="22602"/>
    <cellStyle name="Vírgula 12 6 2 3 3" xfId="15524"/>
    <cellStyle name="Vírgula 12 6 2 3 3 2" xfId="26141"/>
    <cellStyle name="Vírgula 12 6 2 3 4" xfId="19063"/>
    <cellStyle name="Vírgula 12 6 2 4" xfId="3236"/>
    <cellStyle name="Vírgula 12 6 2 4 2" xfId="9977"/>
    <cellStyle name="Vírgula 12 6 2 4 2 2" xfId="20594"/>
    <cellStyle name="Vírgula 12 6 2 4 3" xfId="13516"/>
    <cellStyle name="Vírgula 12 6 2 4 3 2" xfId="24133"/>
    <cellStyle name="Vírgula 12 6 2 4 4" xfId="17055"/>
    <cellStyle name="Vírgula 12 6 2 5" xfId="8156"/>
    <cellStyle name="Vírgula 12 6 2 5 2" xfId="12405"/>
    <cellStyle name="Vírgula 12 6 2 5 2 2" xfId="23022"/>
    <cellStyle name="Vírgula 12 6 2 5 3" xfId="15944"/>
    <cellStyle name="Vírgula 12 6 2 5 3 2" xfId="26561"/>
    <cellStyle name="Vírgula 12 6 2 5 4" xfId="19483"/>
    <cellStyle name="Vírgula 12 6 2 6" xfId="9486"/>
    <cellStyle name="Vírgula 12 6 2 6 2" xfId="20103"/>
    <cellStyle name="Vírgula 12 6 2 7" xfId="13025"/>
    <cellStyle name="Vírgula 12 6 2 7 2" xfId="23642"/>
    <cellStyle name="Vírgula 12 6 2 8" xfId="16564"/>
    <cellStyle name="Vírgula 12 6 3" xfId="2334"/>
    <cellStyle name="Vírgula 12 6 3 2" xfId="7344"/>
    <cellStyle name="Vírgula 12 6 3 2 2" xfId="12100"/>
    <cellStyle name="Vírgula 12 6 3 2 2 2" xfId="22717"/>
    <cellStyle name="Vírgula 12 6 3 2 3" xfId="15639"/>
    <cellStyle name="Vírgula 12 6 3 2 3 2" xfId="26256"/>
    <cellStyle name="Vírgula 12 6 3 2 4" xfId="19178"/>
    <cellStyle name="Vírgula 12 6 3 3" xfId="4055"/>
    <cellStyle name="Vírgula 12 6 3 3 2" xfId="10092"/>
    <cellStyle name="Vírgula 12 6 3 3 2 2" xfId="20709"/>
    <cellStyle name="Vírgula 12 6 3 3 3" xfId="13631"/>
    <cellStyle name="Vírgula 12 6 3 3 3 2" xfId="24248"/>
    <cellStyle name="Vírgula 12 6 3 3 4" xfId="17170"/>
    <cellStyle name="Vírgula 12 6 3 4" xfId="8967"/>
    <cellStyle name="Vírgula 12 6 3 4 2" xfId="12512"/>
    <cellStyle name="Vírgula 12 6 3 4 2 2" xfId="23129"/>
    <cellStyle name="Vírgula 12 6 3 4 3" xfId="16051"/>
    <cellStyle name="Vírgula 12 6 3 4 3 2" xfId="26668"/>
    <cellStyle name="Vírgula 12 6 3 4 4" xfId="19590"/>
    <cellStyle name="Vírgula 12 6 3 5" xfId="9601"/>
    <cellStyle name="Vírgula 12 6 3 5 2" xfId="20218"/>
    <cellStyle name="Vírgula 12 6 3 6" xfId="13140"/>
    <cellStyle name="Vírgula 12 6 3 6 2" xfId="23757"/>
    <cellStyle name="Vírgula 12 6 3 7" xfId="16679"/>
    <cellStyle name="Vírgula 12 6 4" xfId="6048"/>
    <cellStyle name="Vírgula 12 6 4 2" xfId="11856"/>
    <cellStyle name="Vírgula 12 6 4 2 2" xfId="22473"/>
    <cellStyle name="Vírgula 12 6 4 3" xfId="15395"/>
    <cellStyle name="Vírgula 12 6 4 3 2" xfId="26012"/>
    <cellStyle name="Vírgula 12 6 4 4" xfId="18934"/>
    <cellStyle name="Vírgula 12 6 5" xfId="2757"/>
    <cellStyle name="Vírgula 12 6 5 2" xfId="9848"/>
    <cellStyle name="Vírgula 12 6 5 2 2" xfId="20465"/>
    <cellStyle name="Vírgula 12 6 5 3" xfId="13387"/>
    <cellStyle name="Vírgula 12 6 5 3 2" xfId="24004"/>
    <cellStyle name="Vírgula 12 6 5 4" xfId="16926"/>
    <cellStyle name="Vírgula 12 6 6" xfId="7687"/>
    <cellStyle name="Vírgula 12 6 6 2" xfId="12284"/>
    <cellStyle name="Vírgula 12 6 6 2 2" xfId="22901"/>
    <cellStyle name="Vírgula 12 6 6 3" xfId="15823"/>
    <cellStyle name="Vírgula 12 6 6 3 2" xfId="26440"/>
    <cellStyle name="Vírgula 12 6 6 4" xfId="19362"/>
    <cellStyle name="Vírgula 12 6 7" xfId="9357"/>
    <cellStyle name="Vírgula 12 6 7 2" xfId="19974"/>
    <cellStyle name="Vírgula 12 6 8" xfId="12896"/>
    <cellStyle name="Vírgula 12 6 8 2" xfId="23513"/>
    <cellStyle name="Vírgula 12 6 9" xfId="16435"/>
    <cellStyle name="Vírgula 12 7" xfId="1298"/>
    <cellStyle name="Vírgula 12 7 2" xfId="2336"/>
    <cellStyle name="Vírgula 12 7 2 2" xfId="7346"/>
    <cellStyle name="Vírgula 12 7 2 2 2" xfId="12102"/>
    <cellStyle name="Vírgula 12 7 2 2 2 2" xfId="22719"/>
    <cellStyle name="Vírgula 12 7 2 2 3" xfId="15641"/>
    <cellStyle name="Vírgula 12 7 2 2 3 2" xfId="26258"/>
    <cellStyle name="Vírgula 12 7 2 2 4" xfId="19180"/>
    <cellStyle name="Vírgula 12 7 2 3" xfId="4057"/>
    <cellStyle name="Vírgula 12 7 2 3 2" xfId="10094"/>
    <cellStyle name="Vírgula 12 7 2 3 2 2" xfId="20711"/>
    <cellStyle name="Vírgula 12 7 2 3 3" xfId="13633"/>
    <cellStyle name="Vírgula 12 7 2 3 3 2" xfId="24250"/>
    <cellStyle name="Vírgula 12 7 2 3 4" xfId="17172"/>
    <cellStyle name="Vírgula 12 7 2 4" xfId="8969"/>
    <cellStyle name="Vírgula 12 7 2 4 2" xfId="12514"/>
    <cellStyle name="Vírgula 12 7 2 4 2 2" xfId="23131"/>
    <cellStyle name="Vírgula 12 7 2 4 3" xfId="16053"/>
    <cellStyle name="Vírgula 12 7 2 4 3 2" xfId="26670"/>
    <cellStyle name="Vírgula 12 7 2 4 4" xfId="19592"/>
    <cellStyle name="Vírgula 12 7 2 5" xfId="9603"/>
    <cellStyle name="Vírgula 12 7 2 5 2" xfId="20220"/>
    <cellStyle name="Vírgula 12 7 2 6" xfId="13142"/>
    <cellStyle name="Vírgula 12 7 2 6 2" xfId="23759"/>
    <cellStyle name="Vírgula 12 7 2 7" xfId="16681"/>
    <cellStyle name="Vírgula 12 7 3" xfId="6389"/>
    <cellStyle name="Vírgula 12 7 3 2" xfId="11952"/>
    <cellStyle name="Vírgula 12 7 3 2 2" xfId="22569"/>
    <cellStyle name="Vírgula 12 7 3 3" xfId="15491"/>
    <cellStyle name="Vírgula 12 7 3 3 2" xfId="26108"/>
    <cellStyle name="Vírgula 12 7 3 4" xfId="19030"/>
    <cellStyle name="Vírgula 12 7 4" xfId="3100"/>
    <cellStyle name="Vírgula 12 7 4 2" xfId="9944"/>
    <cellStyle name="Vírgula 12 7 4 2 2" xfId="20561"/>
    <cellStyle name="Vírgula 12 7 4 3" xfId="13483"/>
    <cellStyle name="Vírgula 12 7 4 3 2" xfId="24100"/>
    <cellStyle name="Vírgula 12 7 4 4" xfId="17022"/>
    <cellStyle name="Vírgula 12 7 5" xfId="8020"/>
    <cellStyle name="Vírgula 12 7 5 2" xfId="12372"/>
    <cellStyle name="Vírgula 12 7 5 2 2" xfId="22989"/>
    <cellStyle name="Vírgula 12 7 5 3" xfId="15911"/>
    <cellStyle name="Vírgula 12 7 5 3 2" xfId="26528"/>
    <cellStyle name="Vírgula 12 7 5 4" xfId="19450"/>
    <cellStyle name="Vírgula 12 7 6" xfId="9453"/>
    <cellStyle name="Vírgula 12 7 6 2" xfId="20070"/>
    <cellStyle name="Vírgula 12 7 7" xfId="12992"/>
    <cellStyle name="Vírgula 12 7 7 2" xfId="23609"/>
    <cellStyle name="Vírgula 12 7 8" xfId="16531"/>
    <cellStyle name="Vírgula 12 8" xfId="1757"/>
    <cellStyle name="Vírgula 12 8 2" xfId="6767"/>
    <cellStyle name="Vírgula 12 8 2 2" xfId="12050"/>
    <cellStyle name="Vírgula 12 8 2 2 2" xfId="22667"/>
    <cellStyle name="Vírgula 12 8 2 3" xfId="15589"/>
    <cellStyle name="Vírgula 12 8 2 3 2" xfId="26206"/>
    <cellStyle name="Vírgula 12 8 2 4" xfId="19128"/>
    <cellStyle name="Vírgula 12 8 3" xfId="3478"/>
    <cellStyle name="Vírgula 12 8 3 2" xfId="10042"/>
    <cellStyle name="Vírgula 12 8 3 2 2" xfId="20659"/>
    <cellStyle name="Vírgula 12 8 3 3" xfId="13581"/>
    <cellStyle name="Vírgula 12 8 3 3 2" xfId="24198"/>
    <cellStyle name="Vírgula 12 8 3 4" xfId="17120"/>
    <cellStyle name="Vírgula 12 8 4" xfId="8392"/>
    <cellStyle name="Vírgula 12 8 4 2" xfId="12464"/>
    <cellStyle name="Vírgula 12 8 4 2 2" xfId="23081"/>
    <cellStyle name="Vírgula 12 8 4 3" xfId="16003"/>
    <cellStyle name="Vírgula 12 8 4 3 2" xfId="26620"/>
    <cellStyle name="Vírgula 12 8 4 4" xfId="19542"/>
    <cellStyle name="Vírgula 12 8 5" xfId="9551"/>
    <cellStyle name="Vírgula 12 8 5 2" xfId="20168"/>
    <cellStyle name="Vírgula 12 8 6" xfId="13090"/>
    <cellStyle name="Vírgula 12 8 6 2" xfId="23707"/>
    <cellStyle name="Vírgula 12 8 7" xfId="16629"/>
    <cellStyle name="Vírgula 12 9" xfId="5992"/>
    <cellStyle name="Vírgula 12 9 2" xfId="11834"/>
    <cellStyle name="Vírgula 12 9 2 2" xfId="22451"/>
    <cellStyle name="Vírgula 12 9 3" xfId="15373"/>
    <cellStyle name="Vírgula 12 9 3 2" xfId="25990"/>
    <cellStyle name="Vírgula 12 9 4" xfId="18912"/>
    <cellStyle name="Vírgula 13" xfId="728"/>
    <cellStyle name="Vírgula 13 2" xfId="496"/>
    <cellStyle name="Vírgula 13 2 2" xfId="5865"/>
    <cellStyle name="Vírgula 13 2 2 2" xfId="11778"/>
    <cellStyle name="Vírgula 13 2 2 2 2" xfId="22395"/>
    <cellStyle name="Vírgula 13 2 2 3" xfId="15317"/>
    <cellStyle name="Vírgula 13 2 2 3 2" xfId="25934"/>
    <cellStyle name="Vírgula 13 2 2 4" xfId="18856"/>
    <cellStyle name="Vírgula 13 2 3" xfId="2575"/>
    <cellStyle name="Vírgula 13 2 3 2" xfId="9770"/>
    <cellStyle name="Vírgula 13 2 3 2 2" xfId="20387"/>
    <cellStyle name="Vírgula 13 2 3 3" xfId="13309"/>
    <cellStyle name="Vírgula 13 2 3 3 2" xfId="23926"/>
    <cellStyle name="Vírgula 13 2 3 4" xfId="16848"/>
    <cellStyle name="Vírgula 13 2 4" xfId="7545"/>
    <cellStyle name="Vírgula 13 2 4 2" xfId="12230"/>
    <cellStyle name="Vírgula 13 2 4 2 2" xfId="22847"/>
    <cellStyle name="Vírgula 13 2 4 3" xfId="15769"/>
    <cellStyle name="Vírgula 13 2 4 3 2" xfId="26386"/>
    <cellStyle name="Vírgula 13 2 4 4" xfId="19308"/>
    <cellStyle name="Vírgula 13 2 5" xfId="9279"/>
    <cellStyle name="Vírgula 13 2 5 2" xfId="19896"/>
    <cellStyle name="Vírgula 13 2 6" xfId="12818"/>
    <cellStyle name="Vírgula 13 2 6 2" xfId="23435"/>
    <cellStyle name="Vírgula 13 2 7" xfId="16357"/>
    <cellStyle name="Vírgula 13 3" xfId="6008"/>
    <cellStyle name="Vírgula 13 3 2" xfId="11848"/>
    <cellStyle name="Vírgula 13 3 2 2" xfId="22465"/>
    <cellStyle name="Vírgula 13 3 3" xfId="15387"/>
    <cellStyle name="Vírgula 13 3 3 2" xfId="26004"/>
    <cellStyle name="Vírgula 13 3 4" xfId="18926"/>
    <cellStyle name="Vírgula 13 4" xfId="2717"/>
    <cellStyle name="Vírgula 13 4 2" xfId="9840"/>
    <cellStyle name="Vírgula 13 4 2 2" xfId="20457"/>
    <cellStyle name="Vírgula 13 4 3" xfId="13379"/>
    <cellStyle name="Vírgula 13 4 3 2" xfId="23996"/>
    <cellStyle name="Vírgula 13 4 4" xfId="16918"/>
    <cellStyle name="Vírgula 13 5" xfId="7649"/>
    <cellStyle name="Vírgula 13 5 2" xfId="12278"/>
    <cellStyle name="Vírgula 13 5 2 2" xfId="22895"/>
    <cellStyle name="Vírgula 13 5 3" xfId="15817"/>
    <cellStyle name="Vírgula 13 5 3 2" xfId="26434"/>
    <cellStyle name="Vírgula 13 5 4" xfId="19356"/>
    <cellStyle name="Vírgula 13 6" xfId="9349"/>
    <cellStyle name="Vírgula 13 6 2" xfId="19966"/>
    <cellStyle name="Vírgula 13 7" xfId="12888"/>
    <cellStyle name="Vírgula 13 7 2" xfId="23505"/>
    <cellStyle name="Vírgula 13 8" xfId="16427"/>
    <cellStyle name="Vírgula 14" xfId="1264"/>
    <cellStyle name="Vírgula 14 2" xfId="6355"/>
    <cellStyle name="Vírgula 14 2 2" xfId="11949"/>
    <cellStyle name="Vírgula 14 2 2 2" xfId="22566"/>
    <cellStyle name="Vírgula 14 2 3" xfId="15488"/>
    <cellStyle name="Vírgula 14 2 3 2" xfId="26105"/>
    <cellStyle name="Vírgula 14 2 4" xfId="19027"/>
    <cellStyle name="Vírgula 14 3" xfId="3066"/>
    <cellStyle name="Vírgula 14 3 2" xfId="9941"/>
    <cellStyle name="Vírgula 14 3 2 2" xfId="20558"/>
    <cellStyle name="Vírgula 14 3 3" xfId="13480"/>
    <cellStyle name="Vírgula 14 3 3 2" xfId="24097"/>
    <cellStyle name="Vírgula 14 3 4" xfId="17019"/>
    <cellStyle name="Vírgula 14 4" xfId="7986"/>
    <cellStyle name="Vírgula 14 4 2" xfId="12369"/>
    <cellStyle name="Vírgula 14 4 2 2" xfId="22986"/>
    <cellStyle name="Vírgula 14 4 3" xfId="15908"/>
    <cellStyle name="Vírgula 14 4 3 2" xfId="26525"/>
    <cellStyle name="Vírgula 14 4 4" xfId="19447"/>
    <cellStyle name="Vírgula 14 5" xfId="9450"/>
    <cellStyle name="Vírgula 14 5 2" xfId="20067"/>
    <cellStyle name="Vírgula 14 6" xfId="12989"/>
    <cellStyle name="Vírgula 14 6 2" xfId="23606"/>
    <cellStyle name="Vírgula 14 7" xfId="16528"/>
    <cellStyle name="Vírgula 15" xfId="2490"/>
    <cellStyle name="Vírgula 15 2" xfId="7468"/>
    <cellStyle name="Vírgula 15 2 2" xfId="12223"/>
    <cellStyle name="Vírgula 15 2 2 2" xfId="22840"/>
    <cellStyle name="Vírgula 15 2 3" xfId="15762"/>
    <cellStyle name="Vírgula 15 2 3 2" xfId="26379"/>
    <cellStyle name="Vírgula 15 2 4" xfId="19301"/>
    <cellStyle name="Vírgula 15 3" xfId="4180"/>
    <cellStyle name="Vírgula 15 3 2" xfId="10215"/>
    <cellStyle name="Vírgula 15 3 2 2" xfId="20832"/>
    <cellStyle name="Vírgula 15 3 3" xfId="13754"/>
    <cellStyle name="Vírgula 15 3 3 2" xfId="24371"/>
    <cellStyle name="Vírgula 15 3 4" xfId="17293"/>
    <cellStyle name="Vírgula 15 4" xfId="9091"/>
    <cellStyle name="Vírgula 15 4 2" xfId="12635"/>
    <cellStyle name="Vírgula 15 4 2 2" xfId="23252"/>
    <cellStyle name="Vírgula 15 4 3" xfId="16174"/>
    <cellStyle name="Vírgula 15 4 3 2" xfId="26791"/>
    <cellStyle name="Vírgula 15 4 4" xfId="19713"/>
    <cellStyle name="Vírgula 15 5" xfId="9724"/>
    <cellStyle name="Vírgula 15 5 2" xfId="20341"/>
    <cellStyle name="Vírgula 15 6" xfId="13263"/>
    <cellStyle name="Vírgula 15 6 2" xfId="23880"/>
    <cellStyle name="Vírgula 15 7" xfId="16802"/>
    <cellStyle name="Vírgula 16" xfId="387"/>
    <cellStyle name="Vírgula 16 2" xfId="5783"/>
    <cellStyle name="Vírgula 16 2 2" xfId="11733"/>
    <cellStyle name="Vírgula 16 2 2 2" xfId="22350"/>
    <cellStyle name="Vírgula 16 2 3" xfId="15272"/>
    <cellStyle name="Vírgula 16 2 3 2" xfId="25889"/>
    <cellStyle name="Vírgula 16 2 4" xfId="18811"/>
    <cellStyle name="Vírgula 16 3" xfId="9232"/>
    <cellStyle name="Vírgula 16 3 2" xfId="19849"/>
    <cellStyle name="Vírgula 16 4" xfId="12771"/>
    <cellStyle name="Vírgula 16 4 2" xfId="23388"/>
    <cellStyle name="Vírgula 16 5" xfId="16310"/>
    <cellStyle name="Vírgula 17" xfId="2492"/>
    <cellStyle name="Vírgula 17 2" xfId="9725"/>
    <cellStyle name="Vírgula 17 2 2" xfId="20342"/>
    <cellStyle name="Vírgula 17 3" xfId="13264"/>
    <cellStyle name="Vírgula 17 3 2" xfId="23881"/>
    <cellStyle name="Vírgula 17 4" xfId="16803"/>
    <cellStyle name="Vírgula 18" xfId="429"/>
    <cellStyle name="Vírgula 18 2" xfId="9234"/>
    <cellStyle name="Vírgula 18 2 2" xfId="19851"/>
    <cellStyle name="Vírgula 18 3" xfId="12773"/>
    <cellStyle name="Vírgula 18 3 2" xfId="23390"/>
    <cellStyle name="Vírgula 18 4" xfId="16312"/>
    <cellStyle name="Vírgula 2" xfId="147"/>
    <cellStyle name="Vírgula 2 10" xfId="2517"/>
    <cellStyle name="Vírgula 2 10 2" xfId="9734"/>
    <cellStyle name="Vírgula 2 10 2 2" xfId="20351"/>
    <cellStyle name="Vírgula 2 10 3" xfId="13273"/>
    <cellStyle name="Vírgula 2 10 3 2" xfId="23890"/>
    <cellStyle name="Vírgula 2 10 4" xfId="16812"/>
    <cellStyle name="Vírgula 2 11" xfId="447"/>
    <cellStyle name="Vírgula 2 11 2" xfId="9243"/>
    <cellStyle name="Vírgula 2 11 2 2" xfId="19860"/>
    <cellStyle name="Vírgula 2 11 3" xfId="12782"/>
    <cellStyle name="Vírgula 2 11 3 2" xfId="23399"/>
    <cellStyle name="Vírgula 2 11 4" xfId="16321"/>
    <cellStyle name="Vírgula 2 2" xfId="148"/>
    <cellStyle name="Vírgula 2 2 10" xfId="4894"/>
    <cellStyle name="Vírgula 2 2 10 2" xfId="10850"/>
    <cellStyle name="Vírgula 2 2 10 2 2" xfId="21467"/>
    <cellStyle name="Vírgula 2 2 10 3" xfId="14389"/>
    <cellStyle name="Vírgula 2 2 10 3 2" xfId="25006"/>
    <cellStyle name="Vírgula 2 2 10 4" xfId="17928"/>
    <cellStyle name="Vírgula 2 2 11" xfId="4893"/>
    <cellStyle name="Vírgula 2 2 11 2" xfId="10849"/>
    <cellStyle name="Vírgula 2 2 11 2 2" xfId="21466"/>
    <cellStyle name="Vírgula 2 2 11 3" xfId="14388"/>
    <cellStyle name="Vírgula 2 2 11 3 2" xfId="25005"/>
    <cellStyle name="Vírgula 2 2 11 4" xfId="17927"/>
    <cellStyle name="Vírgula 2 2 12" xfId="5811"/>
    <cellStyle name="Vírgula 2 2 12 2" xfId="11744"/>
    <cellStyle name="Vírgula 2 2 12 2 2" xfId="22361"/>
    <cellStyle name="Vírgula 2 2 12 3" xfId="15283"/>
    <cellStyle name="Vírgula 2 2 12 3 2" xfId="25900"/>
    <cellStyle name="Vírgula 2 2 12 4" xfId="18822"/>
    <cellStyle name="Vírgula 2 2 13" xfId="2520"/>
    <cellStyle name="Vírgula 2 2 13 2" xfId="9736"/>
    <cellStyle name="Vírgula 2 2 13 2 2" xfId="20353"/>
    <cellStyle name="Vírgula 2 2 13 3" xfId="13275"/>
    <cellStyle name="Vírgula 2 2 13 3 2" xfId="23892"/>
    <cellStyle name="Vírgula 2 2 13 4" xfId="16814"/>
    <cellStyle name="Vírgula 2 2 14" xfId="450"/>
    <cellStyle name="Vírgula 2 2 14 2" xfId="9245"/>
    <cellStyle name="Vírgula 2 2 14 2 2" xfId="19862"/>
    <cellStyle name="Vírgula 2 2 14 3" xfId="12784"/>
    <cellStyle name="Vírgula 2 2 14 3 2" xfId="23401"/>
    <cellStyle name="Vírgula 2 2 14 4" xfId="16323"/>
    <cellStyle name="Vírgula 2 2 2" xfId="272"/>
    <cellStyle name="Vírgula 2 2 2 10" xfId="4895"/>
    <cellStyle name="Vírgula 2 2 2 10 2" xfId="10851"/>
    <cellStyle name="Vírgula 2 2 2 10 2 2" xfId="21468"/>
    <cellStyle name="Vírgula 2 2 2 10 3" xfId="14390"/>
    <cellStyle name="Vírgula 2 2 2 10 3 2" xfId="25007"/>
    <cellStyle name="Vírgula 2 2 2 10 4" xfId="17929"/>
    <cellStyle name="Vírgula 2 2 2 11" xfId="5824"/>
    <cellStyle name="Vírgula 2 2 2 11 2" xfId="11757"/>
    <cellStyle name="Vírgula 2 2 2 11 2 2" xfId="22374"/>
    <cellStyle name="Vírgula 2 2 2 11 3" xfId="15296"/>
    <cellStyle name="Vírgula 2 2 2 11 3 2" xfId="25913"/>
    <cellStyle name="Vírgula 2 2 2 11 4" xfId="18835"/>
    <cellStyle name="Vírgula 2 2 2 12" xfId="2534"/>
    <cellStyle name="Vírgula 2 2 2 12 2" xfId="9749"/>
    <cellStyle name="Vírgula 2 2 2 12 2 2" xfId="20366"/>
    <cellStyle name="Vírgula 2 2 2 12 3" xfId="13288"/>
    <cellStyle name="Vírgula 2 2 2 12 3 2" xfId="23905"/>
    <cellStyle name="Vírgula 2 2 2 12 4" xfId="16827"/>
    <cellStyle name="Vírgula 2 2 2 13" xfId="467"/>
    <cellStyle name="Vírgula 2 2 2 13 2" xfId="9258"/>
    <cellStyle name="Vírgula 2 2 2 13 2 2" xfId="19875"/>
    <cellStyle name="Vírgula 2 2 2 13 3" xfId="12797"/>
    <cellStyle name="Vírgula 2 2 2 13 3 2" xfId="23414"/>
    <cellStyle name="Vírgula 2 2 2 13 4" xfId="16336"/>
    <cellStyle name="Vírgula 2 2 2 2" xfId="273"/>
    <cellStyle name="Vírgula 2 2 2 2 10" xfId="5908"/>
    <cellStyle name="Vírgula 2 2 2 2 10 2" xfId="11803"/>
    <cellStyle name="Vírgula 2 2 2 2 10 2 2" xfId="22420"/>
    <cellStyle name="Vírgula 2 2 2 2 10 3" xfId="15342"/>
    <cellStyle name="Vírgula 2 2 2 2 10 3 2" xfId="25959"/>
    <cellStyle name="Vírgula 2 2 2 2 10 4" xfId="18881"/>
    <cellStyle name="Vírgula 2 2 2 2 11" xfId="2618"/>
    <cellStyle name="Vírgula 2 2 2 2 11 2" xfId="9795"/>
    <cellStyle name="Vírgula 2 2 2 2 11 2 2" xfId="20412"/>
    <cellStyle name="Vírgula 2 2 2 2 11 3" xfId="13334"/>
    <cellStyle name="Vírgula 2 2 2 2 11 3 2" xfId="23951"/>
    <cellStyle name="Vírgula 2 2 2 2 11 4" xfId="16873"/>
    <cellStyle name="Vírgula 2 2 2 2 12" xfId="540"/>
    <cellStyle name="Vírgula 2 2 2 2 12 2" xfId="9304"/>
    <cellStyle name="Vírgula 2 2 2 2 12 2 2" xfId="19921"/>
    <cellStyle name="Vírgula 2 2 2 2 12 3" xfId="12843"/>
    <cellStyle name="Vírgula 2 2 2 2 12 3 2" xfId="23460"/>
    <cellStyle name="Vírgula 2 2 2 2 12 4" xfId="16382"/>
    <cellStyle name="Vírgula 2 2 2 2 13" xfId="9126"/>
    <cellStyle name="Vírgula 2 2 2 2 13 2" xfId="19743"/>
    <cellStyle name="Vírgula 2 2 2 2 14" xfId="12665"/>
    <cellStyle name="Vírgula 2 2 2 2 14 2" xfId="23282"/>
    <cellStyle name="Vírgula 2 2 2 2 15" xfId="16204"/>
    <cellStyle name="Vírgula 2 2 2 2 2" xfId="203"/>
    <cellStyle name="Vírgula 2 2 2 2 2 10" xfId="1459"/>
    <cellStyle name="Vírgula 2 2 2 2 2 10 2" xfId="9496"/>
    <cellStyle name="Vírgula 2 2 2 2 2 10 2 2" xfId="20113"/>
    <cellStyle name="Vírgula 2 2 2 2 2 10 3" xfId="13035"/>
    <cellStyle name="Vírgula 2 2 2 2 2 10 3 2" xfId="23652"/>
    <cellStyle name="Vírgula 2 2 2 2 2 10 4" xfId="16574"/>
    <cellStyle name="Vírgula 2 2 2 2 2 11" xfId="9099"/>
    <cellStyle name="Vírgula 2 2 2 2 2 11 2" xfId="19716"/>
    <cellStyle name="Vírgula 2 2 2 2 2 12" xfId="12638"/>
    <cellStyle name="Vírgula 2 2 2 2 2 12 2" xfId="23255"/>
    <cellStyle name="Vírgula 2 2 2 2 2 13" xfId="16177"/>
    <cellStyle name="Vírgula 2 2 2 2 2 2" xfId="274"/>
    <cellStyle name="Vírgula 2 2 2 2 2 2 2" xfId="351"/>
    <cellStyle name="Vírgula 2 2 2 2 2 2 2 2" xfId="4899"/>
    <cellStyle name="Vírgula 2 2 2 2 2 2 2 2 2" xfId="10855"/>
    <cellStyle name="Vírgula 2 2 2 2 2 2 2 2 2 2" xfId="21472"/>
    <cellStyle name="Vírgula 2 2 2 2 2 2 2 2 3" xfId="14394"/>
    <cellStyle name="Vírgula 2 2 2 2 2 2 2 2 3 2" xfId="25011"/>
    <cellStyle name="Vírgula 2 2 2 2 2 2 2 2 4" xfId="17933"/>
    <cellStyle name="Vírgula 2 2 2 2 2 2 2 3" xfId="9196"/>
    <cellStyle name="Vírgula 2 2 2 2 2 2 2 3 2" xfId="19813"/>
    <cellStyle name="Vírgula 2 2 2 2 2 2 2 4" xfId="12735"/>
    <cellStyle name="Vírgula 2 2 2 2 2 2 2 4 2" xfId="23352"/>
    <cellStyle name="Vírgula 2 2 2 2 2 2 2 5" xfId="16274"/>
    <cellStyle name="Vírgula 2 2 2 2 2 2 3" xfId="4900"/>
    <cellStyle name="Vírgula 2 2 2 2 2 2 3 2" xfId="10856"/>
    <cellStyle name="Vírgula 2 2 2 2 2 2 3 2 2" xfId="21473"/>
    <cellStyle name="Vírgula 2 2 2 2 2 2 3 3" xfId="14395"/>
    <cellStyle name="Vírgula 2 2 2 2 2 2 3 3 2" xfId="25012"/>
    <cellStyle name="Vírgula 2 2 2 2 2 2 3 4" xfId="17934"/>
    <cellStyle name="Vírgula 2 2 2 2 2 2 4" xfId="4901"/>
    <cellStyle name="Vírgula 2 2 2 2 2 2 4 2" xfId="10857"/>
    <cellStyle name="Vírgula 2 2 2 2 2 2 4 2 2" xfId="21474"/>
    <cellStyle name="Vírgula 2 2 2 2 2 2 4 3" xfId="14396"/>
    <cellStyle name="Vírgula 2 2 2 2 2 2 4 3 2" xfId="25013"/>
    <cellStyle name="Vírgula 2 2 2 2 2 2 4 4" xfId="17935"/>
    <cellStyle name="Vírgula 2 2 2 2 2 2 5" xfId="4898"/>
    <cellStyle name="Vírgula 2 2 2 2 2 2 5 2" xfId="10854"/>
    <cellStyle name="Vírgula 2 2 2 2 2 2 5 2 2" xfId="21471"/>
    <cellStyle name="Vírgula 2 2 2 2 2 2 5 3" xfId="14393"/>
    <cellStyle name="Vírgula 2 2 2 2 2 2 5 3 2" xfId="25010"/>
    <cellStyle name="Vírgula 2 2 2 2 2 2 5 4" xfId="17932"/>
    <cellStyle name="Vírgula 2 2 2 2 2 2 6" xfId="9127"/>
    <cellStyle name="Vírgula 2 2 2 2 2 2 6 2" xfId="19744"/>
    <cellStyle name="Vírgula 2 2 2 2 2 2 7" xfId="12666"/>
    <cellStyle name="Vírgula 2 2 2 2 2 2 7 2" xfId="23283"/>
    <cellStyle name="Vírgula 2 2 2 2 2 2 8" xfId="16205"/>
    <cellStyle name="Vírgula 2 2 2 2 2 3" xfId="304"/>
    <cellStyle name="Vírgula 2 2 2 2 2 3 2" xfId="378"/>
    <cellStyle name="Vírgula 2 2 2 2 2 3 2 2" xfId="4903"/>
    <cellStyle name="Vírgula 2 2 2 2 2 3 2 2 2" xfId="10859"/>
    <cellStyle name="Vírgula 2 2 2 2 2 3 2 2 2 2" xfId="21476"/>
    <cellStyle name="Vírgula 2 2 2 2 2 3 2 2 3" xfId="14398"/>
    <cellStyle name="Vírgula 2 2 2 2 2 3 2 2 3 2" xfId="25015"/>
    <cellStyle name="Vírgula 2 2 2 2 2 3 2 2 4" xfId="17937"/>
    <cellStyle name="Vírgula 2 2 2 2 2 3 2 3" xfId="9223"/>
    <cellStyle name="Vírgula 2 2 2 2 2 3 2 3 2" xfId="19840"/>
    <cellStyle name="Vírgula 2 2 2 2 2 3 2 4" xfId="12762"/>
    <cellStyle name="Vírgula 2 2 2 2 2 3 2 4 2" xfId="23379"/>
    <cellStyle name="Vírgula 2 2 2 2 2 3 2 5" xfId="16301"/>
    <cellStyle name="Vírgula 2 2 2 2 2 3 3" xfId="4904"/>
    <cellStyle name="Vírgula 2 2 2 2 2 3 3 2" xfId="10860"/>
    <cellStyle name="Vírgula 2 2 2 2 2 3 3 2 2" xfId="21477"/>
    <cellStyle name="Vírgula 2 2 2 2 2 3 3 3" xfId="14399"/>
    <cellStyle name="Vírgula 2 2 2 2 2 3 3 3 2" xfId="25016"/>
    <cellStyle name="Vírgula 2 2 2 2 2 3 3 4" xfId="17938"/>
    <cellStyle name="Vírgula 2 2 2 2 2 3 4" xfId="4902"/>
    <cellStyle name="Vírgula 2 2 2 2 2 3 4 2" xfId="10858"/>
    <cellStyle name="Vírgula 2 2 2 2 2 3 4 2 2" xfId="21475"/>
    <cellStyle name="Vírgula 2 2 2 2 2 3 4 3" xfId="14397"/>
    <cellStyle name="Vírgula 2 2 2 2 2 3 4 3 2" xfId="25014"/>
    <cellStyle name="Vírgula 2 2 2 2 2 3 4 4" xfId="17936"/>
    <cellStyle name="Vírgula 2 2 2 2 2 3 5" xfId="9154"/>
    <cellStyle name="Vírgula 2 2 2 2 2 3 5 2" xfId="19771"/>
    <cellStyle name="Vírgula 2 2 2 2 2 3 6" xfId="12693"/>
    <cellStyle name="Vírgula 2 2 2 2 2 3 6 2" xfId="23310"/>
    <cellStyle name="Vírgula 2 2 2 2 2 3 7" xfId="16232"/>
    <cellStyle name="Vírgula 2 2 2 2 2 4" xfId="323"/>
    <cellStyle name="Vírgula 2 2 2 2 2 4 2" xfId="4905"/>
    <cellStyle name="Vírgula 2 2 2 2 2 4 2 2" xfId="10861"/>
    <cellStyle name="Vírgula 2 2 2 2 2 4 2 2 2" xfId="21478"/>
    <cellStyle name="Vírgula 2 2 2 2 2 4 2 3" xfId="14400"/>
    <cellStyle name="Vírgula 2 2 2 2 2 4 2 3 2" xfId="25017"/>
    <cellStyle name="Vírgula 2 2 2 2 2 4 2 4" xfId="17939"/>
    <cellStyle name="Vírgula 2 2 2 2 2 4 3" xfId="9168"/>
    <cellStyle name="Vírgula 2 2 2 2 2 4 3 2" xfId="19785"/>
    <cellStyle name="Vírgula 2 2 2 2 2 4 4" xfId="12707"/>
    <cellStyle name="Vírgula 2 2 2 2 2 4 4 2" xfId="23324"/>
    <cellStyle name="Vírgula 2 2 2 2 2 4 5" xfId="16246"/>
    <cellStyle name="Vírgula 2 2 2 2 2 5" xfId="4906"/>
    <cellStyle name="Vírgula 2 2 2 2 2 5 2" xfId="10862"/>
    <cellStyle name="Vírgula 2 2 2 2 2 5 2 2" xfId="21479"/>
    <cellStyle name="Vírgula 2 2 2 2 2 5 3" xfId="14401"/>
    <cellStyle name="Vírgula 2 2 2 2 2 5 3 2" xfId="25018"/>
    <cellStyle name="Vírgula 2 2 2 2 2 5 4" xfId="17940"/>
    <cellStyle name="Vírgula 2 2 2 2 2 6" xfId="4907"/>
    <cellStyle name="Vírgula 2 2 2 2 2 6 2" xfId="10863"/>
    <cellStyle name="Vírgula 2 2 2 2 2 6 2 2" xfId="21480"/>
    <cellStyle name="Vírgula 2 2 2 2 2 6 3" xfId="14402"/>
    <cellStyle name="Vírgula 2 2 2 2 2 6 3 2" xfId="25019"/>
    <cellStyle name="Vírgula 2 2 2 2 2 6 4" xfId="17941"/>
    <cellStyle name="Vírgula 2 2 2 2 2 7" xfId="4897"/>
    <cellStyle name="Vírgula 2 2 2 2 2 7 2" xfId="10853"/>
    <cellStyle name="Vírgula 2 2 2 2 2 7 2 2" xfId="21470"/>
    <cellStyle name="Vírgula 2 2 2 2 2 7 3" xfId="14392"/>
    <cellStyle name="Vírgula 2 2 2 2 2 7 3 2" xfId="25009"/>
    <cellStyle name="Vírgula 2 2 2 2 2 7 4" xfId="17931"/>
    <cellStyle name="Vírgula 2 2 2 2 2 8" xfId="6537"/>
    <cellStyle name="Vírgula 2 2 2 2 2 8 2" xfId="11995"/>
    <cellStyle name="Vírgula 2 2 2 2 2 8 2 2" xfId="22612"/>
    <cellStyle name="Vírgula 2 2 2 2 2 8 3" xfId="15534"/>
    <cellStyle name="Vírgula 2 2 2 2 2 8 3 2" xfId="26151"/>
    <cellStyle name="Vírgula 2 2 2 2 2 8 4" xfId="19073"/>
    <cellStyle name="Vírgula 2 2 2 2 2 9" xfId="3248"/>
    <cellStyle name="Vírgula 2 2 2 2 2 9 2" xfId="9987"/>
    <cellStyle name="Vírgula 2 2 2 2 2 9 2 2" xfId="20604"/>
    <cellStyle name="Vírgula 2 2 2 2 2 9 3" xfId="13526"/>
    <cellStyle name="Vírgula 2 2 2 2 2 9 3 2" xfId="24143"/>
    <cellStyle name="Vírgula 2 2 2 2 2 9 4" xfId="17065"/>
    <cellStyle name="Vírgula 2 2 2 2 3" xfId="350"/>
    <cellStyle name="Vírgula 2 2 2 2 3 2" xfId="4909"/>
    <cellStyle name="Vírgula 2 2 2 2 3 2 2" xfId="10865"/>
    <cellStyle name="Vírgula 2 2 2 2 3 2 2 2" xfId="21482"/>
    <cellStyle name="Vírgula 2 2 2 2 3 2 3" xfId="14404"/>
    <cellStyle name="Vírgula 2 2 2 2 3 2 3 2" xfId="25021"/>
    <cellStyle name="Vírgula 2 2 2 2 3 2 4" xfId="17943"/>
    <cellStyle name="Vírgula 2 2 2 2 3 3" xfId="4910"/>
    <cellStyle name="Vírgula 2 2 2 2 3 3 2" xfId="10866"/>
    <cellStyle name="Vírgula 2 2 2 2 3 3 2 2" xfId="21483"/>
    <cellStyle name="Vírgula 2 2 2 2 3 3 3" xfId="14405"/>
    <cellStyle name="Vírgula 2 2 2 2 3 3 3 2" xfId="25022"/>
    <cellStyle name="Vírgula 2 2 2 2 3 3 4" xfId="17944"/>
    <cellStyle name="Vírgula 2 2 2 2 3 4" xfId="4911"/>
    <cellStyle name="Vírgula 2 2 2 2 3 4 2" xfId="10867"/>
    <cellStyle name="Vírgula 2 2 2 2 3 4 2 2" xfId="21484"/>
    <cellStyle name="Vírgula 2 2 2 2 3 4 3" xfId="14406"/>
    <cellStyle name="Vírgula 2 2 2 2 3 4 3 2" xfId="25023"/>
    <cellStyle name="Vírgula 2 2 2 2 3 4 4" xfId="17945"/>
    <cellStyle name="Vírgula 2 2 2 2 3 5" xfId="4908"/>
    <cellStyle name="Vírgula 2 2 2 2 3 5 2" xfId="10864"/>
    <cellStyle name="Vírgula 2 2 2 2 3 5 2 2" xfId="21481"/>
    <cellStyle name="Vírgula 2 2 2 2 3 5 3" xfId="14403"/>
    <cellStyle name="Vírgula 2 2 2 2 3 5 3 2" xfId="25020"/>
    <cellStyle name="Vírgula 2 2 2 2 3 5 4" xfId="17942"/>
    <cellStyle name="Vírgula 2 2 2 2 3 6" xfId="9195"/>
    <cellStyle name="Vírgula 2 2 2 2 3 6 2" xfId="19812"/>
    <cellStyle name="Vírgula 2 2 2 2 3 7" xfId="12734"/>
    <cellStyle name="Vírgula 2 2 2 2 3 7 2" xfId="23351"/>
    <cellStyle name="Vírgula 2 2 2 2 3 8" xfId="16273"/>
    <cellStyle name="Vírgula 2 2 2 2 4" xfId="4912"/>
    <cellStyle name="Vírgula 2 2 2 2 4 2" xfId="4913"/>
    <cellStyle name="Vírgula 2 2 2 2 4 2 2" xfId="10869"/>
    <cellStyle name="Vírgula 2 2 2 2 4 2 2 2" xfId="21486"/>
    <cellStyle name="Vírgula 2 2 2 2 4 2 3" xfId="14408"/>
    <cellStyle name="Vírgula 2 2 2 2 4 2 3 2" xfId="25025"/>
    <cellStyle name="Vírgula 2 2 2 2 4 2 4" xfId="17947"/>
    <cellStyle name="Vírgula 2 2 2 2 4 3" xfId="4914"/>
    <cellStyle name="Vírgula 2 2 2 2 4 3 2" xfId="10870"/>
    <cellStyle name="Vírgula 2 2 2 2 4 3 2 2" xfId="21487"/>
    <cellStyle name="Vírgula 2 2 2 2 4 3 3" xfId="14409"/>
    <cellStyle name="Vírgula 2 2 2 2 4 3 3 2" xfId="25026"/>
    <cellStyle name="Vírgula 2 2 2 2 4 3 4" xfId="17948"/>
    <cellStyle name="Vírgula 2 2 2 2 4 4" xfId="4915"/>
    <cellStyle name="Vírgula 2 2 2 2 4 4 2" xfId="10871"/>
    <cellStyle name="Vírgula 2 2 2 2 4 4 2 2" xfId="21488"/>
    <cellStyle name="Vírgula 2 2 2 2 4 4 3" xfId="14410"/>
    <cellStyle name="Vírgula 2 2 2 2 4 4 3 2" xfId="25027"/>
    <cellStyle name="Vírgula 2 2 2 2 4 4 4" xfId="17949"/>
    <cellStyle name="Vírgula 2 2 2 2 4 5" xfId="10868"/>
    <cellStyle name="Vírgula 2 2 2 2 4 5 2" xfId="21485"/>
    <cellStyle name="Vírgula 2 2 2 2 4 6" xfId="14407"/>
    <cellStyle name="Vírgula 2 2 2 2 4 6 2" xfId="25024"/>
    <cellStyle name="Vírgula 2 2 2 2 4 7" xfId="17946"/>
    <cellStyle name="Vírgula 2 2 2 2 5" xfId="4916"/>
    <cellStyle name="Vírgula 2 2 2 2 5 2" xfId="4917"/>
    <cellStyle name="Vírgula 2 2 2 2 5 2 2" xfId="10873"/>
    <cellStyle name="Vírgula 2 2 2 2 5 2 2 2" xfId="21490"/>
    <cellStyle name="Vírgula 2 2 2 2 5 2 3" xfId="14412"/>
    <cellStyle name="Vírgula 2 2 2 2 5 2 3 2" xfId="25029"/>
    <cellStyle name="Vírgula 2 2 2 2 5 2 4" xfId="17951"/>
    <cellStyle name="Vírgula 2 2 2 2 5 3" xfId="4918"/>
    <cellStyle name="Vírgula 2 2 2 2 5 3 2" xfId="10874"/>
    <cellStyle name="Vírgula 2 2 2 2 5 3 2 2" xfId="21491"/>
    <cellStyle name="Vírgula 2 2 2 2 5 3 3" xfId="14413"/>
    <cellStyle name="Vírgula 2 2 2 2 5 3 3 2" xfId="25030"/>
    <cellStyle name="Vírgula 2 2 2 2 5 3 4" xfId="17952"/>
    <cellStyle name="Vírgula 2 2 2 2 5 4" xfId="10872"/>
    <cellStyle name="Vírgula 2 2 2 2 5 4 2" xfId="21489"/>
    <cellStyle name="Vírgula 2 2 2 2 5 5" xfId="14411"/>
    <cellStyle name="Vírgula 2 2 2 2 5 5 2" xfId="25028"/>
    <cellStyle name="Vírgula 2 2 2 2 5 6" xfId="17950"/>
    <cellStyle name="Vírgula 2 2 2 2 6" xfId="4919"/>
    <cellStyle name="Vírgula 2 2 2 2 6 2" xfId="10875"/>
    <cellStyle name="Vírgula 2 2 2 2 6 2 2" xfId="21492"/>
    <cellStyle name="Vírgula 2 2 2 2 6 3" xfId="14414"/>
    <cellStyle name="Vírgula 2 2 2 2 6 3 2" xfId="25031"/>
    <cellStyle name="Vírgula 2 2 2 2 6 4" xfId="17953"/>
    <cellStyle name="Vírgula 2 2 2 2 7" xfId="4920"/>
    <cellStyle name="Vírgula 2 2 2 2 7 2" xfId="10876"/>
    <cellStyle name="Vírgula 2 2 2 2 7 2 2" xfId="21493"/>
    <cellStyle name="Vírgula 2 2 2 2 7 3" xfId="14415"/>
    <cellStyle name="Vírgula 2 2 2 2 7 3 2" xfId="25032"/>
    <cellStyle name="Vírgula 2 2 2 2 7 4" xfId="17954"/>
    <cellStyle name="Vírgula 2 2 2 2 8" xfId="4921"/>
    <cellStyle name="Vírgula 2 2 2 2 8 2" xfId="10877"/>
    <cellStyle name="Vírgula 2 2 2 2 8 2 2" xfId="21494"/>
    <cellStyle name="Vírgula 2 2 2 2 8 3" xfId="14416"/>
    <cellStyle name="Vírgula 2 2 2 2 8 3 2" xfId="25033"/>
    <cellStyle name="Vírgula 2 2 2 2 8 4" xfId="17955"/>
    <cellStyle name="Vírgula 2 2 2 2 9" xfId="4896"/>
    <cellStyle name="Vírgula 2 2 2 2 9 2" xfId="10852"/>
    <cellStyle name="Vírgula 2 2 2 2 9 2 2" xfId="21469"/>
    <cellStyle name="Vírgula 2 2 2 2 9 3" xfId="14391"/>
    <cellStyle name="Vírgula 2 2 2 2 9 3 2" xfId="25008"/>
    <cellStyle name="Vírgula 2 2 2 2 9 4" xfId="17930"/>
    <cellStyle name="Vírgula 2 2 2 3" xfId="730"/>
    <cellStyle name="Vírgula 2 2 2 3 10" xfId="7650"/>
    <cellStyle name="Vírgula 2 2 2 3 10 2" xfId="12279"/>
    <cellStyle name="Vírgula 2 2 2 3 10 2 2" xfId="22896"/>
    <cellStyle name="Vírgula 2 2 2 3 10 3" xfId="15818"/>
    <cellStyle name="Vírgula 2 2 2 3 10 3 2" xfId="26435"/>
    <cellStyle name="Vírgula 2 2 2 3 10 4" xfId="19357"/>
    <cellStyle name="Vírgula 2 2 2 3 11" xfId="9350"/>
    <cellStyle name="Vírgula 2 2 2 3 11 2" xfId="19967"/>
    <cellStyle name="Vírgula 2 2 2 3 12" xfId="12889"/>
    <cellStyle name="Vírgula 2 2 2 3 12 2" xfId="23506"/>
    <cellStyle name="Vírgula 2 2 2 3 13" xfId="16428"/>
    <cellStyle name="Vírgula 2 2 2 3 2" xfId="4923"/>
    <cellStyle name="Vírgula 2 2 2 3 2 2" xfId="4924"/>
    <cellStyle name="Vírgula 2 2 2 3 2 2 2" xfId="10880"/>
    <cellStyle name="Vírgula 2 2 2 3 2 2 2 2" xfId="21497"/>
    <cellStyle name="Vírgula 2 2 2 3 2 2 3" xfId="14419"/>
    <cellStyle name="Vírgula 2 2 2 3 2 2 3 2" xfId="25036"/>
    <cellStyle name="Vírgula 2 2 2 3 2 2 4" xfId="17958"/>
    <cellStyle name="Vírgula 2 2 2 3 2 3" xfId="4925"/>
    <cellStyle name="Vírgula 2 2 2 3 2 3 2" xfId="10881"/>
    <cellStyle name="Vírgula 2 2 2 3 2 3 2 2" xfId="21498"/>
    <cellStyle name="Vírgula 2 2 2 3 2 3 3" xfId="14420"/>
    <cellStyle name="Vírgula 2 2 2 3 2 3 3 2" xfId="25037"/>
    <cellStyle name="Vírgula 2 2 2 3 2 3 4" xfId="17959"/>
    <cellStyle name="Vírgula 2 2 2 3 2 4" xfId="4926"/>
    <cellStyle name="Vírgula 2 2 2 3 2 4 2" xfId="10882"/>
    <cellStyle name="Vírgula 2 2 2 3 2 4 2 2" xfId="21499"/>
    <cellStyle name="Vírgula 2 2 2 3 2 4 3" xfId="14421"/>
    <cellStyle name="Vírgula 2 2 2 3 2 4 3 2" xfId="25038"/>
    <cellStyle name="Vírgula 2 2 2 3 2 4 4" xfId="17960"/>
    <cellStyle name="Vírgula 2 2 2 3 2 5" xfId="10879"/>
    <cellStyle name="Vírgula 2 2 2 3 2 5 2" xfId="21496"/>
    <cellStyle name="Vírgula 2 2 2 3 2 6" xfId="14418"/>
    <cellStyle name="Vírgula 2 2 2 3 2 6 2" xfId="25035"/>
    <cellStyle name="Vírgula 2 2 2 3 2 7" xfId="17957"/>
    <cellStyle name="Vírgula 2 2 2 3 3" xfId="4927"/>
    <cellStyle name="Vírgula 2 2 2 3 3 2" xfId="4928"/>
    <cellStyle name="Vírgula 2 2 2 3 3 2 2" xfId="10884"/>
    <cellStyle name="Vírgula 2 2 2 3 3 2 2 2" xfId="21501"/>
    <cellStyle name="Vírgula 2 2 2 3 3 2 3" xfId="14423"/>
    <cellStyle name="Vírgula 2 2 2 3 3 2 3 2" xfId="25040"/>
    <cellStyle name="Vírgula 2 2 2 3 3 2 4" xfId="17962"/>
    <cellStyle name="Vírgula 2 2 2 3 3 3" xfId="4929"/>
    <cellStyle name="Vírgula 2 2 2 3 3 3 2" xfId="10885"/>
    <cellStyle name="Vírgula 2 2 2 3 3 3 2 2" xfId="21502"/>
    <cellStyle name="Vírgula 2 2 2 3 3 3 3" xfId="14424"/>
    <cellStyle name="Vírgula 2 2 2 3 3 3 3 2" xfId="25041"/>
    <cellStyle name="Vírgula 2 2 2 3 3 3 4" xfId="17963"/>
    <cellStyle name="Vírgula 2 2 2 3 3 4" xfId="10883"/>
    <cellStyle name="Vírgula 2 2 2 3 3 4 2" xfId="21500"/>
    <cellStyle name="Vírgula 2 2 2 3 3 5" xfId="14422"/>
    <cellStyle name="Vírgula 2 2 2 3 3 5 2" xfId="25039"/>
    <cellStyle name="Vírgula 2 2 2 3 3 6" xfId="17961"/>
    <cellStyle name="Vírgula 2 2 2 3 4" xfId="4930"/>
    <cellStyle name="Vírgula 2 2 2 3 4 2" xfId="10886"/>
    <cellStyle name="Vírgula 2 2 2 3 4 2 2" xfId="21503"/>
    <cellStyle name="Vírgula 2 2 2 3 4 3" xfId="14425"/>
    <cellStyle name="Vírgula 2 2 2 3 4 3 2" xfId="25042"/>
    <cellStyle name="Vírgula 2 2 2 3 4 4" xfId="17964"/>
    <cellStyle name="Vírgula 2 2 2 3 5" xfId="4931"/>
    <cellStyle name="Vírgula 2 2 2 3 5 2" xfId="10887"/>
    <cellStyle name="Vírgula 2 2 2 3 5 2 2" xfId="21504"/>
    <cellStyle name="Vírgula 2 2 2 3 5 3" xfId="14426"/>
    <cellStyle name="Vírgula 2 2 2 3 5 3 2" xfId="25043"/>
    <cellStyle name="Vírgula 2 2 2 3 5 4" xfId="17965"/>
    <cellStyle name="Vírgula 2 2 2 3 6" xfId="4932"/>
    <cellStyle name="Vírgula 2 2 2 3 6 2" xfId="10888"/>
    <cellStyle name="Vírgula 2 2 2 3 6 2 2" xfId="21505"/>
    <cellStyle name="Vírgula 2 2 2 3 6 3" xfId="14427"/>
    <cellStyle name="Vírgula 2 2 2 3 6 3 2" xfId="25044"/>
    <cellStyle name="Vírgula 2 2 2 3 6 4" xfId="17966"/>
    <cellStyle name="Vírgula 2 2 2 3 7" xfId="4922"/>
    <cellStyle name="Vírgula 2 2 2 3 7 2" xfId="10878"/>
    <cellStyle name="Vírgula 2 2 2 3 7 2 2" xfId="21495"/>
    <cellStyle name="Vírgula 2 2 2 3 7 3" xfId="14417"/>
    <cellStyle name="Vírgula 2 2 2 3 7 3 2" xfId="25034"/>
    <cellStyle name="Vírgula 2 2 2 3 7 4" xfId="17956"/>
    <cellStyle name="Vírgula 2 2 2 3 8" xfId="6009"/>
    <cellStyle name="Vírgula 2 2 2 3 8 2" xfId="11849"/>
    <cellStyle name="Vírgula 2 2 2 3 8 2 2" xfId="22466"/>
    <cellStyle name="Vírgula 2 2 2 3 8 3" xfId="15388"/>
    <cellStyle name="Vírgula 2 2 2 3 8 3 2" xfId="26005"/>
    <cellStyle name="Vírgula 2 2 2 3 8 4" xfId="18927"/>
    <cellStyle name="Vírgula 2 2 2 3 9" xfId="2718"/>
    <cellStyle name="Vírgula 2 2 2 3 9 2" xfId="9841"/>
    <cellStyle name="Vírgula 2 2 2 3 9 2 2" xfId="20458"/>
    <cellStyle name="Vírgula 2 2 2 3 9 3" xfId="13380"/>
    <cellStyle name="Vírgula 2 2 2 3 9 3 2" xfId="23997"/>
    <cellStyle name="Vírgula 2 2 2 3 9 4" xfId="16919"/>
    <cellStyle name="Vírgula 2 2 2 4" xfId="4933"/>
    <cellStyle name="Vírgula 2 2 2 4 2" xfId="4934"/>
    <cellStyle name="Vírgula 2 2 2 4 2 2" xfId="10890"/>
    <cellStyle name="Vírgula 2 2 2 4 2 2 2" xfId="21507"/>
    <cellStyle name="Vírgula 2 2 2 4 2 3" xfId="14429"/>
    <cellStyle name="Vírgula 2 2 2 4 2 3 2" xfId="25046"/>
    <cellStyle name="Vírgula 2 2 2 4 2 4" xfId="17968"/>
    <cellStyle name="Vírgula 2 2 2 4 3" xfId="4935"/>
    <cellStyle name="Vírgula 2 2 2 4 3 2" xfId="10891"/>
    <cellStyle name="Vírgula 2 2 2 4 3 2 2" xfId="21508"/>
    <cellStyle name="Vírgula 2 2 2 4 3 3" xfId="14430"/>
    <cellStyle name="Vírgula 2 2 2 4 3 3 2" xfId="25047"/>
    <cellStyle name="Vírgula 2 2 2 4 3 4" xfId="17969"/>
    <cellStyle name="Vírgula 2 2 2 4 4" xfId="4936"/>
    <cellStyle name="Vírgula 2 2 2 4 4 2" xfId="10892"/>
    <cellStyle name="Vírgula 2 2 2 4 4 2 2" xfId="21509"/>
    <cellStyle name="Vírgula 2 2 2 4 4 3" xfId="14431"/>
    <cellStyle name="Vírgula 2 2 2 4 4 3 2" xfId="25048"/>
    <cellStyle name="Vírgula 2 2 2 4 4 4" xfId="17970"/>
    <cellStyle name="Vírgula 2 2 2 4 5" xfId="10889"/>
    <cellStyle name="Vírgula 2 2 2 4 5 2" xfId="21506"/>
    <cellStyle name="Vírgula 2 2 2 4 6" xfId="14428"/>
    <cellStyle name="Vírgula 2 2 2 4 6 2" xfId="25045"/>
    <cellStyle name="Vírgula 2 2 2 4 7" xfId="17967"/>
    <cellStyle name="Vírgula 2 2 2 5" xfId="4937"/>
    <cellStyle name="Vírgula 2 2 2 5 2" xfId="4938"/>
    <cellStyle name="Vírgula 2 2 2 5 2 2" xfId="10894"/>
    <cellStyle name="Vírgula 2 2 2 5 2 2 2" xfId="21511"/>
    <cellStyle name="Vírgula 2 2 2 5 2 3" xfId="14433"/>
    <cellStyle name="Vírgula 2 2 2 5 2 3 2" xfId="25050"/>
    <cellStyle name="Vírgula 2 2 2 5 2 4" xfId="17972"/>
    <cellStyle name="Vírgula 2 2 2 5 3" xfId="4939"/>
    <cellStyle name="Vírgula 2 2 2 5 3 2" xfId="10895"/>
    <cellStyle name="Vírgula 2 2 2 5 3 2 2" xfId="21512"/>
    <cellStyle name="Vírgula 2 2 2 5 3 3" xfId="14434"/>
    <cellStyle name="Vírgula 2 2 2 5 3 3 2" xfId="25051"/>
    <cellStyle name="Vírgula 2 2 2 5 3 4" xfId="17973"/>
    <cellStyle name="Vírgula 2 2 2 5 4" xfId="4940"/>
    <cellStyle name="Vírgula 2 2 2 5 4 2" xfId="10896"/>
    <cellStyle name="Vírgula 2 2 2 5 4 2 2" xfId="21513"/>
    <cellStyle name="Vírgula 2 2 2 5 4 3" xfId="14435"/>
    <cellStyle name="Vírgula 2 2 2 5 4 3 2" xfId="25052"/>
    <cellStyle name="Vírgula 2 2 2 5 4 4" xfId="17974"/>
    <cellStyle name="Vírgula 2 2 2 5 5" xfId="10893"/>
    <cellStyle name="Vírgula 2 2 2 5 5 2" xfId="21510"/>
    <cellStyle name="Vírgula 2 2 2 5 6" xfId="14432"/>
    <cellStyle name="Vírgula 2 2 2 5 6 2" xfId="25049"/>
    <cellStyle name="Vírgula 2 2 2 5 7" xfId="17971"/>
    <cellStyle name="Vírgula 2 2 2 6" xfId="4941"/>
    <cellStyle name="Vírgula 2 2 2 6 2" xfId="4942"/>
    <cellStyle name="Vírgula 2 2 2 6 2 2" xfId="10898"/>
    <cellStyle name="Vírgula 2 2 2 6 2 2 2" xfId="21515"/>
    <cellStyle name="Vírgula 2 2 2 6 2 3" xfId="14437"/>
    <cellStyle name="Vírgula 2 2 2 6 2 3 2" xfId="25054"/>
    <cellStyle name="Vírgula 2 2 2 6 2 4" xfId="17976"/>
    <cellStyle name="Vírgula 2 2 2 6 3" xfId="4943"/>
    <cellStyle name="Vírgula 2 2 2 6 3 2" xfId="10899"/>
    <cellStyle name="Vírgula 2 2 2 6 3 2 2" xfId="21516"/>
    <cellStyle name="Vírgula 2 2 2 6 3 3" xfId="14438"/>
    <cellStyle name="Vírgula 2 2 2 6 3 3 2" xfId="25055"/>
    <cellStyle name="Vírgula 2 2 2 6 3 4" xfId="17977"/>
    <cellStyle name="Vírgula 2 2 2 6 4" xfId="10897"/>
    <cellStyle name="Vírgula 2 2 2 6 4 2" xfId="21514"/>
    <cellStyle name="Vírgula 2 2 2 6 5" xfId="14436"/>
    <cellStyle name="Vírgula 2 2 2 6 5 2" xfId="25053"/>
    <cellStyle name="Vírgula 2 2 2 6 6" xfId="17975"/>
    <cellStyle name="Vírgula 2 2 2 7" xfId="4944"/>
    <cellStyle name="Vírgula 2 2 2 7 2" xfId="10900"/>
    <cellStyle name="Vírgula 2 2 2 7 2 2" xfId="21517"/>
    <cellStyle name="Vírgula 2 2 2 7 3" xfId="14439"/>
    <cellStyle name="Vírgula 2 2 2 7 3 2" xfId="25056"/>
    <cellStyle name="Vírgula 2 2 2 7 4" xfId="17978"/>
    <cellStyle name="Vírgula 2 2 2 8" xfId="4945"/>
    <cellStyle name="Vírgula 2 2 2 8 2" xfId="10901"/>
    <cellStyle name="Vírgula 2 2 2 8 2 2" xfId="21518"/>
    <cellStyle name="Vírgula 2 2 2 8 3" xfId="14440"/>
    <cellStyle name="Vírgula 2 2 2 8 3 2" xfId="25057"/>
    <cellStyle name="Vírgula 2 2 2 8 4" xfId="17979"/>
    <cellStyle name="Vírgula 2 2 2 9" xfId="4946"/>
    <cellStyle name="Vírgula 2 2 2 9 2" xfId="10902"/>
    <cellStyle name="Vírgula 2 2 2 9 2 2" xfId="21519"/>
    <cellStyle name="Vírgula 2 2 2 9 3" xfId="14441"/>
    <cellStyle name="Vírgula 2 2 2 9 3 2" xfId="25058"/>
    <cellStyle name="Vírgula 2 2 2 9 4" xfId="17980"/>
    <cellStyle name="Vírgula 2 2 3" xfId="271"/>
    <cellStyle name="Vírgula 2 2 3 10" xfId="5856"/>
    <cellStyle name="Vírgula 2 2 3 10 2" xfId="11772"/>
    <cellStyle name="Vírgula 2 2 3 10 2 2" xfId="22389"/>
    <cellStyle name="Vírgula 2 2 3 10 3" xfId="15311"/>
    <cellStyle name="Vírgula 2 2 3 10 3 2" xfId="25928"/>
    <cellStyle name="Vírgula 2 2 3 10 4" xfId="18850"/>
    <cellStyle name="Vírgula 2 2 3 11" xfId="2566"/>
    <cellStyle name="Vírgula 2 2 3 11 2" xfId="9764"/>
    <cellStyle name="Vírgula 2 2 3 11 2 2" xfId="20381"/>
    <cellStyle name="Vírgula 2 2 3 11 3" xfId="13303"/>
    <cellStyle name="Vírgula 2 2 3 11 3 2" xfId="23920"/>
    <cellStyle name="Vírgula 2 2 3 11 4" xfId="16842"/>
    <cellStyle name="Vírgula 2 2 3 12" xfId="487"/>
    <cellStyle name="Vírgula 2 2 3 12 2" xfId="9273"/>
    <cellStyle name="Vírgula 2 2 3 12 2 2" xfId="19890"/>
    <cellStyle name="Vírgula 2 2 3 12 3" xfId="12812"/>
    <cellStyle name="Vírgula 2 2 3 12 3 2" xfId="23429"/>
    <cellStyle name="Vírgula 2 2 3 12 4" xfId="16351"/>
    <cellStyle name="Vírgula 2 2 3 13" xfId="9125"/>
    <cellStyle name="Vírgula 2 2 3 13 2" xfId="19742"/>
    <cellStyle name="Vírgula 2 2 3 14" xfId="12664"/>
    <cellStyle name="Vírgula 2 2 3 14 2" xfId="23281"/>
    <cellStyle name="Vírgula 2 2 3 15" xfId="16203"/>
    <cellStyle name="Vírgula 2 2 3 2" xfId="349"/>
    <cellStyle name="Vírgula 2 2 3 2 10" xfId="560"/>
    <cellStyle name="Vírgula 2 2 3 2 10 2" xfId="9319"/>
    <cellStyle name="Vírgula 2 2 3 2 10 2 2" xfId="19936"/>
    <cellStyle name="Vírgula 2 2 3 2 10 3" xfId="12858"/>
    <cellStyle name="Vírgula 2 2 3 2 10 3 2" xfId="23475"/>
    <cellStyle name="Vírgula 2 2 3 2 10 4" xfId="16397"/>
    <cellStyle name="Vírgula 2 2 3 2 11" xfId="9194"/>
    <cellStyle name="Vírgula 2 2 3 2 11 2" xfId="19811"/>
    <cellStyle name="Vírgula 2 2 3 2 12" xfId="12733"/>
    <cellStyle name="Vírgula 2 2 3 2 12 2" xfId="23350"/>
    <cellStyle name="Vírgula 2 2 3 2 13" xfId="16272"/>
    <cellStyle name="Vírgula 2 2 3 2 2" xfId="4949"/>
    <cellStyle name="Vírgula 2 2 3 2 2 2" xfId="4950"/>
    <cellStyle name="Vírgula 2 2 3 2 2 2 2" xfId="10906"/>
    <cellStyle name="Vírgula 2 2 3 2 2 2 2 2" xfId="21523"/>
    <cellStyle name="Vírgula 2 2 3 2 2 2 3" xfId="14445"/>
    <cellStyle name="Vírgula 2 2 3 2 2 2 3 2" xfId="25062"/>
    <cellStyle name="Vírgula 2 2 3 2 2 2 4" xfId="17984"/>
    <cellStyle name="Vírgula 2 2 3 2 2 3" xfId="4951"/>
    <cellStyle name="Vírgula 2 2 3 2 2 3 2" xfId="10907"/>
    <cellStyle name="Vírgula 2 2 3 2 2 3 2 2" xfId="21524"/>
    <cellStyle name="Vírgula 2 2 3 2 2 3 3" xfId="14446"/>
    <cellStyle name="Vírgula 2 2 3 2 2 3 3 2" xfId="25063"/>
    <cellStyle name="Vírgula 2 2 3 2 2 3 4" xfId="17985"/>
    <cellStyle name="Vírgula 2 2 3 2 2 4" xfId="4952"/>
    <cellStyle name="Vírgula 2 2 3 2 2 4 2" xfId="10908"/>
    <cellStyle name="Vírgula 2 2 3 2 2 4 2 2" xfId="21525"/>
    <cellStyle name="Vírgula 2 2 3 2 2 4 3" xfId="14447"/>
    <cellStyle name="Vírgula 2 2 3 2 2 4 3 2" xfId="25064"/>
    <cellStyle name="Vírgula 2 2 3 2 2 4 4" xfId="17986"/>
    <cellStyle name="Vírgula 2 2 3 2 2 5" xfId="10905"/>
    <cellStyle name="Vírgula 2 2 3 2 2 5 2" xfId="21522"/>
    <cellStyle name="Vírgula 2 2 3 2 2 6" xfId="14444"/>
    <cellStyle name="Vírgula 2 2 3 2 2 6 2" xfId="25061"/>
    <cellStyle name="Vírgula 2 2 3 2 2 7" xfId="17983"/>
    <cellStyle name="Vírgula 2 2 3 2 3" xfId="4953"/>
    <cellStyle name="Vírgula 2 2 3 2 3 2" xfId="4954"/>
    <cellStyle name="Vírgula 2 2 3 2 3 2 2" xfId="10910"/>
    <cellStyle name="Vírgula 2 2 3 2 3 2 2 2" xfId="21527"/>
    <cellStyle name="Vírgula 2 2 3 2 3 2 3" xfId="14449"/>
    <cellStyle name="Vírgula 2 2 3 2 3 2 3 2" xfId="25066"/>
    <cellStyle name="Vírgula 2 2 3 2 3 2 4" xfId="17988"/>
    <cellStyle name="Vírgula 2 2 3 2 3 3" xfId="4955"/>
    <cellStyle name="Vírgula 2 2 3 2 3 3 2" xfId="10911"/>
    <cellStyle name="Vírgula 2 2 3 2 3 3 2 2" xfId="21528"/>
    <cellStyle name="Vírgula 2 2 3 2 3 3 3" xfId="14450"/>
    <cellStyle name="Vírgula 2 2 3 2 3 3 3 2" xfId="25067"/>
    <cellStyle name="Vírgula 2 2 3 2 3 3 4" xfId="17989"/>
    <cellStyle name="Vírgula 2 2 3 2 3 4" xfId="10909"/>
    <cellStyle name="Vírgula 2 2 3 2 3 4 2" xfId="21526"/>
    <cellStyle name="Vírgula 2 2 3 2 3 5" xfId="14448"/>
    <cellStyle name="Vírgula 2 2 3 2 3 5 2" xfId="25065"/>
    <cellStyle name="Vírgula 2 2 3 2 3 6" xfId="17987"/>
    <cellStyle name="Vírgula 2 2 3 2 4" xfId="4956"/>
    <cellStyle name="Vírgula 2 2 3 2 4 2" xfId="10912"/>
    <cellStyle name="Vírgula 2 2 3 2 4 2 2" xfId="21529"/>
    <cellStyle name="Vírgula 2 2 3 2 4 3" xfId="14451"/>
    <cellStyle name="Vírgula 2 2 3 2 4 3 2" xfId="25068"/>
    <cellStyle name="Vírgula 2 2 3 2 4 4" xfId="17990"/>
    <cellStyle name="Vírgula 2 2 3 2 5" xfId="4957"/>
    <cellStyle name="Vírgula 2 2 3 2 5 2" xfId="10913"/>
    <cellStyle name="Vírgula 2 2 3 2 5 2 2" xfId="21530"/>
    <cellStyle name="Vírgula 2 2 3 2 5 3" xfId="14452"/>
    <cellStyle name="Vírgula 2 2 3 2 5 3 2" xfId="25069"/>
    <cellStyle name="Vírgula 2 2 3 2 5 4" xfId="17991"/>
    <cellStyle name="Vírgula 2 2 3 2 6" xfId="4958"/>
    <cellStyle name="Vírgula 2 2 3 2 6 2" xfId="10914"/>
    <cellStyle name="Vírgula 2 2 3 2 6 2 2" xfId="21531"/>
    <cellStyle name="Vírgula 2 2 3 2 6 3" xfId="14453"/>
    <cellStyle name="Vírgula 2 2 3 2 6 3 2" xfId="25070"/>
    <cellStyle name="Vírgula 2 2 3 2 6 4" xfId="17992"/>
    <cellStyle name="Vírgula 2 2 3 2 7" xfId="4948"/>
    <cellStyle name="Vírgula 2 2 3 2 7 2" xfId="10904"/>
    <cellStyle name="Vírgula 2 2 3 2 7 2 2" xfId="21521"/>
    <cellStyle name="Vírgula 2 2 3 2 7 3" xfId="14443"/>
    <cellStyle name="Vírgula 2 2 3 2 7 3 2" xfId="25060"/>
    <cellStyle name="Vírgula 2 2 3 2 7 4" xfId="17982"/>
    <cellStyle name="Vírgula 2 2 3 2 8" xfId="5940"/>
    <cellStyle name="Vírgula 2 2 3 2 8 2" xfId="11818"/>
    <cellStyle name="Vírgula 2 2 3 2 8 2 2" xfId="22435"/>
    <cellStyle name="Vírgula 2 2 3 2 8 3" xfId="15357"/>
    <cellStyle name="Vírgula 2 2 3 2 8 3 2" xfId="25974"/>
    <cellStyle name="Vírgula 2 2 3 2 8 4" xfId="18896"/>
    <cellStyle name="Vírgula 2 2 3 2 9" xfId="2650"/>
    <cellStyle name="Vírgula 2 2 3 2 9 2" xfId="9810"/>
    <cellStyle name="Vírgula 2 2 3 2 9 2 2" xfId="20427"/>
    <cellStyle name="Vírgula 2 2 3 2 9 3" xfId="13349"/>
    <cellStyle name="Vírgula 2 2 3 2 9 3 2" xfId="23966"/>
    <cellStyle name="Vírgula 2 2 3 2 9 4" xfId="16888"/>
    <cellStyle name="Vírgula 2 2 3 3" xfId="1441"/>
    <cellStyle name="Vírgula 2 2 3 3 10" xfId="13026"/>
    <cellStyle name="Vírgula 2 2 3 3 10 2" xfId="23643"/>
    <cellStyle name="Vírgula 2 2 3 3 11" xfId="16565"/>
    <cellStyle name="Vírgula 2 2 3 3 2" xfId="4960"/>
    <cellStyle name="Vírgula 2 2 3 3 2 2" xfId="10916"/>
    <cellStyle name="Vírgula 2 2 3 3 2 2 2" xfId="21533"/>
    <cellStyle name="Vírgula 2 2 3 3 2 3" xfId="14455"/>
    <cellStyle name="Vírgula 2 2 3 3 2 3 2" xfId="25072"/>
    <cellStyle name="Vírgula 2 2 3 3 2 4" xfId="17994"/>
    <cellStyle name="Vírgula 2 2 3 3 3" xfId="4961"/>
    <cellStyle name="Vírgula 2 2 3 3 3 2" xfId="10917"/>
    <cellStyle name="Vírgula 2 2 3 3 3 2 2" xfId="21534"/>
    <cellStyle name="Vírgula 2 2 3 3 3 3" xfId="14456"/>
    <cellStyle name="Vírgula 2 2 3 3 3 3 2" xfId="25073"/>
    <cellStyle name="Vírgula 2 2 3 3 3 4" xfId="17995"/>
    <cellStyle name="Vírgula 2 2 3 3 4" xfId="4962"/>
    <cellStyle name="Vírgula 2 2 3 3 4 2" xfId="10918"/>
    <cellStyle name="Vírgula 2 2 3 3 4 2 2" xfId="21535"/>
    <cellStyle name="Vírgula 2 2 3 3 4 3" xfId="14457"/>
    <cellStyle name="Vírgula 2 2 3 3 4 3 2" xfId="25074"/>
    <cellStyle name="Vírgula 2 2 3 3 4 4" xfId="17996"/>
    <cellStyle name="Vírgula 2 2 3 3 5" xfId="4959"/>
    <cellStyle name="Vírgula 2 2 3 3 5 2" xfId="10915"/>
    <cellStyle name="Vírgula 2 2 3 3 5 2 2" xfId="21532"/>
    <cellStyle name="Vírgula 2 2 3 3 5 3" xfId="14454"/>
    <cellStyle name="Vírgula 2 2 3 3 5 3 2" xfId="25071"/>
    <cellStyle name="Vírgula 2 2 3 3 5 4" xfId="17993"/>
    <cellStyle name="Vírgula 2 2 3 3 6" xfId="6526"/>
    <cellStyle name="Vírgula 2 2 3 3 6 2" xfId="11986"/>
    <cellStyle name="Vírgula 2 2 3 3 6 2 2" xfId="22603"/>
    <cellStyle name="Vírgula 2 2 3 3 6 3" xfId="15525"/>
    <cellStyle name="Vírgula 2 2 3 3 6 3 2" xfId="26142"/>
    <cellStyle name="Vírgula 2 2 3 3 6 4" xfId="19064"/>
    <cellStyle name="Vírgula 2 2 3 3 7" xfId="3237"/>
    <cellStyle name="Vírgula 2 2 3 3 7 2" xfId="9978"/>
    <cellStyle name="Vírgula 2 2 3 3 7 2 2" xfId="20595"/>
    <cellStyle name="Vírgula 2 2 3 3 7 3" xfId="13517"/>
    <cellStyle name="Vírgula 2 2 3 3 7 3 2" xfId="24134"/>
    <cellStyle name="Vírgula 2 2 3 3 7 4" xfId="17056"/>
    <cellStyle name="Vírgula 2 2 3 3 8" xfId="8157"/>
    <cellStyle name="Vírgula 2 2 3 3 8 2" xfId="12406"/>
    <cellStyle name="Vírgula 2 2 3 3 8 2 2" xfId="23023"/>
    <cellStyle name="Vírgula 2 2 3 3 8 3" xfId="15945"/>
    <cellStyle name="Vírgula 2 2 3 3 8 3 2" xfId="26562"/>
    <cellStyle name="Vírgula 2 2 3 3 8 4" xfId="19484"/>
    <cellStyle name="Vírgula 2 2 3 3 9" xfId="9487"/>
    <cellStyle name="Vírgula 2 2 3 3 9 2" xfId="20104"/>
    <cellStyle name="Vírgula 2 2 3 4" xfId="4963"/>
    <cellStyle name="Vírgula 2 2 3 4 2" xfId="4964"/>
    <cellStyle name="Vírgula 2 2 3 4 2 2" xfId="10920"/>
    <cellStyle name="Vírgula 2 2 3 4 2 2 2" xfId="21537"/>
    <cellStyle name="Vírgula 2 2 3 4 2 3" xfId="14459"/>
    <cellStyle name="Vírgula 2 2 3 4 2 3 2" xfId="25076"/>
    <cellStyle name="Vírgula 2 2 3 4 2 4" xfId="17998"/>
    <cellStyle name="Vírgula 2 2 3 4 3" xfId="4965"/>
    <cellStyle name="Vírgula 2 2 3 4 3 2" xfId="10921"/>
    <cellStyle name="Vírgula 2 2 3 4 3 2 2" xfId="21538"/>
    <cellStyle name="Vírgula 2 2 3 4 3 3" xfId="14460"/>
    <cellStyle name="Vírgula 2 2 3 4 3 3 2" xfId="25077"/>
    <cellStyle name="Vírgula 2 2 3 4 3 4" xfId="17999"/>
    <cellStyle name="Vírgula 2 2 3 4 4" xfId="4966"/>
    <cellStyle name="Vírgula 2 2 3 4 4 2" xfId="10922"/>
    <cellStyle name="Vírgula 2 2 3 4 4 2 2" xfId="21539"/>
    <cellStyle name="Vírgula 2 2 3 4 4 3" xfId="14461"/>
    <cellStyle name="Vírgula 2 2 3 4 4 3 2" xfId="25078"/>
    <cellStyle name="Vírgula 2 2 3 4 4 4" xfId="18000"/>
    <cellStyle name="Vírgula 2 2 3 4 5" xfId="10919"/>
    <cellStyle name="Vírgula 2 2 3 4 5 2" xfId="21536"/>
    <cellStyle name="Vírgula 2 2 3 4 6" xfId="14458"/>
    <cellStyle name="Vírgula 2 2 3 4 6 2" xfId="25075"/>
    <cellStyle name="Vírgula 2 2 3 4 7" xfId="17997"/>
    <cellStyle name="Vírgula 2 2 3 5" xfId="4967"/>
    <cellStyle name="Vírgula 2 2 3 5 2" xfId="4968"/>
    <cellStyle name="Vírgula 2 2 3 5 2 2" xfId="10924"/>
    <cellStyle name="Vírgula 2 2 3 5 2 2 2" xfId="21541"/>
    <cellStyle name="Vírgula 2 2 3 5 2 3" xfId="14463"/>
    <cellStyle name="Vírgula 2 2 3 5 2 3 2" xfId="25080"/>
    <cellStyle name="Vírgula 2 2 3 5 2 4" xfId="18002"/>
    <cellStyle name="Vírgula 2 2 3 5 3" xfId="4969"/>
    <cellStyle name="Vírgula 2 2 3 5 3 2" xfId="10925"/>
    <cellStyle name="Vírgula 2 2 3 5 3 2 2" xfId="21542"/>
    <cellStyle name="Vírgula 2 2 3 5 3 3" xfId="14464"/>
    <cellStyle name="Vírgula 2 2 3 5 3 3 2" xfId="25081"/>
    <cellStyle name="Vírgula 2 2 3 5 3 4" xfId="18003"/>
    <cellStyle name="Vírgula 2 2 3 5 4" xfId="10923"/>
    <cellStyle name="Vírgula 2 2 3 5 4 2" xfId="21540"/>
    <cellStyle name="Vírgula 2 2 3 5 5" xfId="14462"/>
    <cellStyle name="Vírgula 2 2 3 5 5 2" xfId="25079"/>
    <cellStyle name="Vírgula 2 2 3 5 6" xfId="18001"/>
    <cellStyle name="Vírgula 2 2 3 6" xfId="4970"/>
    <cellStyle name="Vírgula 2 2 3 6 2" xfId="10926"/>
    <cellStyle name="Vírgula 2 2 3 6 2 2" xfId="21543"/>
    <cellStyle name="Vírgula 2 2 3 6 3" xfId="14465"/>
    <cellStyle name="Vírgula 2 2 3 6 3 2" xfId="25082"/>
    <cellStyle name="Vírgula 2 2 3 6 4" xfId="18004"/>
    <cellStyle name="Vírgula 2 2 3 7" xfId="4971"/>
    <cellStyle name="Vírgula 2 2 3 7 2" xfId="10927"/>
    <cellStyle name="Vírgula 2 2 3 7 2 2" xfId="21544"/>
    <cellStyle name="Vírgula 2 2 3 7 3" xfId="14466"/>
    <cellStyle name="Vírgula 2 2 3 7 3 2" xfId="25083"/>
    <cellStyle name="Vírgula 2 2 3 7 4" xfId="18005"/>
    <cellStyle name="Vírgula 2 2 3 8" xfId="4972"/>
    <cellStyle name="Vírgula 2 2 3 8 2" xfId="10928"/>
    <cellStyle name="Vírgula 2 2 3 8 2 2" xfId="21545"/>
    <cellStyle name="Vírgula 2 2 3 8 3" xfId="14467"/>
    <cellStyle name="Vírgula 2 2 3 8 3 2" xfId="25084"/>
    <cellStyle name="Vírgula 2 2 3 8 4" xfId="18006"/>
    <cellStyle name="Vírgula 2 2 3 9" xfId="4947"/>
    <cellStyle name="Vírgula 2 2 3 9 2" xfId="10903"/>
    <cellStyle name="Vírgula 2 2 3 9 2 2" xfId="21520"/>
    <cellStyle name="Vírgula 2 2 3 9 3" xfId="14442"/>
    <cellStyle name="Vírgula 2 2 3 9 3 2" xfId="25059"/>
    <cellStyle name="Vírgula 2 2 3 9 4" xfId="17981"/>
    <cellStyle name="Vírgula 2 2 4" xfId="303"/>
    <cellStyle name="Vírgula 2 2 4 10" xfId="527"/>
    <cellStyle name="Vírgula 2 2 4 10 2" xfId="9291"/>
    <cellStyle name="Vírgula 2 2 4 10 2 2" xfId="19908"/>
    <cellStyle name="Vírgula 2 2 4 10 3" xfId="12830"/>
    <cellStyle name="Vírgula 2 2 4 10 3 2" xfId="23447"/>
    <cellStyle name="Vírgula 2 2 4 10 4" xfId="16369"/>
    <cellStyle name="Vírgula 2 2 4 11" xfId="9153"/>
    <cellStyle name="Vírgula 2 2 4 11 2" xfId="19770"/>
    <cellStyle name="Vírgula 2 2 4 12" xfId="12692"/>
    <cellStyle name="Vírgula 2 2 4 12 2" xfId="23309"/>
    <cellStyle name="Vírgula 2 2 4 13" xfId="16231"/>
    <cellStyle name="Vírgula 2 2 4 2" xfId="377"/>
    <cellStyle name="Vírgula 2 2 4 2 2" xfId="4975"/>
    <cellStyle name="Vírgula 2 2 4 2 2 2" xfId="10931"/>
    <cellStyle name="Vírgula 2 2 4 2 2 2 2" xfId="21548"/>
    <cellStyle name="Vírgula 2 2 4 2 2 3" xfId="14470"/>
    <cellStyle name="Vírgula 2 2 4 2 2 3 2" xfId="25087"/>
    <cellStyle name="Vírgula 2 2 4 2 2 4" xfId="18009"/>
    <cellStyle name="Vírgula 2 2 4 2 3" xfId="4976"/>
    <cellStyle name="Vírgula 2 2 4 2 3 2" xfId="10932"/>
    <cellStyle name="Vírgula 2 2 4 2 3 2 2" xfId="21549"/>
    <cellStyle name="Vírgula 2 2 4 2 3 3" xfId="14471"/>
    <cellStyle name="Vírgula 2 2 4 2 3 3 2" xfId="25088"/>
    <cellStyle name="Vírgula 2 2 4 2 3 4" xfId="18010"/>
    <cellStyle name="Vírgula 2 2 4 2 4" xfId="4977"/>
    <cellStyle name="Vírgula 2 2 4 2 4 2" xfId="10933"/>
    <cellStyle name="Vírgula 2 2 4 2 4 2 2" xfId="21550"/>
    <cellStyle name="Vírgula 2 2 4 2 4 3" xfId="14472"/>
    <cellStyle name="Vírgula 2 2 4 2 4 3 2" xfId="25089"/>
    <cellStyle name="Vírgula 2 2 4 2 4 4" xfId="18011"/>
    <cellStyle name="Vírgula 2 2 4 2 5" xfId="4974"/>
    <cellStyle name="Vírgula 2 2 4 2 5 2" xfId="10930"/>
    <cellStyle name="Vírgula 2 2 4 2 5 2 2" xfId="21547"/>
    <cellStyle name="Vírgula 2 2 4 2 5 3" xfId="14469"/>
    <cellStyle name="Vírgula 2 2 4 2 5 3 2" xfId="25086"/>
    <cellStyle name="Vírgula 2 2 4 2 5 4" xfId="18008"/>
    <cellStyle name="Vírgula 2 2 4 2 6" xfId="9222"/>
    <cellStyle name="Vírgula 2 2 4 2 6 2" xfId="19839"/>
    <cellStyle name="Vírgula 2 2 4 2 7" xfId="12761"/>
    <cellStyle name="Vírgula 2 2 4 2 7 2" xfId="23378"/>
    <cellStyle name="Vírgula 2 2 4 2 8" xfId="16300"/>
    <cellStyle name="Vírgula 2 2 4 3" xfId="4978"/>
    <cellStyle name="Vírgula 2 2 4 3 2" xfId="4979"/>
    <cellStyle name="Vírgula 2 2 4 3 2 2" xfId="10935"/>
    <cellStyle name="Vírgula 2 2 4 3 2 2 2" xfId="21552"/>
    <cellStyle name="Vírgula 2 2 4 3 2 3" xfId="14474"/>
    <cellStyle name="Vírgula 2 2 4 3 2 3 2" xfId="25091"/>
    <cellStyle name="Vírgula 2 2 4 3 2 4" xfId="18013"/>
    <cellStyle name="Vírgula 2 2 4 3 3" xfId="4980"/>
    <cellStyle name="Vírgula 2 2 4 3 3 2" xfId="10936"/>
    <cellStyle name="Vírgula 2 2 4 3 3 2 2" xfId="21553"/>
    <cellStyle name="Vírgula 2 2 4 3 3 3" xfId="14475"/>
    <cellStyle name="Vírgula 2 2 4 3 3 3 2" xfId="25092"/>
    <cellStyle name="Vírgula 2 2 4 3 3 4" xfId="18014"/>
    <cellStyle name="Vírgula 2 2 4 3 4" xfId="10934"/>
    <cellStyle name="Vírgula 2 2 4 3 4 2" xfId="21551"/>
    <cellStyle name="Vírgula 2 2 4 3 5" xfId="14473"/>
    <cellStyle name="Vírgula 2 2 4 3 5 2" xfId="25090"/>
    <cellStyle name="Vírgula 2 2 4 3 6" xfId="18012"/>
    <cellStyle name="Vírgula 2 2 4 4" xfId="4981"/>
    <cellStyle name="Vírgula 2 2 4 4 2" xfId="10937"/>
    <cellStyle name="Vírgula 2 2 4 4 2 2" xfId="21554"/>
    <cellStyle name="Vírgula 2 2 4 4 3" xfId="14476"/>
    <cellStyle name="Vírgula 2 2 4 4 3 2" xfId="25093"/>
    <cellStyle name="Vírgula 2 2 4 4 4" xfId="18015"/>
    <cellStyle name="Vírgula 2 2 4 5" xfId="4982"/>
    <cellStyle name="Vírgula 2 2 4 5 2" xfId="10938"/>
    <cellStyle name="Vírgula 2 2 4 5 2 2" xfId="21555"/>
    <cellStyle name="Vírgula 2 2 4 5 3" xfId="14477"/>
    <cellStyle name="Vírgula 2 2 4 5 3 2" xfId="25094"/>
    <cellStyle name="Vírgula 2 2 4 5 4" xfId="18016"/>
    <cellStyle name="Vírgula 2 2 4 6" xfId="4983"/>
    <cellStyle name="Vírgula 2 2 4 6 2" xfId="10939"/>
    <cellStyle name="Vírgula 2 2 4 6 2 2" xfId="21556"/>
    <cellStyle name="Vírgula 2 2 4 6 3" xfId="14478"/>
    <cellStyle name="Vírgula 2 2 4 6 3 2" xfId="25095"/>
    <cellStyle name="Vírgula 2 2 4 6 4" xfId="18017"/>
    <cellStyle name="Vírgula 2 2 4 7" xfId="4973"/>
    <cellStyle name="Vírgula 2 2 4 7 2" xfId="10929"/>
    <cellStyle name="Vírgula 2 2 4 7 2 2" xfId="21546"/>
    <cellStyle name="Vírgula 2 2 4 7 3" xfId="14468"/>
    <cellStyle name="Vírgula 2 2 4 7 3 2" xfId="25085"/>
    <cellStyle name="Vírgula 2 2 4 7 4" xfId="18007"/>
    <cellStyle name="Vírgula 2 2 4 8" xfId="5895"/>
    <cellStyle name="Vírgula 2 2 4 8 2" xfId="11790"/>
    <cellStyle name="Vírgula 2 2 4 8 2 2" xfId="22407"/>
    <cellStyle name="Vírgula 2 2 4 8 3" xfId="15329"/>
    <cellStyle name="Vírgula 2 2 4 8 3 2" xfId="25946"/>
    <cellStyle name="Vírgula 2 2 4 8 4" xfId="18868"/>
    <cellStyle name="Vírgula 2 2 4 9" xfId="2605"/>
    <cellStyle name="Vírgula 2 2 4 9 2" xfId="9782"/>
    <cellStyle name="Vírgula 2 2 4 9 2 2" xfId="20399"/>
    <cellStyle name="Vírgula 2 2 4 9 3" xfId="13321"/>
    <cellStyle name="Vírgula 2 2 4 9 3 2" xfId="23938"/>
    <cellStyle name="Vírgula 2 2 4 9 4" xfId="16860"/>
    <cellStyle name="Vírgula 2 2 5" xfId="708"/>
    <cellStyle name="Vírgula 2 2 5 10" xfId="12875"/>
    <cellStyle name="Vírgula 2 2 5 10 2" xfId="23492"/>
    <cellStyle name="Vírgula 2 2 5 11" xfId="16414"/>
    <cellStyle name="Vírgula 2 2 5 2" xfId="4985"/>
    <cellStyle name="Vírgula 2 2 5 2 2" xfId="10941"/>
    <cellStyle name="Vírgula 2 2 5 2 2 2" xfId="21558"/>
    <cellStyle name="Vírgula 2 2 5 2 3" xfId="14480"/>
    <cellStyle name="Vírgula 2 2 5 2 3 2" xfId="25097"/>
    <cellStyle name="Vírgula 2 2 5 2 4" xfId="18019"/>
    <cellStyle name="Vírgula 2 2 5 3" xfId="4986"/>
    <cellStyle name="Vírgula 2 2 5 3 2" xfId="10942"/>
    <cellStyle name="Vírgula 2 2 5 3 2 2" xfId="21559"/>
    <cellStyle name="Vírgula 2 2 5 3 3" xfId="14481"/>
    <cellStyle name="Vírgula 2 2 5 3 3 2" xfId="25098"/>
    <cellStyle name="Vírgula 2 2 5 3 4" xfId="18020"/>
    <cellStyle name="Vírgula 2 2 5 4" xfId="4987"/>
    <cellStyle name="Vírgula 2 2 5 4 2" xfId="10943"/>
    <cellStyle name="Vírgula 2 2 5 4 2 2" xfId="21560"/>
    <cellStyle name="Vírgula 2 2 5 4 3" xfId="14482"/>
    <cellStyle name="Vírgula 2 2 5 4 3 2" xfId="25099"/>
    <cellStyle name="Vírgula 2 2 5 4 4" xfId="18021"/>
    <cellStyle name="Vírgula 2 2 5 5" xfId="4984"/>
    <cellStyle name="Vírgula 2 2 5 5 2" xfId="10940"/>
    <cellStyle name="Vírgula 2 2 5 5 2 2" xfId="21557"/>
    <cellStyle name="Vírgula 2 2 5 5 3" xfId="14479"/>
    <cellStyle name="Vírgula 2 2 5 5 3 2" xfId="25096"/>
    <cellStyle name="Vírgula 2 2 5 5 4" xfId="18018"/>
    <cellStyle name="Vírgula 2 2 5 6" xfId="5993"/>
    <cellStyle name="Vírgula 2 2 5 6 2" xfId="11835"/>
    <cellStyle name="Vírgula 2 2 5 6 2 2" xfId="22452"/>
    <cellStyle name="Vírgula 2 2 5 6 3" xfId="15374"/>
    <cellStyle name="Vírgula 2 2 5 6 3 2" xfId="25991"/>
    <cellStyle name="Vírgula 2 2 5 6 4" xfId="18913"/>
    <cellStyle name="Vírgula 2 2 5 7" xfId="2702"/>
    <cellStyle name="Vírgula 2 2 5 7 2" xfId="9827"/>
    <cellStyle name="Vírgula 2 2 5 7 2 2" xfId="20444"/>
    <cellStyle name="Vírgula 2 2 5 7 3" xfId="13366"/>
    <cellStyle name="Vírgula 2 2 5 7 3 2" xfId="23983"/>
    <cellStyle name="Vírgula 2 2 5 7 4" xfId="16905"/>
    <cellStyle name="Vírgula 2 2 5 8" xfId="7636"/>
    <cellStyle name="Vírgula 2 2 5 8 2" xfId="12267"/>
    <cellStyle name="Vírgula 2 2 5 8 2 2" xfId="22884"/>
    <cellStyle name="Vírgula 2 2 5 8 3" xfId="15806"/>
    <cellStyle name="Vírgula 2 2 5 8 3 2" xfId="26423"/>
    <cellStyle name="Vírgula 2 2 5 8 4" xfId="19345"/>
    <cellStyle name="Vírgula 2 2 5 9" xfId="9336"/>
    <cellStyle name="Vírgula 2 2 5 9 2" xfId="19953"/>
    <cellStyle name="Vírgula 2 2 6" xfId="4988"/>
    <cellStyle name="Vírgula 2 2 6 2" xfId="4989"/>
    <cellStyle name="Vírgula 2 2 6 2 2" xfId="10945"/>
    <cellStyle name="Vírgula 2 2 6 2 2 2" xfId="21562"/>
    <cellStyle name="Vírgula 2 2 6 2 3" xfId="14484"/>
    <cellStyle name="Vírgula 2 2 6 2 3 2" xfId="25101"/>
    <cellStyle name="Vírgula 2 2 6 2 4" xfId="18023"/>
    <cellStyle name="Vírgula 2 2 6 3" xfId="4990"/>
    <cellStyle name="Vírgula 2 2 6 3 2" xfId="10946"/>
    <cellStyle name="Vírgula 2 2 6 3 2 2" xfId="21563"/>
    <cellStyle name="Vírgula 2 2 6 3 3" xfId="14485"/>
    <cellStyle name="Vírgula 2 2 6 3 3 2" xfId="25102"/>
    <cellStyle name="Vírgula 2 2 6 3 4" xfId="18024"/>
    <cellStyle name="Vírgula 2 2 6 4" xfId="4991"/>
    <cellStyle name="Vírgula 2 2 6 4 2" xfId="10947"/>
    <cellStyle name="Vírgula 2 2 6 4 2 2" xfId="21564"/>
    <cellStyle name="Vírgula 2 2 6 4 3" xfId="14486"/>
    <cellStyle name="Vírgula 2 2 6 4 3 2" xfId="25103"/>
    <cellStyle name="Vírgula 2 2 6 4 4" xfId="18025"/>
    <cellStyle name="Vírgula 2 2 6 5" xfId="10944"/>
    <cellStyle name="Vírgula 2 2 6 5 2" xfId="21561"/>
    <cellStyle name="Vírgula 2 2 6 6" xfId="14483"/>
    <cellStyle name="Vírgula 2 2 6 6 2" xfId="25100"/>
    <cellStyle name="Vírgula 2 2 6 7" xfId="18022"/>
    <cellStyle name="Vírgula 2 2 7" xfId="4992"/>
    <cellStyle name="Vírgula 2 2 7 2" xfId="4993"/>
    <cellStyle name="Vírgula 2 2 7 2 2" xfId="10949"/>
    <cellStyle name="Vírgula 2 2 7 2 2 2" xfId="21566"/>
    <cellStyle name="Vírgula 2 2 7 2 3" xfId="14488"/>
    <cellStyle name="Vírgula 2 2 7 2 3 2" xfId="25105"/>
    <cellStyle name="Vírgula 2 2 7 2 4" xfId="18027"/>
    <cellStyle name="Vírgula 2 2 7 3" xfId="4994"/>
    <cellStyle name="Vírgula 2 2 7 3 2" xfId="10950"/>
    <cellStyle name="Vírgula 2 2 7 3 2 2" xfId="21567"/>
    <cellStyle name="Vírgula 2 2 7 3 3" xfId="14489"/>
    <cellStyle name="Vírgula 2 2 7 3 3 2" xfId="25106"/>
    <cellStyle name="Vírgula 2 2 7 3 4" xfId="18028"/>
    <cellStyle name="Vírgula 2 2 7 4" xfId="10948"/>
    <cellStyle name="Vírgula 2 2 7 4 2" xfId="21565"/>
    <cellStyle name="Vírgula 2 2 7 5" xfId="14487"/>
    <cellStyle name="Vírgula 2 2 7 5 2" xfId="25104"/>
    <cellStyle name="Vírgula 2 2 7 6" xfId="18026"/>
    <cellStyle name="Vírgula 2 2 8" xfId="4995"/>
    <cellStyle name="Vírgula 2 2 8 2" xfId="10951"/>
    <cellStyle name="Vírgula 2 2 8 2 2" xfId="21568"/>
    <cellStyle name="Vírgula 2 2 8 3" xfId="14490"/>
    <cellStyle name="Vírgula 2 2 8 3 2" xfId="25107"/>
    <cellStyle name="Vírgula 2 2 8 4" xfId="18029"/>
    <cellStyle name="Vírgula 2 2 9" xfId="4996"/>
    <cellStyle name="Vírgula 2 2 9 2" xfId="10952"/>
    <cellStyle name="Vírgula 2 2 9 2 2" xfId="21569"/>
    <cellStyle name="Vírgula 2 2 9 3" xfId="14491"/>
    <cellStyle name="Vírgula 2 2 9 3 2" xfId="25108"/>
    <cellStyle name="Vírgula 2 2 9 4" xfId="18030"/>
    <cellStyle name="Vírgula 2 3" xfId="275"/>
    <cellStyle name="Vírgula 2 3 2" xfId="305"/>
    <cellStyle name="Vírgula 2 3 2 2" xfId="379"/>
    <cellStyle name="Vírgula 2 3 2 2 2" xfId="6533"/>
    <cellStyle name="Vírgula 2 3 2 2 2 2" xfId="11993"/>
    <cellStyle name="Vírgula 2 3 2 2 2 2 2" xfId="22610"/>
    <cellStyle name="Vírgula 2 3 2 2 2 3" xfId="15532"/>
    <cellStyle name="Vírgula 2 3 2 2 2 3 2" xfId="26149"/>
    <cellStyle name="Vírgula 2 3 2 2 2 4" xfId="19071"/>
    <cellStyle name="Vírgula 2 3 2 2 3" xfId="9224"/>
    <cellStyle name="Vírgula 2 3 2 2 3 2" xfId="19841"/>
    <cellStyle name="Vírgula 2 3 2 2 4" xfId="12763"/>
    <cellStyle name="Vírgula 2 3 2 2 4 2" xfId="23380"/>
    <cellStyle name="Vírgula 2 3 2 2 5" xfId="16302"/>
    <cellStyle name="Vírgula 2 3 2 3" xfId="3244"/>
    <cellStyle name="Vírgula 2 3 2 3 2" xfId="9985"/>
    <cellStyle name="Vírgula 2 3 2 3 2 2" xfId="20602"/>
    <cellStyle name="Vírgula 2 3 2 3 3" xfId="13524"/>
    <cellStyle name="Vírgula 2 3 2 3 3 2" xfId="24141"/>
    <cellStyle name="Vírgula 2 3 2 3 4" xfId="17063"/>
    <cellStyle name="Vírgula 2 3 2 4" xfId="1450"/>
    <cellStyle name="Vírgula 2 3 2 4 2" xfId="9494"/>
    <cellStyle name="Vírgula 2 3 2 4 2 2" xfId="20111"/>
    <cellStyle name="Vírgula 2 3 2 4 3" xfId="13033"/>
    <cellStyle name="Vírgula 2 3 2 4 3 2" xfId="23650"/>
    <cellStyle name="Vírgula 2 3 2 4 4" xfId="16572"/>
    <cellStyle name="Vírgula 2 3 2 5" xfId="9155"/>
    <cellStyle name="Vírgula 2 3 2 5 2" xfId="19772"/>
    <cellStyle name="Vírgula 2 3 2 6" xfId="12694"/>
    <cellStyle name="Vírgula 2 3 2 6 2" xfId="23311"/>
    <cellStyle name="Vírgula 2 3 2 7" xfId="16233"/>
    <cellStyle name="Vírgula 2 3 3" xfId="352"/>
    <cellStyle name="Vírgula 2 3 3 2" xfId="6004"/>
    <cellStyle name="Vírgula 2 3 3 2 2" xfId="11846"/>
    <cellStyle name="Vírgula 2 3 3 2 2 2" xfId="22463"/>
    <cellStyle name="Vírgula 2 3 3 2 3" xfId="15385"/>
    <cellStyle name="Vírgula 2 3 3 2 3 2" xfId="26002"/>
    <cellStyle name="Vírgula 2 3 3 2 4" xfId="18924"/>
    <cellStyle name="Vírgula 2 3 3 3" xfId="2713"/>
    <cellStyle name="Vírgula 2 3 3 3 2" xfId="9838"/>
    <cellStyle name="Vírgula 2 3 3 3 2 2" xfId="20455"/>
    <cellStyle name="Vírgula 2 3 3 3 3" xfId="13377"/>
    <cellStyle name="Vírgula 2 3 3 3 3 2" xfId="23994"/>
    <cellStyle name="Vírgula 2 3 3 3 4" xfId="16916"/>
    <cellStyle name="Vírgula 2 3 3 4" xfId="721"/>
    <cellStyle name="Vírgula 2 3 3 4 2" xfId="9347"/>
    <cellStyle name="Vírgula 2 3 3 4 2 2" xfId="19964"/>
    <cellStyle name="Vírgula 2 3 3 4 3" xfId="12886"/>
    <cellStyle name="Vírgula 2 3 3 4 3 2" xfId="23503"/>
    <cellStyle name="Vírgula 2 3 3 4 4" xfId="16425"/>
    <cellStyle name="Vírgula 2 3 3 5" xfId="9197"/>
    <cellStyle name="Vírgula 2 3 3 5 2" xfId="19814"/>
    <cellStyle name="Vírgula 2 3 3 6" xfId="12736"/>
    <cellStyle name="Vírgula 2 3 3 6 2" xfId="23353"/>
    <cellStyle name="Vírgula 2 3 3 7" xfId="16275"/>
    <cellStyle name="Vírgula 2 3 4" xfId="457"/>
    <cellStyle name="Vírgula 2 3 5" xfId="9128"/>
    <cellStyle name="Vírgula 2 3 5 2" xfId="19745"/>
    <cellStyle name="Vírgula 2 3 6" xfId="12667"/>
    <cellStyle name="Vírgula 2 3 6 2" xfId="23284"/>
    <cellStyle name="Vírgula 2 3 7" xfId="16206"/>
    <cellStyle name="Vírgula 2 4" xfId="276"/>
    <cellStyle name="Vírgula 2 4 10" xfId="4997"/>
    <cellStyle name="Vírgula 2 4 10 2" xfId="10953"/>
    <cellStyle name="Vírgula 2 4 10 2 2" xfId="21570"/>
    <cellStyle name="Vírgula 2 4 10 3" xfId="14492"/>
    <cellStyle name="Vírgula 2 4 10 3 2" xfId="25109"/>
    <cellStyle name="Vírgula 2 4 10 4" xfId="18031"/>
    <cellStyle name="Vírgula 2 4 11" xfId="5822"/>
    <cellStyle name="Vírgula 2 4 11 2" xfId="11755"/>
    <cellStyle name="Vírgula 2 4 11 2 2" xfId="22372"/>
    <cellStyle name="Vírgula 2 4 11 3" xfId="15294"/>
    <cellStyle name="Vírgula 2 4 11 3 2" xfId="25911"/>
    <cellStyle name="Vírgula 2 4 11 4" xfId="18833"/>
    <cellStyle name="Vírgula 2 4 12" xfId="2532"/>
    <cellStyle name="Vírgula 2 4 12 2" xfId="9747"/>
    <cellStyle name="Vírgula 2 4 12 2 2" xfId="20364"/>
    <cellStyle name="Vírgula 2 4 12 3" xfId="13286"/>
    <cellStyle name="Vírgula 2 4 12 3 2" xfId="23903"/>
    <cellStyle name="Vírgula 2 4 12 4" xfId="16825"/>
    <cellStyle name="Vírgula 2 4 13" xfId="465"/>
    <cellStyle name="Vírgula 2 4 13 2" xfId="9256"/>
    <cellStyle name="Vírgula 2 4 13 2 2" xfId="19873"/>
    <cellStyle name="Vírgula 2 4 13 3" xfId="12795"/>
    <cellStyle name="Vírgula 2 4 13 3 2" xfId="23412"/>
    <cellStyle name="Vírgula 2 4 13 4" xfId="16334"/>
    <cellStyle name="Vírgula 2 4 2" xfId="538"/>
    <cellStyle name="Vírgula 2 4 2 10" xfId="5906"/>
    <cellStyle name="Vírgula 2 4 2 10 2" xfId="11801"/>
    <cellStyle name="Vírgula 2 4 2 10 2 2" xfId="22418"/>
    <cellStyle name="Vírgula 2 4 2 10 3" xfId="15340"/>
    <cellStyle name="Vírgula 2 4 2 10 3 2" xfId="25957"/>
    <cellStyle name="Vírgula 2 4 2 10 4" xfId="18879"/>
    <cellStyle name="Vírgula 2 4 2 11" xfId="2616"/>
    <cellStyle name="Vírgula 2 4 2 11 2" xfId="9793"/>
    <cellStyle name="Vírgula 2 4 2 11 2 2" xfId="20410"/>
    <cellStyle name="Vírgula 2 4 2 11 3" xfId="13332"/>
    <cellStyle name="Vírgula 2 4 2 11 3 2" xfId="23949"/>
    <cellStyle name="Vírgula 2 4 2 11 4" xfId="16871"/>
    <cellStyle name="Vírgula 2 4 2 12" xfId="7564"/>
    <cellStyle name="Vírgula 2 4 2 12 2" xfId="12246"/>
    <cellStyle name="Vírgula 2 4 2 12 2 2" xfId="22863"/>
    <cellStyle name="Vírgula 2 4 2 12 3" xfId="15785"/>
    <cellStyle name="Vírgula 2 4 2 12 3 2" xfId="26402"/>
    <cellStyle name="Vírgula 2 4 2 12 4" xfId="19324"/>
    <cellStyle name="Vírgula 2 4 2 13" xfId="9302"/>
    <cellStyle name="Vírgula 2 4 2 13 2" xfId="19919"/>
    <cellStyle name="Vírgula 2 4 2 14" xfId="12841"/>
    <cellStyle name="Vírgula 2 4 2 14 2" xfId="23458"/>
    <cellStyle name="Vírgula 2 4 2 15" xfId="16380"/>
    <cellStyle name="Vírgula 2 4 2 2" xfId="4999"/>
    <cellStyle name="Vírgula 2 4 2 2 2" xfId="5000"/>
    <cellStyle name="Vírgula 2 4 2 2 2 2" xfId="5001"/>
    <cellStyle name="Vírgula 2 4 2 2 2 2 2" xfId="10957"/>
    <cellStyle name="Vírgula 2 4 2 2 2 2 2 2" xfId="21574"/>
    <cellStyle name="Vírgula 2 4 2 2 2 2 3" xfId="14496"/>
    <cellStyle name="Vírgula 2 4 2 2 2 2 3 2" xfId="25113"/>
    <cellStyle name="Vírgula 2 4 2 2 2 2 4" xfId="18035"/>
    <cellStyle name="Vírgula 2 4 2 2 2 3" xfId="5002"/>
    <cellStyle name="Vírgula 2 4 2 2 2 3 2" xfId="10958"/>
    <cellStyle name="Vírgula 2 4 2 2 2 3 2 2" xfId="21575"/>
    <cellStyle name="Vírgula 2 4 2 2 2 3 3" xfId="14497"/>
    <cellStyle name="Vírgula 2 4 2 2 2 3 3 2" xfId="25114"/>
    <cellStyle name="Vírgula 2 4 2 2 2 3 4" xfId="18036"/>
    <cellStyle name="Vírgula 2 4 2 2 2 4" xfId="5003"/>
    <cellStyle name="Vírgula 2 4 2 2 2 4 2" xfId="10959"/>
    <cellStyle name="Vírgula 2 4 2 2 2 4 2 2" xfId="21576"/>
    <cellStyle name="Vírgula 2 4 2 2 2 4 3" xfId="14498"/>
    <cellStyle name="Vírgula 2 4 2 2 2 4 3 2" xfId="25115"/>
    <cellStyle name="Vírgula 2 4 2 2 2 4 4" xfId="18037"/>
    <cellStyle name="Vírgula 2 4 2 2 2 5" xfId="10956"/>
    <cellStyle name="Vírgula 2 4 2 2 2 5 2" xfId="21573"/>
    <cellStyle name="Vírgula 2 4 2 2 2 6" xfId="14495"/>
    <cellStyle name="Vírgula 2 4 2 2 2 6 2" xfId="25112"/>
    <cellStyle name="Vírgula 2 4 2 2 2 7" xfId="18034"/>
    <cellStyle name="Vírgula 2 4 2 2 3" xfId="5004"/>
    <cellStyle name="Vírgula 2 4 2 2 3 2" xfId="5005"/>
    <cellStyle name="Vírgula 2 4 2 2 3 2 2" xfId="10961"/>
    <cellStyle name="Vírgula 2 4 2 2 3 2 2 2" xfId="21578"/>
    <cellStyle name="Vírgula 2 4 2 2 3 2 3" xfId="14500"/>
    <cellStyle name="Vírgula 2 4 2 2 3 2 3 2" xfId="25117"/>
    <cellStyle name="Vírgula 2 4 2 2 3 2 4" xfId="18039"/>
    <cellStyle name="Vírgula 2 4 2 2 3 3" xfId="5006"/>
    <cellStyle name="Vírgula 2 4 2 2 3 3 2" xfId="10962"/>
    <cellStyle name="Vírgula 2 4 2 2 3 3 2 2" xfId="21579"/>
    <cellStyle name="Vírgula 2 4 2 2 3 3 3" xfId="14501"/>
    <cellStyle name="Vírgula 2 4 2 2 3 3 3 2" xfId="25118"/>
    <cellStyle name="Vírgula 2 4 2 2 3 3 4" xfId="18040"/>
    <cellStyle name="Vírgula 2 4 2 2 3 4" xfId="10960"/>
    <cellStyle name="Vírgula 2 4 2 2 3 4 2" xfId="21577"/>
    <cellStyle name="Vírgula 2 4 2 2 3 5" xfId="14499"/>
    <cellStyle name="Vírgula 2 4 2 2 3 5 2" xfId="25116"/>
    <cellStyle name="Vírgula 2 4 2 2 3 6" xfId="18038"/>
    <cellStyle name="Vírgula 2 4 2 2 4" xfId="5007"/>
    <cellStyle name="Vírgula 2 4 2 2 4 2" xfId="10963"/>
    <cellStyle name="Vírgula 2 4 2 2 4 2 2" xfId="21580"/>
    <cellStyle name="Vírgula 2 4 2 2 4 3" xfId="14502"/>
    <cellStyle name="Vírgula 2 4 2 2 4 3 2" xfId="25119"/>
    <cellStyle name="Vírgula 2 4 2 2 4 4" xfId="18041"/>
    <cellStyle name="Vírgula 2 4 2 2 5" xfId="5008"/>
    <cellStyle name="Vírgula 2 4 2 2 5 2" xfId="10964"/>
    <cellStyle name="Vírgula 2 4 2 2 5 2 2" xfId="21581"/>
    <cellStyle name="Vírgula 2 4 2 2 5 3" xfId="14503"/>
    <cellStyle name="Vírgula 2 4 2 2 5 3 2" xfId="25120"/>
    <cellStyle name="Vírgula 2 4 2 2 5 4" xfId="18042"/>
    <cellStyle name="Vírgula 2 4 2 2 6" xfId="5009"/>
    <cellStyle name="Vírgula 2 4 2 2 6 2" xfId="10965"/>
    <cellStyle name="Vírgula 2 4 2 2 6 2 2" xfId="21582"/>
    <cellStyle name="Vírgula 2 4 2 2 6 3" xfId="14504"/>
    <cellStyle name="Vírgula 2 4 2 2 6 3 2" xfId="25121"/>
    <cellStyle name="Vírgula 2 4 2 2 6 4" xfId="18043"/>
    <cellStyle name="Vírgula 2 4 2 2 7" xfId="10955"/>
    <cellStyle name="Vírgula 2 4 2 2 7 2" xfId="21572"/>
    <cellStyle name="Vírgula 2 4 2 2 8" xfId="14494"/>
    <cellStyle name="Vírgula 2 4 2 2 8 2" xfId="25111"/>
    <cellStyle name="Vírgula 2 4 2 2 9" xfId="18033"/>
    <cellStyle name="Vírgula 2 4 2 3" xfId="5010"/>
    <cellStyle name="Vírgula 2 4 2 3 2" xfId="5011"/>
    <cellStyle name="Vírgula 2 4 2 3 2 2" xfId="10967"/>
    <cellStyle name="Vírgula 2 4 2 3 2 2 2" xfId="21584"/>
    <cellStyle name="Vírgula 2 4 2 3 2 3" xfId="14506"/>
    <cellStyle name="Vírgula 2 4 2 3 2 3 2" xfId="25123"/>
    <cellStyle name="Vírgula 2 4 2 3 2 4" xfId="18045"/>
    <cellStyle name="Vírgula 2 4 2 3 3" xfId="5012"/>
    <cellStyle name="Vírgula 2 4 2 3 3 2" xfId="10968"/>
    <cellStyle name="Vírgula 2 4 2 3 3 2 2" xfId="21585"/>
    <cellStyle name="Vírgula 2 4 2 3 3 3" xfId="14507"/>
    <cellStyle name="Vírgula 2 4 2 3 3 3 2" xfId="25124"/>
    <cellStyle name="Vírgula 2 4 2 3 3 4" xfId="18046"/>
    <cellStyle name="Vírgula 2 4 2 3 4" xfId="5013"/>
    <cellStyle name="Vírgula 2 4 2 3 4 2" xfId="10969"/>
    <cellStyle name="Vírgula 2 4 2 3 4 2 2" xfId="21586"/>
    <cellStyle name="Vírgula 2 4 2 3 4 3" xfId="14508"/>
    <cellStyle name="Vírgula 2 4 2 3 4 3 2" xfId="25125"/>
    <cellStyle name="Vírgula 2 4 2 3 4 4" xfId="18047"/>
    <cellStyle name="Vírgula 2 4 2 3 5" xfId="10966"/>
    <cellStyle name="Vírgula 2 4 2 3 5 2" xfId="21583"/>
    <cellStyle name="Vírgula 2 4 2 3 6" xfId="14505"/>
    <cellStyle name="Vírgula 2 4 2 3 6 2" xfId="25122"/>
    <cellStyle name="Vírgula 2 4 2 3 7" xfId="18044"/>
    <cellStyle name="Vírgula 2 4 2 4" xfId="5014"/>
    <cellStyle name="Vírgula 2 4 2 4 2" xfId="5015"/>
    <cellStyle name="Vírgula 2 4 2 4 2 2" xfId="10971"/>
    <cellStyle name="Vírgula 2 4 2 4 2 2 2" xfId="21588"/>
    <cellStyle name="Vírgula 2 4 2 4 2 3" xfId="14510"/>
    <cellStyle name="Vírgula 2 4 2 4 2 3 2" xfId="25127"/>
    <cellStyle name="Vírgula 2 4 2 4 2 4" xfId="18049"/>
    <cellStyle name="Vírgula 2 4 2 4 3" xfId="5016"/>
    <cellStyle name="Vírgula 2 4 2 4 3 2" xfId="10972"/>
    <cellStyle name="Vírgula 2 4 2 4 3 2 2" xfId="21589"/>
    <cellStyle name="Vírgula 2 4 2 4 3 3" xfId="14511"/>
    <cellStyle name="Vírgula 2 4 2 4 3 3 2" xfId="25128"/>
    <cellStyle name="Vírgula 2 4 2 4 3 4" xfId="18050"/>
    <cellStyle name="Vírgula 2 4 2 4 4" xfId="5017"/>
    <cellStyle name="Vírgula 2 4 2 4 4 2" xfId="10973"/>
    <cellStyle name="Vírgula 2 4 2 4 4 2 2" xfId="21590"/>
    <cellStyle name="Vírgula 2 4 2 4 4 3" xfId="14512"/>
    <cellStyle name="Vírgula 2 4 2 4 4 3 2" xfId="25129"/>
    <cellStyle name="Vírgula 2 4 2 4 4 4" xfId="18051"/>
    <cellStyle name="Vírgula 2 4 2 4 5" xfId="10970"/>
    <cellStyle name="Vírgula 2 4 2 4 5 2" xfId="21587"/>
    <cellStyle name="Vírgula 2 4 2 4 6" xfId="14509"/>
    <cellStyle name="Vírgula 2 4 2 4 6 2" xfId="25126"/>
    <cellStyle name="Vírgula 2 4 2 4 7" xfId="18048"/>
    <cellStyle name="Vírgula 2 4 2 5" xfId="5018"/>
    <cellStyle name="Vírgula 2 4 2 5 2" xfId="5019"/>
    <cellStyle name="Vírgula 2 4 2 5 2 2" xfId="10975"/>
    <cellStyle name="Vírgula 2 4 2 5 2 2 2" xfId="21592"/>
    <cellStyle name="Vírgula 2 4 2 5 2 3" xfId="14514"/>
    <cellStyle name="Vírgula 2 4 2 5 2 3 2" xfId="25131"/>
    <cellStyle name="Vírgula 2 4 2 5 2 4" xfId="18053"/>
    <cellStyle name="Vírgula 2 4 2 5 3" xfId="5020"/>
    <cellStyle name="Vírgula 2 4 2 5 3 2" xfId="10976"/>
    <cellStyle name="Vírgula 2 4 2 5 3 2 2" xfId="21593"/>
    <cellStyle name="Vírgula 2 4 2 5 3 3" xfId="14515"/>
    <cellStyle name="Vírgula 2 4 2 5 3 3 2" xfId="25132"/>
    <cellStyle name="Vírgula 2 4 2 5 3 4" xfId="18054"/>
    <cellStyle name="Vírgula 2 4 2 5 4" xfId="10974"/>
    <cellStyle name="Vírgula 2 4 2 5 4 2" xfId="21591"/>
    <cellStyle name="Vírgula 2 4 2 5 5" xfId="14513"/>
    <cellStyle name="Vírgula 2 4 2 5 5 2" xfId="25130"/>
    <cellStyle name="Vírgula 2 4 2 5 6" xfId="18052"/>
    <cellStyle name="Vírgula 2 4 2 6" xfId="5021"/>
    <cellStyle name="Vírgula 2 4 2 6 2" xfId="10977"/>
    <cellStyle name="Vírgula 2 4 2 6 2 2" xfId="21594"/>
    <cellStyle name="Vírgula 2 4 2 6 3" xfId="14516"/>
    <cellStyle name="Vírgula 2 4 2 6 3 2" xfId="25133"/>
    <cellStyle name="Vírgula 2 4 2 6 4" xfId="18055"/>
    <cellStyle name="Vírgula 2 4 2 7" xfId="5022"/>
    <cellStyle name="Vírgula 2 4 2 7 2" xfId="10978"/>
    <cellStyle name="Vírgula 2 4 2 7 2 2" xfId="21595"/>
    <cellStyle name="Vírgula 2 4 2 7 3" xfId="14517"/>
    <cellStyle name="Vírgula 2 4 2 7 3 2" xfId="25134"/>
    <cellStyle name="Vírgula 2 4 2 7 4" xfId="18056"/>
    <cellStyle name="Vírgula 2 4 2 8" xfId="5023"/>
    <cellStyle name="Vírgula 2 4 2 8 2" xfId="10979"/>
    <cellStyle name="Vírgula 2 4 2 8 2 2" xfId="21596"/>
    <cellStyle name="Vírgula 2 4 2 8 3" xfId="14518"/>
    <cellStyle name="Vírgula 2 4 2 8 3 2" xfId="25135"/>
    <cellStyle name="Vírgula 2 4 2 8 4" xfId="18057"/>
    <cellStyle name="Vírgula 2 4 2 9" xfId="4998"/>
    <cellStyle name="Vírgula 2 4 2 9 2" xfId="10954"/>
    <cellStyle name="Vírgula 2 4 2 9 2 2" xfId="21571"/>
    <cellStyle name="Vírgula 2 4 2 9 3" xfId="14493"/>
    <cellStyle name="Vírgula 2 4 2 9 3 2" xfId="25110"/>
    <cellStyle name="Vírgula 2 4 2 9 4" xfId="18032"/>
    <cellStyle name="Vírgula 2 4 3" xfId="843"/>
    <cellStyle name="Vírgula 2 4 3 10" xfId="7703"/>
    <cellStyle name="Vírgula 2 4 3 10 2" xfId="12295"/>
    <cellStyle name="Vírgula 2 4 3 10 2 2" xfId="22912"/>
    <cellStyle name="Vírgula 2 4 3 10 3" xfId="15834"/>
    <cellStyle name="Vírgula 2 4 3 10 3 2" xfId="26451"/>
    <cellStyle name="Vírgula 2 4 3 10 4" xfId="19373"/>
    <cellStyle name="Vírgula 2 4 3 11" xfId="9368"/>
    <cellStyle name="Vírgula 2 4 3 11 2" xfId="19985"/>
    <cellStyle name="Vírgula 2 4 3 12" xfId="12907"/>
    <cellStyle name="Vírgula 2 4 3 12 2" xfId="23524"/>
    <cellStyle name="Vírgula 2 4 3 13" xfId="16446"/>
    <cellStyle name="Vírgula 2 4 3 2" xfId="5025"/>
    <cellStyle name="Vírgula 2 4 3 2 2" xfId="5026"/>
    <cellStyle name="Vírgula 2 4 3 2 2 2" xfId="10982"/>
    <cellStyle name="Vírgula 2 4 3 2 2 2 2" xfId="21599"/>
    <cellStyle name="Vírgula 2 4 3 2 2 3" xfId="14521"/>
    <cellStyle name="Vírgula 2 4 3 2 2 3 2" xfId="25138"/>
    <cellStyle name="Vírgula 2 4 3 2 2 4" xfId="18060"/>
    <cellStyle name="Vírgula 2 4 3 2 3" xfId="5027"/>
    <cellStyle name="Vírgula 2 4 3 2 3 2" xfId="10983"/>
    <cellStyle name="Vírgula 2 4 3 2 3 2 2" xfId="21600"/>
    <cellStyle name="Vírgula 2 4 3 2 3 3" xfId="14522"/>
    <cellStyle name="Vírgula 2 4 3 2 3 3 2" xfId="25139"/>
    <cellStyle name="Vírgula 2 4 3 2 3 4" xfId="18061"/>
    <cellStyle name="Vírgula 2 4 3 2 4" xfId="5028"/>
    <cellStyle name="Vírgula 2 4 3 2 4 2" xfId="10984"/>
    <cellStyle name="Vírgula 2 4 3 2 4 2 2" xfId="21601"/>
    <cellStyle name="Vírgula 2 4 3 2 4 3" xfId="14523"/>
    <cellStyle name="Vírgula 2 4 3 2 4 3 2" xfId="25140"/>
    <cellStyle name="Vírgula 2 4 3 2 4 4" xfId="18062"/>
    <cellStyle name="Vírgula 2 4 3 2 5" xfId="10981"/>
    <cellStyle name="Vírgula 2 4 3 2 5 2" xfId="21598"/>
    <cellStyle name="Vírgula 2 4 3 2 6" xfId="14520"/>
    <cellStyle name="Vírgula 2 4 3 2 6 2" xfId="25137"/>
    <cellStyle name="Vírgula 2 4 3 2 7" xfId="18059"/>
    <cellStyle name="Vírgula 2 4 3 3" xfId="5029"/>
    <cellStyle name="Vírgula 2 4 3 3 2" xfId="5030"/>
    <cellStyle name="Vírgula 2 4 3 3 2 2" xfId="10986"/>
    <cellStyle name="Vírgula 2 4 3 3 2 2 2" xfId="21603"/>
    <cellStyle name="Vírgula 2 4 3 3 2 3" xfId="14525"/>
    <cellStyle name="Vírgula 2 4 3 3 2 3 2" xfId="25142"/>
    <cellStyle name="Vírgula 2 4 3 3 2 4" xfId="18064"/>
    <cellStyle name="Vírgula 2 4 3 3 3" xfId="5031"/>
    <cellStyle name="Vírgula 2 4 3 3 3 2" xfId="10987"/>
    <cellStyle name="Vírgula 2 4 3 3 3 2 2" xfId="21604"/>
    <cellStyle name="Vírgula 2 4 3 3 3 3" xfId="14526"/>
    <cellStyle name="Vírgula 2 4 3 3 3 3 2" xfId="25143"/>
    <cellStyle name="Vírgula 2 4 3 3 3 4" xfId="18065"/>
    <cellStyle name="Vírgula 2 4 3 3 4" xfId="10985"/>
    <cellStyle name="Vírgula 2 4 3 3 4 2" xfId="21602"/>
    <cellStyle name="Vírgula 2 4 3 3 5" xfId="14524"/>
    <cellStyle name="Vírgula 2 4 3 3 5 2" xfId="25141"/>
    <cellStyle name="Vírgula 2 4 3 3 6" xfId="18063"/>
    <cellStyle name="Vírgula 2 4 3 4" xfId="5032"/>
    <cellStyle name="Vírgula 2 4 3 4 2" xfId="10988"/>
    <cellStyle name="Vírgula 2 4 3 4 2 2" xfId="21605"/>
    <cellStyle name="Vírgula 2 4 3 4 3" xfId="14527"/>
    <cellStyle name="Vírgula 2 4 3 4 3 2" xfId="25144"/>
    <cellStyle name="Vírgula 2 4 3 4 4" xfId="18066"/>
    <cellStyle name="Vírgula 2 4 3 5" xfId="5033"/>
    <cellStyle name="Vírgula 2 4 3 5 2" xfId="10989"/>
    <cellStyle name="Vírgula 2 4 3 5 2 2" xfId="21606"/>
    <cellStyle name="Vírgula 2 4 3 5 3" xfId="14528"/>
    <cellStyle name="Vírgula 2 4 3 5 3 2" xfId="25145"/>
    <cellStyle name="Vírgula 2 4 3 5 4" xfId="18067"/>
    <cellStyle name="Vírgula 2 4 3 6" xfId="5034"/>
    <cellStyle name="Vírgula 2 4 3 6 2" xfId="10990"/>
    <cellStyle name="Vírgula 2 4 3 6 2 2" xfId="21607"/>
    <cellStyle name="Vírgula 2 4 3 6 3" xfId="14529"/>
    <cellStyle name="Vírgula 2 4 3 6 3 2" xfId="25146"/>
    <cellStyle name="Vírgula 2 4 3 6 4" xfId="18068"/>
    <cellStyle name="Vírgula 2 4 3 7" xfId="5024"/>
    <cellStyle name="Vírgula 2 4 3 7 2" xfId="10980"/>
    <cellStyle name="Vírgula 2 4 3 7 2 2" xfId="21597"/>
    <cellStyle name="Vírgula 2 4 3 7 3" xfId="14519"/>
    <cellStyle name="Vírgula 2 4 3 7 3 2" xfId="25136"/>
    <cellStyle name="Vírgula 2 4 3 7 4" xfId="18058"/>
    <cellStyle name="Vírgula 2 4 3 8" xfId="6064"/>
    <cellStyle name="Vírgula 2 4 3 8 2" xfId="11867"/>
    <cellStyle name="Vírgula 2 4 3 8 2 2" xfId="22484"/>
    <cellStyle name="Vírgula 2 4 3 8 3" xfId="15406"/>
    <cellStyle name="Vírgula 2 4 3 8 3 2" xfId="26023"/>
    <cellStyle name="Vírgula 2 4 3 8 4" xfId="18945"/>
    <cellStyle name="Vírgula 2 4 3 9" xfId="2773"/>
    <cellStyle name="Vírgula 2 4 3 9 2" xfId="9859"/>
    <cellStyle name="Vírgula 2 4 3 9 2 2" xfId="20476"/>
    <cellStyle name="Vírgula 2 4 3 9 3" xfId="13398"/>
    <cellStyle name="Vírgula 2 4 3 9 3 2" xfId="24015"/>
    <cellStyle name="Vírgula 2 4 3 9 4" xfId="16937"/>
    <cellStyle name="Vírgula 2 4 4" xfId="5035"/>
    <cellStyle name="Vírgula 2 4 4 2" xfId="5036"/>
    <cellStyle name="Vírgula 2 4 4 2 2" xfId="10992"/>
    <cellStyle name="Vírgula 2 4 4 2 2 2" xfId="21609"/>
    <cellStyle name="Vírgula 2 4 4 2 3" xfId="14531"/>
    <cellStyle name="Vírgula 2 4 4 2 3 2" xfId="25148"/>
    <cellStyle name="Vírgula 2 4 4 2 4" xfId="18070"/>
    <cellStyle name="Vírgula 2 4 4 3" xfId="5037"/>
    <cellStyle name="Vírgula 2 4 4 3 2" xfId="10993"/>
    <cellStyle name="Vírgula 2 4 4 3 2 2" xfId="21610"/>
    <cellStyle name="Vírgula 2 4 4 3 3" xfId="14532"/>
    <cellStyle name="Vírgula 2 4 4 3 3 2" xfId="25149"/>
    <cellStyle name="Vírgula 2 4 4 3 4" xfId="18071"/>
    <cellStyle name="Vírgula 2 4 4 4" xfId="5038"/>
    <cellStyle name="Vírgula 2 4 4 4 2" xfId="10994"/>
    <cellStyle name="Vírgula 2 4 4 4 2 2" xfId="21611"/>
    <cellStyle name="Vírgula 2 4 4 4 3" xfId="14533"/>
    <cellStyle name="Vírgula 2 4 4 4 3 2" xfId="25150"/>
    <cellStyle name="Vírgula 2 4 4 4 4" xfId="18072"/>
    <cellStyle name="Vírgula 2 4 4 5" xfId="10991"/>
    <cellStyle name="Vírgula 2 4 4 5 2" xfId="21608"/>
    <cellStyle name="Vírgula 2 4 4 6" xfId="14530"/>
    <cellStyle name="Vírgula 2 4 4 6 2" xfId="25147"/>
    <cellStyle name="Vírgula 2 4 4 7" xfId="18069"/>
    <cellStyle name="Vírgula 2 4 5" xfId="5039"/>
    <cellStyle name="Vírgula 2 4 5 2" xfId="5040"/>
    <cellStyle name="Vírgula 2 4 5 2 2" xfId="10996"/>
    <cellStyle name="Vírgula 2 4 5 2 2 2" xfId="21613"/>
    <cellStyle name="Vírgula 2 4 5 2 3" xfId="14535"/>
    <cellStyle name="Vírgula 2 4 5 2 3 2" xfId="25152"/>
    <cellStyle name="Vírgula 2 4 5 2 4" xfId="18074"/>
    <cellStyle name="Vírgula 2 4 5 3" xfId="5041"/>
    <cellStyle name="Vírgula 2 4 5 3 2" xfId="10997"/>
    <cellStyle name="Vírgula 2 4 5 3 2 2" xfId="21614"/>
    <cellStyle name="Vírgula 2 4 5 3 3" xfId="14536"/>
    <cellStyle name="Vírgula 2 4 5 3 3 2" xfId="25153"/>
    <cellStyle name="Vírgula 2 4 5 3 4" xfId="18075"/>
    <cellStyle name="Vírgula 2 4 5 4" xfId="5042"/>
    <cellStyle name="Vírgula 2 4 5 4 2" xfId="10998"/>
    <cellStyle name="Vírgula 2 4 5 4 2 2" xfId="21615"/>
    <cellStyle name="Vírgula 2 4 5 4 3" xfId="14537"/>
    <cellStyle name="Vírgula 2 4 5 4 3 2" xfId="25154"/>
    <cellStyle name="Vírgula 2 4 5 4 4" xfId="18076"/>
    <cellStyle name="Vírgula 2 4 5 5" xfId="10995"/>
    <cellStyle name="Vírgula 2 4 5 5 2" xfId="21612"/>
    <cellStyle name="Vírgula 2 4 5 6" xfId="14534"/>
    <cellStyle name="Vírgula 2 4 5 6 2" xfId="25151"/>
    <cellStyle name="Vírgula 2 4 5 7" xfId="18073"/>
    <cellStyle name="Vírgula 2 4 6" xfId="5043"/>
    <cellStyle name="Vírgula 2 4 6 2" xfId="5044"/>
    <cellStyle name="Vírgula 2 4 6 2 2" xfId="11000"/>
    <cellStyle name="Vírgula 2 4 6 2 2 2" xfId="21617"/>
    <cellStyle name="Vírgula 2 4 6 2 3" xfId="14539"/>
    <cellStyle name="Vírgula 2 4 6 2 3 2" xfId="25156"/>
    <cellStyle name="Vírgula 2 4 6 2 4" xfId="18078"/>
    <cellStyle name="Vírgula 2 4 6 3" xfId="5045"/>
    <cellStyle name="Vírgula 2 4 6 3 2" xfId="11001"/>
    <cellStyle name="Vírgula 2 4 6 3 2 2" xfId="21618"/>
    <cellStyle name="Vírgula 2 4 6 3 3" xfId="14540"/>
    <cellStyle name="Vírgula 2 4 6 3 3 2" xfId="25157"/>
    <cellStyle name="Vírgula 2 4 6 3 4" xfId="18079"/>
    <cellStyle name="Vírgula 2 4 6 4" xfId="10999"/>
    <cellStyle name="Vírgula 2 4 6 4 2" xfId="21616"/>
    <cellStyle name="Vírgula 2 4 6 5" xfId="14538"/>
    <cellStyle name="Vírgula 2 4 6 5 2" xfId="25155"/>
    <cellStyle name="Vírgula 2 4 6 6" xfId="18077"/>
    <cellStyle name="Vírgula 2 4 7" xfId="5046"/>
    <cellStyle name="Vírgula 2 4 7 2" xfId="11002"/>
    <cellStyle name="Vírgula 2 4 7 2 2" xfId="21619"/>
    <cellStyle name="Vírgula 2 4 7 3" xfId="14541"/>
    <cellStyle name="Vírgula 2 4 7 3 2" xfId="25158"/>
    <cellStyle name="Vírgula 2 4 7 4" xfId="18080"/>
    <cellStyle name="Vírgula 2 4 8" xfId="5047"/>
    <cellStyle name="Vírgula 2 4 8 2" xfId="11003"/>
    <cellStyle name="Vírgula 2 4 8 2 2" xfId="21620"/>
    <cellStyle name="Vírgula 2 4 8 3" xfId="14542"/>
    <cellStyle name="Vírgula 2 4 8 3 2" xfId="25159"/>
    <cellStyle name="Vírgula 2 4 8 4" xfId="18081"/>
    <cellStyle name="Vírgula 2 4 9" xfId="5048"/>
    <cellStyle name="Vírgula 2 4 9 2" xfId="11004"/>
    <cellStyle name="Vírgula 2 4 9 2 2" xfId="21621"/>
    <cellStyle name="Vírgula 2 4 9 3" xfId="14543"/>
    <cellStyle name="Vírgula 2 4 9 3 2" xfId="25160"/>
    <cellStyle name="Vírgula 2 4 9 4" xfId="18082"/>
    <cellStyle name="Vírgula 2 5" xfId="270"/>
    <cellStyle name="Vírgula 2 5 10" xfId="5853"/>
    <cellStyle name="Vírgula 2 5 10 2" xfId="11770"/>
    <cellStyle name="Vírgula 2 5 10 2 2" xfId="22387"/>
    <cellStyle name="Vírgula 2 5 10 3" xfId="15309"/>
    <cellStyle name="Vírgula 2 5 10 3 2" xfId="25926"/>
    <cellStyle name="Vírgula 2 5 10 4" xfId="18848"/>
    <cellStyle name="Vírgula 2 5 11" xfId="2563"/>
    <cellStyle name="Vírgula 2 5 11 2" xfId="9762"/>
    <cellStyle name="Vírgula 2 5 11 2 2" xfId="20379"/>
    <cellStyle name="Vírgula 2 5 11 3" xfId="13301"/>
    <cellStyle name="Vírgula 2 5 11 3 2" xfId="23918"/>
    <cellStyle name="Vírgula 2 5 11 4" xfId="16840"/>
    <cellStyle name="Vírgula 2 5 12" xfId="484"/>
    <cellStyle name="Vírgula 2 5 12 2" xfId="9271"/>
    <cellStyle name="Vírgula 2 5 12 2 2" xfId="19888"/>
    <cellStyle name="Vírgula 2 5 12 3" xfId="12810"/>
    <cellStyle name="Vírgula 2 5 12 3 2" xfId="23427"/>
    <cellStyle name="Vírgula 2 5 12 4" xfId="16349"/>
    <cellStyle name="Vírgula 2 5 13" xfId="9124"/>
    <cellStyle name="Vírgula 2 5 13 2" xfId="19741"/>
    <cellStyle name="Vírgula 2 5 14" xfId="12663"/>
    <cellStyle name="Vírgula 2 5 14 2" xfId="23280"/>
    <cellStyle name="Vírgula 2 5 15" xfId="16202"/>
    <cellStyle name="Vírgula 2 5 2" xfId="348"/>
    <cellStyle name="Vírgula 2 5 2 10" xfId="557"/>
    <cellStyle name="Vírgula 2 5 2 10 2" xfId="9317"/>
    <cellStyle name="Vírgula 2 5 2 10 2 2" xfId="19934"/>
    <cellStyle name="Vírgula 2 5 2 10 3" xfId="12856"/>
    <cellStyle name="Vírgula 2 5 2 10 3 2" xfId="23473"/>
    <cellStyle name="Vírgula 2 5 2 10 4" xfId="16395"/>
    <cellStyle name="Vírgula 2 5 2 11" xfId="9193"/>
    <cellStyle name="Vírgula 2 5 2 11 2" xfId="19810"/>
    <cellStyle name="Vírgula 2 5 2 12" xfId="12732"/>
    <cellStyle name="Vírgula 2 5 2 12 2" xfId="23349"/>
    <cellStyle name="Vírgula 2 5 2 13" xfId="16271"/>
    <cellStyle name="Vírgula 2 5 2 2" xfId="5051"/>
    <cellStyle name="Vírgula 2 5 2 2 2" xfId="5052"/>
    <cellStyle name="Vírgula 2 5 2 2 2 2" xfId="11008"/>
    <cellStyle name="Vírgula 2 5 2 2 2 2 2" xfId="21625"/>
    <cellStyle name="Vírgula 2 5 2 2 2 3" xfId="14547"/>
    <cellStyle name="Vírgula 2 5 2 2 2 3 2" xfId="25164"/>
    <cellStyle name="Vírgula 2 5 2 2 2 4" xfId="18086"/>
    <cellStyle name="Vírgula 2 5 2 2 3" xfId="5053"/>
    <cellStyle name="Vírgula 2 5 2 2 3 2" xfId="11009"/>
    <cellStyle name="Vírgula 2 5 2 2 3 2 2" xfId="21626"/>
    <cellStyle name="Vírgula 2 5 2 2 3 3" xfId="14548"/>
    <cellStyle name="Vírgula 2 5 2 2 3 3 2" xfId="25165"/>
    <cellStyle name="Vírgula 2 5 2 2 3 4" xfId="18087"/>
    <cellStyle name="Vírgula 2 5 2 2 4" xfId="5054"/>
    <cellStyle name="Vírgula 2 5 2 2 4 2" xfId="11010"/>
    <cellStyle name="Vírgula 2 5 2 2 4 2 2" xfId="21627"/>
    <cellStyle name="Vírgula 2 5 2 2 4 3" xfId="14549"/>
    <cellStyle name="Vírgula 2 5 2 2 4 3 2" xfId="25166"/>
    <cellStyle name="Vírgula 2 5 2 2 4 4" xfId="18088"/>
    <cellStyle name="Vírgula 2 5 2 2 5" xfId="11007"/>
    <cellStyle name="Vírgula 2 5 2 2 5 2" xfId="21624"/>
    <cellStyle name="Vírgula 2 5 2 2 6" xfId="14546"/>
    <cellStyle name="Vírgula 2 5 2 2 6 2" xfId="25163"/>
    <cellStyle name="Vírgula 2 5 2 2 7" xfId="18085"/>
    <cellStyle name="Vírgula 2 5 2 3" xfId="5055"/>
    <cellStyle name="Vírgula 2 5 2 3 2" xfId="5056"/>
    <cellStyle name="Vírgula 2 5 2 3 2 2" xfId="11012"/>
    <cellStyle name="Vírgula 2 5 2 3 2 2 2" xfId="21629"/>
    <cellStyle name="Vírgula 2 5 2 3 2 3" xfId="14551"/>
    <cellStyle name="Vírgula 2 5 2 3 2 3 2" xfId="25168"/>
    <cellStyle name="Vírgula 2 5 2 3 2 4" xfId="18090"/>
    <cellStyle name="Vírgula 2 5 2 3 3" xfId="5057"/>
    <cellStyle name="Vírgula 2 5 2 3 3 2" xfId="11013"/>
    <cellStyle name="Vírgula 2 5 2 3 3 2 2" xfId="21630"/>
    <cellStyle name="Vírgula 2 5 2 3 3 3" xfId="14552"/>
    <cellStyle name="Vírgula 2 5 2 3 3 3 2" xfId="25169"/>
    <cellStyle name="Vírgula 2 5 2 3 3 4" xfId="18091"/>
    <cellStyle name="Vírgula 2 5 2 3 4" xfId="11011"/>
    <cellStyle name="Vírgula 2 5 2 3 4 2" xfId="21628"/>
    <cellStyle name="Vírgula 2 5 2 3 5" xfId="14550"/>
    <cellStyle name="Vírgula 2 5 2 3 5 2" xfId="25167"/>
    <cellStyle name="Vírgula 2 5 2 3 6" xfId="18089"/>
    <cellStyle name="Vírgula 2 5 2 4" xfId="5058"/>
    <cellStyle name="Vírgula 2 5 2 4 2" xfId="11014"/>
    <cellStyle name="Vírgula 2 5 2 4 2 2" xfId="21631"/>
    <cellStyle name="Vírgula 2 5 2 4 3" xfId="14553"/>
    <cellStyle name="Vírgula 2 5 2 4 3 2" xfId="25170"/>
    <cellStyle name="Vírgula 2 5 2 4 4" xfId="18092"/>
    <cellStyle name="Vírgula 2 5 2 5" xfId="5059"/>
    <cellStyle name="Vírgula 2 5 2 5 2" xfId="11015"/>
    <cellStyle name="Vírgula 2 5 2 5 2 2" xfId="21632"/>
    <cellStyle name="Vírgula 2 5 2 5 3" xfId="14554"/>
    <cellStyle name="Vírgula 2 5 2 5 3 2" xfId="25171"/>
    <cellStyle name="Vírgula 2 5 2 5 4" xfId="18093"/>
    <cellStyle name="Vírgula 2 5 2 6" xfId="5060"/>
    <cellStyle name="Vírgula 2 5 2 6 2" xfId="11016"/>
    <cellStyle name="Vírgula 2 5 2 6 2 2" xfId="21633"/>
    <cellStyle name="Vírgula 2 5 2 6 3" xfId="14555"/>
    <cellStyle name="Vírgula 2 5 2 6 3 2" xfId="25172"/>
    <cellStyle name="Vírgula 2 5 2 6 4" xfId="18094"/>
    <cellStyle name="Vírgula 2 5 2 7" xfId="5050"/>
    <cellStyle name="Vírgula 2 5 2 7 2" xfId="11006"/>
    <cellStyle name="Vírgula 2 5 2 7 2 2" xfId="21623"/>
    <cellStyle name="Vírgula 2 5 2 7 3" xfId="14545"/>
    <cellStyle name="Vírgula 2 5 2 7 3 2" xfId="25162"/>
    <cellStyle name="Vírgula 2 5 2 7 4" xfId="18084"/>
    <cellStyle name="Vírgula 2 5 2 8" xfId="5937"/>
    <cellStyle name="Vírgula 2 5 2 8 2" xfId="11816"/>
    <cellStyle name="Vírgula 2 5 2 8 2 2" xfId="22433"/>
    <cellStyle name="Vírgula 2 5 2 8 3" xfId="15355"/>
    <cellStyle name="Vírgula 2 5 2 8 3 2" xfId="25972"/>
    <cellStyle name="Vírgula 2 5 2 8 4" xfId="18894"/>
    <cellStyle name="Vírgula 2 5 2 9" xfId="2647"/>
    <cellStyle name="Vírgula 2 5 2 9 2" xfId="9808"/>
    <cellStyle name="Vírgula 2 5 2 9 2 2" xfId="20425"/>
    <cellStyle name="Vírgula 2 5 2 9 3" xfId="13347"/>
    <cellStyle name="Vírgula 2 5 2 9 3 2" xfId="23964"/>
    <cellStyle name="Vírgula 2 5 2 9 4" xfId="16886"/>
    <cellStyle name="Vírgula 2 5 3" xfId="1325"/>
    <cellStyle name="Vírgula 2 5 3 10" xfId="13001"/>
    <cellStyle name="Vírgula 2 5 3 10 2" xfId="23618"/>
    <cellStyle name="Vírgula 2 5 3 11" xfId="16540"/>
    <cellStyle name="Vírgula 2 5 3 2" xfId="5062"/>
    <cellStyle name="Vírgula 2 5 3 2 2" xfId="11018"/>
    <cellStyle name="Vírgula 2 5 3 2 2 2" xfId="21635"/>
    <cellStyle name="Vírgula 2 5 3 2 3" xfId="14557"/>
    <cellStyle name="Vírgula 2 5 3 2 3 2" xfId="25174"/>
    <cellStyle name="Vírgula 2 5 3 2 4" xfId="18096"/>
    <cellStyle name="Vírgula 2 5 3 3" xfId="5063"/>
    <cellStyle name="Vírgula 2 5 3 3 2" xfId="11019"/>
    <cellStyle name="Vírgula 2 5 3 3 2 2" xfId="21636"/>
    <cellStyle name="Vírgula 2 5 3 3 3" xfId="14558"/>
    <cellStyle name="Vírgula 2 5 3 3 3 2" xfId="25175"/>
    <cellStyle name="Vírgula 2 5 3 3 4" xfId="18097"/>
    <cellStyle name="Vírgula 2 5 3 4" xfId="5064"/>
    <cellStyle name="Vírgula 2 5 3 4 2" xfId="11020"/>
    <cellStyle name="Vírgula 2 5 3 4 2 2" xfId="21637"/>
    <cellStyle name="Vírgula 2 5 3 4 3" xfId="14559"/>
    <cellStyle name="Vírgula 2 5 3 4 3 2" xfId="25176"/>
    <cellStyle name="Vírgula 2 5 3 4 4" xfId="18098"/>
    <cellStyle name="Vírgula 2 5 3 5" xfId="5061"/>
    <cellStyle name="Vírgula 2 5 3 5 2" xfId="11017"/>
    <cellStyle name="Vírgula 2 5 3 5 2 2" xfId="21634"/>
    <cellStyle name="Vírgula 2 5 3 5 3" xfId="14556"/>
    <cellStyle name="Vírgula 2 5 3 5 3 2" xfId="25173"/>
    <cellStyle name="Vírgula 2 5 3 5 4" xfId="18095"/>
    <cellStyle name="Vírgula 2 5 3 6" xfId="6414"/>
    <cellStyle name="Vírgula 2 5 3 6 2" xfId="11961"/>
    <cellStyle name="Vírgula 2 5 3 6 2 2" xfId="22578"/>
    <cellStyle name="Vírgula 2 5 3 6 3" xfId="15500"/>
    <cellStyle name="Vírgula 2 5 3 6 3 2" xfId="26117"/>
    <cellStyle name="Vírgula 2 5 3 6 4" xfId="19039"/>
    <cellStyle name="Vírgula 2 5 3 7" xfId="3125"/>
    <cellStyle name="Vírgula 2 5 3 7 2" xfId="9953"/>
    <cellStyle name="Vírgula 2 5 3 7 2 2" xfId="20570"/>
    <cellStyle name="Vírgula 2 5 3 7 3" xfId="13492"/>
    <cellStyle name="Vírgula 2 5 3 7 3 2" xfId="24109"/>
    <cellStyle name="Vírgula 2 5 3 7 4" xfId="17031"/>
    <cellStyle name="Vírgula 2 5 3 8" xfId="8045"/>
    <cellStyle name="Vírgula 2 5 3 8 2" xfId="12381"/>
    <cellStyle name="Vírgula 2 5 3 8 2 2" xfId="22998"/>
    <cellStyle name="Vírgula 2 5 3 8 3" xfId="15920"/>
    <cellStyle name="Vírgula 2 5 3 8 3 2" xfId="26537"/>
    <cellStyle name="Vírgula 2 5 3 8 4" xfId="19459"/>
    <cellStyle name="Vírgula 2 5 3 9" xfId="9462"/>
    <cellStyle name="Vírgula 2 5 3 9 2" xfId="20079"/>
    <cellStyle name="Vírgula 2 5 4" xfId="5065"/>
    <cellStyle name="Vírgula 2 5 4 2" xfId="5066"/>
    <cellStyle name="Vírgula 2 5 4 2 2" xfId="11022"/>
    <cellStyle name="Vírgula 2 5 4 2 2 2" xfId="21639"/>
    <cellStyle name="Vírgula 2 5 4 2 3" xfId="14561"/>
    <cellStyle name="Vírgula 2 5 4 2 3 2" xfId="25178"/>
    <cellStyle name="Vírgula 2 5 4 2 4" xfId="18100"/>
    <cellStyle name="Vírgula 2 5 4 3" xfId="5067"/>
    <cellStyle name="Vírgula 2 5 4 3 2" xfId="11023"/>
    <cellStyle name="Vírgula 2 5 4 3 2 2" xfId="21640"/>
    <cellStyle name="Vírgula 2 5 4 3 3" xfId="14562"/>
    <cellStyle name="Vírgula 2 5 4 3 3 2" xfId="25179"/>
    <cellStyle name="Vírgula 2 5 4 3 4" xfId="18101"/>
    <cellStyle name="Vírgula 2 5 4 4" xfId="5068"/>
    <cellStyle name="Vírgula 2 5 4 4 2" xfId="11024"/>
    <cellStyle name="Vírgula 2 5 4 4 2 2" xfId="21641"/>
    <cellStyle name="Vírgula 2 5 4 4 3" xfId="14563"/>
    <cellStyle name="Vírgula 2 5 4 4 3 2" xfId="25180"/>
    <cellStyle name="Vírgula 2 5 4 4 4" xfId="18102"/>
    <cellStyle name="Vírgula 2 5 4 5" xfId="11021"/>
    <cellStyle name="Vírgula 2 5 4 5 2" xfId="21638"/>
    <cellStyle name="Vírgula 2 5 4 6" xfId="14560"/>
    <cellStyle name="Vírgula 2 5 4 6 2" xfId="25177"/>
    <cellStyle name="Vírgula 2 5 4 7" xfId="18099"/>
    <cellStyle name="Vírgula 2 5 5" xfId="5069"/>
    <cellStyle name="Vírgula 2 5 5 2" xfId="5070"/>
    <cellStyle name="Vírgula 2 5 5 2 2" xfId="11026"/>
    <cellStyle name="Vírgula 2 5 5 2 2 2" xfId="21643"/>
    <cellStyle name="Vírgula 2 5 5 2 3" xfId="14565"/>
    <cellStyle name="Vírgula 2 5 5 2 3 2" xfId="25182"/>
    <cellStyle name="Vírgula 2 5 5 2 4" xfId="18104"/>
    <cellStyle name="Vírgula 2 5 5 3" xfId="5071"/>
    <cellStyle name="Vírgula 2 5 5 3 2" xfId="11027"/>
    <cellStyle name="Vírgula 2 5 5 3 2 2" xfId="21644"/>
    <cellStyle name="Vírgula 2 5 5 3 3" xfId="14566"/>
    <cellStyle name="Vírgula 2 5 5 3 3 2" xfId="25183"/>
    <cellStyle name="Vírgula 2 5 5 3 4" xfId="18105"/>
    <cellStyle name="Vírgula 2 5 5 4" xfId="11025"/>
    <cellStyle name="Vírgula 2 5 5 4 2" xfId="21642"/>
    <cellStyle name="Vírgula 2 5 5 5" xfId="14564"/>
    <cellStyle name="Vírgula 2 5 5 5 2" xfId="25181"/>
    <cellStyle name="Vírgula 2 5 5 6" xfId="18103"/>
    <cellStyle name="Vírgula 2 5 6" xfId="5072"/>
    <cellStyle name="Vírgula 2 5 6 2" xfId="11028"/>
    <cellStyle name="Vírgula 2 5 6 2 2" xfId="21645"/>
    <cellStyle name="Vírgula 2 5 6 3" xfId="14567"/>
    <cellStyle name="Vírgula 2 5 6 3 2" xfId="25184"/>
    <cellStyle name="Vírgula 2 5 6 4" xfId="18106"/>
    <cellStyle name="Vírgula 2 5 7" xfId="5073"/>
    <cellStyle name="Vírgula 2 5 7 2" xfId="11029"/>
    <cellStyle name="Vírgula 2 5 7 2 2" xfId="21646"/>
    <cellStyle name="Vírgula 2 5 7 3" xfId="14568"/>
    <cellStyle name="Vírgula 2 5 7 3 2" xfId="25185"/>
    <cellStyle name="Vírgula 2 5 7 4" xfId="18107"/>
    <cellStyle name="Vírgula 2 5 8" xfId="5074"/>
    <cellStyle name="Vírgula 2 5 8 2" xfId="11030"/>
    <cellStyle name="Vírgula 2 5 8 2 2" xfId="21647"/>
    <cellStyle name="Vírgula 2 5 8 3" xfId="14569"/>
    <cellStyle name="Vírgula 2 5 8 3 2" xfId="25186"/>
    <cellStyle name="Vírgula 2 5 8 4" xfId="18108"/>
    <cellStyle name="Vírgula 2 5 9" xfId="5049"/>
    <cellStyle name="Vírgula 2 5 9 2" xfId="11005"/>
    <cellStyle name="Vírgula 2 5 9 2 2" xfId="21622"/>
    <cellStyle name="Vírgula 2 5 9 3" xfId="14544"/>
    <cellStyle name="Vírgula 2 5 9 3 2" xfId="25161"/>
    <cellStyle name="Vírgula 2 5 9 4" xfId="18083"/>
    <cellStyle name="Vírgula 2 6" xfId="302"/>
    <cellStyle name="Vírgula 2 6 10" xfId="5892"/>
    <cellStyle name="Vírgula 2 6 10 2" xfId="11788"/>
    <cellStyle name="Vírgula 2 6 10 2 2" xfId="22405"/>
    <cellStyle name="Vírgula 2 6 10 3" xfId="15327"/>
    <cellStyle name="Vírgula 2 6 10 3 2" xfId="25944"/>
    <cellStyle name="Vírgula 2 6 10 4" xfId="18866"/>
    <cellStyle name="Vírgula 2 6 11" xfId="2602"/>
    <cellStyle name="Vírgula 2 6 11 2" xfId="9780"/>
    <cellStyle name="Vírgula 2 6 11 2 2" xfId="20397"/>
    <cellStyle name="Vírgula 2 6 11 3" xfId="13319"/>
    <cellStyle name="Vírgula 2 6 11 3 2" xfId="23936"/>
    <cellStyle name="Vírgula 2 6 11 4" xfId="16858"/>
    <cellStyle name="Vírgula 2 6 12" xfId="524"/>
    <cellStyle name="Vírgula 2 6 12 2" xfId="9289"/>
    <cellStyle name="Vírgula 2 6 12 2 2" xfId="19906"/>
    <cellStyle name="Vírgula 2 6 12 3" xfId="12828"/>
    <cellStyle name="Vírgula 2 6 12 3 2" xfId="23445"/>
    <cellStyle name="Vírgula 2 6 12 4" xfId="16367"/>
    <cellStyle name="Vírgula 2 6 13" xfId="9152"/>
    <cellStyle name="Vírgula 2 6 13 2" xfId="19769"/>
    <cellStyle name="Vírgula 2 6 14" xfId="12691"/>
    <cellStyle name="Vírgula 2 6 14 2" xfId="23308"/>
    <cellStyle name="Vírgula 2 6 15" xfId="16230"/>
    <cellStyle name="Vírgula 2 6 2" xfId="376"/>
    <cellStyle name="Vírgula 2 6 2 10" xfId="16299"/>
    <cellStyle name="Vírgula 2 6 2 2" xfId="5077"/>
    <cellStyle name="Vírgula 2 6 2 2 2" xfId="5078"/>
    <cellStyle name="Vírgula 2 6 2 2 2 2" xfId="11034"/>
    <cellStyle name="Vírgula 2 6 2 2 2 2 2" xfId="21651"/>
    <cellStyle name="Vírgula 2 6 2 2 2 3" xfId="14573"/>
    <cellStyle name="Vírgula 2 6 2 2 2 3 2" xfId="25190"/>
    <cellStyle name="Vírgula 2 6 2 2 2 4" xfId="18112"/>
    <cellStyle name="Vírgula 2 6 2 2 3" xfId="5079"/>
    <cellStyle name="Vírgula 2 6 2 2 3 2" xfId="11035"/>
    <cellStyle name="Vírgula 2 6 2 2 3 2 2" xfId="21652"/>
    <cellStyle name="Vírgula 2 6 2 2 3 3" xfId="14574"/>
    <cellStyle name="Vírgula 2 6 2 2 3 3 2" xfId="25191"/>
    <cellStyle name="Vírgula 2 6 2 2 3 4" xfId="18113"/>
    <cellStyle name="Vírgula 2 6 2 2 4" xfId="5080"/>
    <cellStyle name="Vírgula 2 6 2 2 4 2" xfId="11036"/>
    <cellStyle name="Vírgula 2 6 2 2 4 2 2" xfId="21653"/>
    <cellStyle name="Vírgula 2 6 2 2 4 3" xfId="14575"/>
    <cellStyle name="Vírgula 2 6 2 2 4 3 2" xfId="25192"/>
    <cellStyle name="Vírgula 2 6 2 2 4 4" xfId="18114"/>
    <cellStyle name="Vírgula 2 6 2 2 5" xfId="11033"/>
    <cellStyle name="Vírgula 2 6 2 2 5 2" xfId="21650"/>
    <cellStyle name="Vírgula 2 6 2 2 6" xfId="14572"/>
    <cellStyle name="Vírgula 2 6 2 2 6 2" xfId="25189"/>
    <cellStyle name="Vírgula 2 6 2 2 7" xfId="18111"/>
    <cellStyle name="Vírgula 2 6 2 3" xfId="5081"/>
    <cellStyle name="Vírgula 2 6 2 3 2" xfId="5082"/>
    <cellStyle name="Vírgula 2 6 2 3 2 2" xfId="11038"/>
    <cellStyle name="Vírgula 2 6 2 3 2 2 2" xfId="21655"/>
    <cellStyle name="Vírgula 2 6 2 3 2 3" xfId="14577"/>
    <cellStyle name="Vírgula 2 6 2 3 2 3 2" xfId="25194"/>
    <cellStyle name="Vírgula 2 6 2 3 2 4" xfId="18116"/>
    <cellStyle name="Vírgula 2 6 2 3 3" xfId="5083"/>
    <cellStyle name="Vírgula 2 6 2 3 3 2" xfId="11039"/>
    <cellStyle name="Vírgula 2 6 2 3 3 2 2" xfId="21656"/>
    <cellStyle name="Vírgula 2 6 2 3 3 3" xfId="14578"/>
    <cellStyle name="Vírgula 2 6 2 3 3 3 2" xfId="25195"/>
    <cellStyle name="Vírgula 2 6 2 3 3 4" xfId="18117"/>
    <cellStyle name="Vírgula 2 6 2 3 4" xfId="11037"/>
    <cellStyle name="Vírgula 2 6 2 3 4 2" xfId="21654"/>
    <cellStyle name="Vírgula 2 6 2 3 5" xfId="14576"/>
    <cellStyle name="Vírgula 2 6 2 3 5 2" xfId="25193"/>
    <cellStyle name="Vírgula 2 6 2 3 6" xfId="18115"/>
    <cellStyle name="Vírgula 2 6 2 4" xfId="5084"/>
    <cellStyle name="Vírgula 2 6 2 4 2" xfId="11040"/>
    <cellStyle name="Vírgula 2 6 2 4 2 2" xfId="21657"/>
    <cellStyle name="Vírgula 2 6 2 4 3" xfId="14579"/>
    <cellStyle name="Vírgula 2 6 2 4 3 2" xfId="25196"/>
    <cellStyle name="Vírgula 2 6 2 4 4" xfId="18118"/>
    <cellStyle name="Vírgula 2 6 2 5" xfId="5085"/>
    <cellStyle name="Vírgula 2 6 2 5 2" xfId="11041"/>
    <cellStyle name="Vírgula 2 6 2 5 2 2" xfId="21658"/>
    <cellStyle name="Vírgula 2 6 2 5 3" xfId="14580"/>
    <cellStyle name="Vírgula 2 6 2 5 3 2" xfId="25197"/>
    <cellStyle name="Vírgula 2 6 2 5 4" xfId="18119"/>
    <cellStyle name="Vírgula 2 6 2 6" xfId="5086"/>
    <cellStyle name="Vírgula 2 6 2 6 2" xfId="11042"/>
    <cellStyle name="Vírgula 2 6 2 6 2 2" xfId="21659"/>
    <cellStyle name="Vírgula 2 6 2 6 3" xfId="14581"/>
    <cellStyle name="Vírgula 2 6 2 6 3 2" xfId="25198"/>
    <cellStyle name="Vírgula 2 6 2 6 4" xfId="18120"/>
    <cellStyle name="Vírgula 2 6 2 7" xfId="5076"/>
    <cellStyle name="Vírgula 2 6 2 7 2" xfId="11032"/>
    <cellStyle name="Vírgula 2 6 2 7 2 2" xfId="21649"/>
    <cellStyle name="Vírgula 2 6 2 7 3" xfId="14571"/>
    <cellStyle name="Vírgula 2 6 2 7 3 2" xfId="25188"/>
    <cellStyle name="Vírgula 2 6 2 7 4" xfId="18110"/>
    <cellStyle name="Vírgula 2 6 2 8" xfId="9221"/>
    <cellStyle name="Vírgula 2 6 2 8 2" xfId="19838"/>
    <cellStyle name="Vírgula 2 6 2 9" xfId="12760"/>
    <cellStyle name="Vírgula 2 6 2 9 2" xfId="23377"/>
    <cellStyle name="Vírgula 2 6 3" xfId="5087"/>
    <cellStyle name="Vírgula 2 6 3 2" xfId="5088"/>
    <cellStyle name="Vírgula 2 6 3 2 2" xfId="11044"/>
    <cellStyle name="Vírgula 2 6 3 2 2 2" xfId="21661"/>
    <cellStyle name="Vírgula 2 6 3 2 3" xfId="14583"/>
    <cellStyle name="Vírgula 2 6 3 2 3 2" xfId="25200"/>
    <cellStyle name="Vírgula 2 6 3 2 4" xfId="18122"/>
    <cellStyle name="Vírgula 2 6 3 3" xfId="5089"/>
    <cellStyle name="Vírgula 2 6 3 3 2" xfId="11045"/>
    <cellStyle name="Vírgula 2 6 3 3 2 2" xfId="21662"/>
    <cellStyle name="Vírgula 2 6 3 3 3" xfId="14584"/>
    <cellStyle name="Vírgula 2 6 3 3 3 2" xfId="25201"/>
    <cellStyle name="Vírgula 2 6 3 3 4" xfId="18123"/>
    <cellStyle name="Vírgula 2 6 3 4" xfId="5090"/>
    <cellStyle name="Vírgula 2 6 3 4 2" xfId="11046"/>
    <cellStyle name="Vírgula 2 6 3 4 2 2" xfId="21663"/>
    <cellStyle name="Vírgula 2 6 3 4 3" xfId="14585"/>
    <cellStyle name="Vírgula 2 6 3 4 3 2" xfId="25202"/>
    <cellStyle name="Vírgula 2 6 3 4 4" xfId="18124"/>
    <cellStyle name="Vírgula 2 6 3 5" xfId="11043"/>
    <cellStyle name="Vírgula 2 6 3 5 2" xfId="21660"/>
    <cellStyle name="Vírgula 2 6 3 6" xfId="14582"/>
    <cellStyle name="Vírgula 2 6 3 6 2" xfId="25199"/>
    <cellStyle name="Vírgula 2 6 3 7" xfId="18121"/>
    <cellStyle name="Vírgula 2 6 4" xfId="5091"/>
    <cellStyle name="Vírgula 2 6 4 2" xfId="5092"/>
    <cellStyle name="Vírgula 2 6 4 2 2" xfId="11048"/>
    <cellStyle name="Vírgula 2 6 4 2 2 2" xfId="21665"/>
    <cellStyle name="Vírgula 2 6 4 2 3" xfId="14587"/>
    <cellStyle name="Vírgula 2 6 4 2 3 2" xfId="25204"/>
    <cellStyle name="Vírgula 2 6 4 2 4" xfId="18126"/>
    <cellStyle name="Vírgula 2 6 4 3" xfId="5093"/>
    <cellStyle name="Vírgula 2 6 4 3 2" xfId="11049"/>
    <cellStyle name="Vírgula 2 6 4 3 2 2" xfId="21666"/>
    <cellStyle name="Vírgula 2 6 4 3 3" xfId="14588"/>
    <cellStyle name="Vírgula 2 6 4 3 3 2" xfId="25205"/>
    <cellStyle name="Vírgula 2 6 4 3 4" xfId="18127"/>
    <cellStyle name="Vírgula 2 6 4 4" xfId="5094"/>
    <cellStyle name="Vírgula 2 6 4 4 2" xfId="11050"/>
    <cellStyle name="Vírgula 2 6 4 4 2 2" xfId="21667"/>
    <cellStyle name="Vírgula 2 6 4 4 3" xfId="14589"/>
    <cellStyle name="Vírgula 2 6 4 4 3 2" xfId="25206"/>
    <cellStyle name="Vírgula 2 6 4 4 4" xfId="18128"/>
    <cellStyle name="Vírgula 2 6 4 5" xfId="11047"/>
    <cellStyle name="Vírgula 2 6 4 5 2" xfId="21664"/>
    <cellStyle name="Vírgula 2 6 4 6" xfId="14586"/>
    <cellStyle name="Vírgula 2 6 4 6 2" xfId="25203"/>
    <cellStyle name="Vírgula 2 6 4 7" xfId="18125"/>
    <cellStyle name="Vírgula 2 6 5" xfId="5095"/>
    <cellStyle name="Vírgula 2 6 5 2" xfId="5096"/>
    <cellStyle name="Vírgula 2 6 5 2 2" xfId="11052"/>
    <cellStyle name="Vírgula 2 6 5 2 2 2" xfId="21669"/>
    <cellStyle name="Vírgula 2 6 5 2 3" xfId="14591"/>
    <cellStyle name="Vírgula 2 6 5 2 3 2" xfId="25208"/>
    <cellStyle name="Vírgula 2 6 5 2 4" xfId="18130"/>
    <cellStyle name="Vírgula 2 6 5 3" xfId="5097"/>
    <cellStyle name="Vírgula 2 6 5 3 2" xfId="11053"/>
    <cellStyle name="Vírgula 2 6 5 3 2 2" xfId="21670"/>
    <cellStyle name="Vírgula 2 6 5 3 3" xfId="14592"/>
    <cellStyle name="Vírgula 2 6 5 3 3 2" xfId="25209"/>
    <cellStyle name="Vírgula 2 6 5 3 4" xfId="18131"/>
    <cellStyle name="Vírgula 2 6 5 4" xfId="11051"/>
    <cellStyle name="Vírgula 2 6 5 4 2" xfId="21668"/>
    <cellStyle name="Vírgula 2 6 5 5" xfId="14590"/>
    <cellStyle name="Vírgula 2 6 5 5 2" xfId="25207"/>
    <cellStyle name="Vírgula 2 6 5 6" xfId="18129"/>
    <cellStyle name="Vírgula 2 6 6" xfId="5098"/>
    <cellStyle name="Vírgula 2 6 6 2" xfId="11054"/>
    <cellStyle name="Vírgula 2 6 6 2 2" xfId="21671"/>
    <cellStyle name="Vírgula 2 6 6 3" xfId="14593"/>
    <cellStyle name="Vírgula 2 6 6 3 2" xfId="25210"/>
    <cellStyle name="Vírgula 2 6 6 4" xfId="18132"/>
    <cellStyle name="Vírgula 2 6 7" xfId="5099"/>
    <cellStyle name="Vírgula 2 6 7 2" xfId="11055"/>
    <cellStyle name="Vírgula 2 6 7 2 2" xfId="21672"/>
    <cellStyle name="Vírgula 2 6 7 3" xfId="14594"/>
    <cellStyle name="Vírgula 2 6 7 3 2" xfId="25211"/>
    <cellStyle name="Vírgula 2 6 7 4" xfId="18133"/>
    <cellStyle name="Vírgula 2 6 8" xfId="5100"/>
    <cellStyle name="Vírgula 2 6 8 2" xfId="11056"/>
    <cellStyle name="Vírgula 2 6 8 2 2" xfId="21673"/>
    <cellStyle name="Vírgula 2 6 8 3" xfId="14595"/>
    <cellStyle name="Vírgula 2 6 8 3 2" xfId="25212"/>
    <cellStyle name="Vírgula 2 6 8 4" xfId="18134"/>
    <cellStyle name="Vírgula 2 6 9" xfId="5075"/>
    <cellStyle name="Vírgula 2 6 9 2" xfId="11031"/>
    <cellStyle name="Vírgula 2 6 9 2 2" xfId="21648"/>
    <cellStyle name="Vírgula 2 6 9 3" xfId="14570"/>
    <cellStyle name="Vírgula 2 6 9 3 2" xfId="25187"/>
    <cellStyle name="Vírgula 2 6 9 4" xfId="18109"/>
    <cellStyle name="Vírgula 2 7" xfId="586"/>
    <cellStyle name="Vírgula 2 7 2" xfId="5951"/>
    <cellStyle name="Vírgula 2 7 2 2" xfId="11825"/>
    <cellStyle name="Vírgula 2 7 2 2 2" xfId="22442"/>
    <cellStyle name="Vírgula 2 7 2 3" xfId="15364"/>
    <cellStyle name="Vírgula 2 7 2 3 2" xfId="25981"/>
    <cellStyle name="Vírgula 2 7 2 4" xfId="18903"/>
    <cellStyle name="Vírgula 2 7 3" xfId="2661"/>
    <cellStyle name="Vírgula 2 7 3 2" xfId="9817"/>
    <cellStyle name="Vírgula 2 7 3 2 2" xfId="20434"/>
    <cellStyle name="Vírgula 2 7 3 3" xfId="13356"/>
    <cellStyle name="Vírgula 2 7 3 3 2" xfId="23973"/>
    <cellStyle name="Vírgula 2 7 3 4" xfId="16895"/>
    <cellStyle name="Vírgula 2 7 4" xfId="7598"/>
    <cellStyle name="Vírgula 2 7 4 2" xfId="12259"/>
    <cellStyle name="Vírgula 2 7 4 2 2" xfId="22876"/>
    <cellStyle name="Vírgula 2 7 4 3" xfId="15798"/>
    <cellStyle name="Vírgula 2 7 4 3 2" xfId="26415"/>
    <cellStyle name="Vírgula 2 7 4 4" xfId="19337"/>
    <cellStyle name="Vírgula 2 7 5" xfId="9326"/>
    <cellStyle name="Vírgula 2 7 5 2" xfId="19943"/>
    <cellStyle name="Vírgula 2 7 6" xfId="12865"/>
    <cellStyle name="Vírgula 2 7 6 2" xfId="23482"/>
    <cellStyle name="Vírgula 2 7 7" xfId="16404"/>
    <cellStyle name="Vírgula 2 8" xfId="4892"/>
    <cellStyle name="Vírgula 2 9" xfId="5808"/>
    <cellStyle name="Vírgula 2 9 2" xfId="11742"/>
    <cellStyle name="Vírgula 2 9 2 2" xfId="22359"/>
    <cellStyle name="Vírgula 2 9 3" xfId="15281"/>
    <cellStyle name="Vírgula 2 9 3 2" xfId="25898"/>
    <cellStyle name="Vírgula 2 9 4" xfId="18820"/>
    <cellStyle name="Vírgula 3" xfId="149"/>
    <cellStyle name="Vírgula 3 10" xfId="5102"/>
    <cellStyle name="Vírgula 3 10 2" xfId="11058"/>
    <cellStyle name="Vírgula 3 10 2 2" xfId="21675"/>
    <cellStyle name="Vírgula 3 10 3" xfId="14597"/>
    <cellStyle name="Vírgula 3 10 3 2" xfId="25214"/>
    <cellStyle name="Vírgula 3 10 4" xfId="18136"/>
    <cellStyle name="Vírgula 3 11" xfId="5101"/>
    <cellStyle name="Vírgula 3 11 2" xfId="11057"/>
    <cellStyle name="Vírgula 3 11 2 2" xfId="21674"/>
    <cellStyle name="Vírgula 3 11 3" xfId="14596"/>
    <cellStyle name="Vírgula 3 11 3 2" xfId="25213"/>
    <cellStyle name="Vírgula 3 11 4" xfId="18135"/>
    <cellStyle name="Vírgula 3 12" xfId="5805"/>
    <cellStyle name="Vírgula 3 12 2" xfId="11740"/>
    <cellStyle name="Vírgula 3 12 2 2" xfId="22357"/>
    <cellStyle name="Vírgula 3 12 3" xfId="15279"/>
    <cellStyle name="Vírgula 3 12 3 2" xfId="25896"/>
    <cellStyle name="Vírgula 3 12 4" xfId="18818"/>
    <cellStyle name="Vírgula 3 13" xfId="2514"/>
    <cellStyle name="Vírgula 3 13 2" xfId="9732"/>
    <cellStyle name="Vírgula 3 13 2 2" xfId="20349"/>
    <cellStyle name="Vírgula 3 13 3" xfId="13271"/>
    <cellStyle name="Vírgula 3 13 3 2" xfId="23888"/>
    <cellStyle name="Vírgula 3 13 4" xfId="16810"/>
    <cellStyle name="Vírgula 3 14" xfId="443"/>
    <cellStyle name="Vírgula 3 14 2" xfId="9241"/>
    <cellStyle name="Vírgula 3 14 2 2" xfId="19858"/>
    <cellStyle name="Vírgula 3 14 3" xfId="12780"/>
    <cellStyle name="Vírgula 3 14 3 2" xfId="23397"/>
    <cellStyle name="Vírgula 3 14 4" xfId="16319"/>
    <cellStyle name="Vírgula 3 2" xfId="278"/>
    <cellStyle name="Vírgula 3 2 10" xfId="5103"/>
    <cellStyle name="Vírgula 3 2 10 2" xfId="11059"/>
    <cellStyle name="Vírgula 3 2 10 2 2" xfId="21676"/>
    <cellStyle name="Vírgula 3 2 10 3" xfId="14598"/>
    <cellStyle name="Vírgula 3 2 10 3 2" xfId="25215"/>
    <cellStyle name="Vírgula 3 2 10 4" xfId="18137"/>
    <cellStyle name="Vírgula 3 2 11" xfId="5820"/>
    <cellStyle name="Vírgula 3 2 11 2" xfId="11753"/>
    <cellStyle name="Vírgula 3 2 11 2 2" xfId="22370"/>
    <cellStyle name="Vírgula 3 2 11 3" xfId="15292"/>
    <cellStyle name="Vírgula 3 2 11 3 2" xfId="25909"/>
    <cellStyle name="Vírgula 3 2 11 4" xfId="18831"/>
    <cellStyle name="Vírgula 3 2 12" xfId="2530"/>
    <cellStyle name="Vírgula 3 2 12 2" xfId="9745"/>
    <cellStyle name="Vírgula 3 2 12 2 2" xfId="20362"/>
    <cellStyle name="Vírgula 3 2 12 3" xfId="13284"/>
    <cellStyle name="Vírgula 3 2 12 3 2" xfId="23901"/>
    <cellStyle name="Vírgula 3 2 12 4" xfId="16823"/>
    <cellStyle name="Vírgula 3 2 13" xfId="463"/>
    <cellStyle name="Vírgula 3 2 13 2" xfId="9254"/>
    <cellStyle name="Vírgula 3 2 13 2 2" xfId="19871"/>
    <cellStyle name="Vírgula 3 2 13 3" xfId="12793"/>
    <cellStyle name="Vírgula 3 2 13 3 2" xfId="23410"/>
    <cellStyle name="Vírgula 3 2 13 4" xfId="16332"/>
    <cellStyle name="Vírgula 3 2 14" xfId="9130"/>
    <cellStyle name="Vírgula 3 2 14 2" xfId="19747"/>
    <cellStyle name="Vírgula 3 2 15" xfId="12669"/>
    <cellStyle name="Vírgula 3 2 15 2" xfId="23286"/>
    <cellStyle name="Vírgula 3 2 16" xfId="16208"/>
    <cellStyle name="Vírgula 3 2 2" xfId="307"/>
    <cellStyle name="Vírgula 3 2 2 10" xfId="5904"/>
    <cellStyle name="Vírgula 3 2 2 10 2" xfId="11799"/>
    <cellStyle name="Vírgula 3 2 2 10 2 2" xfId="22416"/>
    <cellStyle name="Vírgula 3 2 2 10 3" xfId="15338"/>
    <cellStyle name="Vírgula 3 2 2 10 3 2" xfId="25955"/>
    <cellStyle name="Vírgula 3 2 2 10 4" xfId="18877"/>
    <cellStyle name="Vírgula 3 2 2 11" xfId="2614"/>
    <cellStyle name="Vírgula 3 2 2 11 2" xfId="9791"/>
    <cellStyle name="Vírgula 3 2 2 11 2 2" xfId="20408"/>
    <cellStyle name="Vírgula 3 2 2 11 3" xfId="13330"/>
    <cellStyle name="Vírgula 3 2 2 11 3 2" xfId="23947"/>
    <cellStyle name="Vírgula 3 2 2 11 4" xfId="16869"/>
    <cellStyle name="Vírgula 3 2 2 12" xfId="536"/>
    <cellStyle name="Vírgula 3 2 2 12 2" xfId="9300"/>
    <cellStyle name="Vírgula 3 2 2 12 2 2" xfId="19917"/>
    <cellStyle name="Vírgula 3 2 2 12 3" xfId="12839"/>
    <cellStyle name="Vírgula 3 2 2 12 3 2" xfId="23456"/>
    <cellStyle name="Vírgula 3 2 2 12 4" xfId="16378"/>
    <cellStyle name="Vírgula 3 2 2 13" xfId="9157"/>
    <cellStyle name="Vírgula 3 2 2 13 2" xfId="19774"/>
    <cellStyle name="Vírgula 3 2 2 14" xfId="12696"/>
    <cellStyle name="Vírgula 3 2 2 14 2" xfId="23313"/>
    <cellStyle name="Vírgula 3 2 2 15" xfId="16235"/>
    <cellStyle name="Vírgula 3 2 2 2" xfId="381"/>
    <cellStyle name="Vírgula 3 2 2 2 10" xfId="1566"/>
    <cellStyle name="Vírgula 3 2 2 2 10 2" xfId="9511"/>
    <cellStyle name="Vírgula 3 2 2 2 10 2 2" xfId="20128"/>
    <cellStyle name="Vírgula 3 2 2 2 10 3" xfId="13050"/>
    <cellStyle name="Vírgula 3 2 2 2 10 3 2" xfId="23667"/>
    <cellStyle name="Vírgula 3 2 2 2 10 4" xfId="16589"/>
    <cellStyle name="Vírgula 3 2 2 2 11" xfId="9226"/>
    <cellStyle name="Vírgula 3 2 2 2 11 2" xfId="19843"/>
    <cellStyle name="Vírgula 3 2 2 2 12" xfId="12765"/>
    <cellStyle name="Vírgula 3 2 2 2 12 2" xfId="23382"/>
    <cellStyle name="Vírgula 3 2 2 2 13" xfId="16304"/>
    <cellStyle name="Vírgula 3 2 2 2 2" xfId="5106"/>
    <cellStyle name="Vírgula 3 2 2 2 2 2" xfId="5107"/>
    <cellStyle name="Vírgula 3 2 2 2 2 2 2" xfId="11063"/>
    <cellStyle name="Vírgula 3 2 2 2 2 2 2 2" xfId="21680"/>
    <cellStyle name="Vírgula 3 2 2 2 2 2 3" xfId="14602"/>
    <cellStyle name="Vírgula 3 2 2 2 2 2 3 2" xfId="25219"/>
    <cellStyle name="Vírgula 3 2 2 2 2 2 4" xfId="18141"/>
    <cellStyle name="Vírgula 3 2 2 2 2 3" xfId="5108"/>
    <cellStyle name="Vírgula 3 2 2 2 2 3 2" xfId="11064"/>
    <cellStyle name="Vírgula 3 2 2 2 2 3 2 2" xfId="21681"/>
    <cellStyle name="Vírgula 3 2 2 2 2 3 3" xfId="14603"/>
    <cellStyle name="Vírgula 3 2 2 2 2 3 3 2" xfId="25220"/>
    <cellStyle name="Vírgula 3 2 2 2 2 3 4" xfId="18142"/>
    <cellStyle name="Vírgula 3 2 2 2 2 4" xfId="5109"/>
    <cellStyle name="Vírgula 3 2 2 2 2 4 2" xfId="11065"/>
    <cellStyle name="Vírgula 3 2 2 2 2 4 2 2" xfId="21682"/>
    <cellStyle name="Vírgula 3 2 2 2 2 4 3" xfId="14604"/>
    <cellStyle name="Vírgula 3 2 2 2 2 4 3 2" xfId="25221"/>
    <cellStyle name="Vírgula 3 2 2 2 2 4 4" xfId="18143"/>
    <cellStyle name="Vírgula 3 2 2 2 2 5" xfId="11062"/>
    <cellStyle name="Vírgula 3 2 2 2 2 5 2" xfId="21679"/>
    <cellStyle name="Vírgula 3 2 2 2 2 6" xfId="14601"/>
    <cellStyle name="Vírgula 3 2 2 2 2 6 2" xfId="25218"/>
    <cellStyle name="Vírgula 3 2 2 2 2 7" xfId="18140"/>
    <cellStyle name="Vírgula 3 2 2 2 3" xfId="5110"/>
    <cellStyle name="Vírgula 3 2 2 2 3 2" xfId="5111"/>
    <cellStyle name="Vírgula 3 2 2 2 3 2 2" xfId="11067"/>
    <cellStyle name="Vírgula 3 2 2 2 3 2 2 2" xfId="21684"/>
    <cellStyle name="Vírgula 3 2 2 2 3 2 3" xfId="14606"/>
    <cellStyle name="Vírgula 3 2 2 2 3 2 3 2" xfId="25223"/>
    <cellStyle name="Vírgula 3 2 2 2 3 2 4" xfId="18145"/>
    <cellStyle name="Vírgula 3 2 2 2 3 3" xfId="5112"/>
    <cellStyle name="Vírgula 3 2 2 2 3 3 2" xfId="11068"/>
    <cellStyle name="Vírgula 3 2 2 2 3 3 2 2" xfId="21685"/>
    <cellStyle name="Vírgula 3 2 2 2 3 3 3" xfId="14607"/>
    <cellStyle name="Vírgula 3 2 2 2 3 3 3 2" xfId="25224"/>
    <cellStyle name="Vírgula 3 2 2 2 3 3 4" xfId="18146"/>
    <cellStyle name="Vírgula 3 2 2 2 3 4" xfId="11066"/>
    <cellStyle name="Vírgula 3 2 2 2 3 4 2" xfId="21683"/>
    <cellStyle name="Vírgula 3 2 2 2 3 5" xfId="14605"/>
    <cellStyle name="Vírgula 3 2 2 2 3 5 2" xfId="25222"/>
    <cellStyle name="Vírgula 3 2 2 2 3 6" xfId="18144"/>
    <cellStyle name="Vírgula 3 2 2 2 4" xfId="5113"/>
    <cellStyle name="Vírgula 3 2 2 2 4 2" xfId="11069"/>
    <cellStyle name="Vírgula 3 2 2 2 4 2 2" xfId="21686"/>
    <cellStyle name="Vírgula 3 2 2 2 4 3" xfId="14608"/>
    <cellStyle name="Vírgula 3 2 2 2 4 3 2" xfId="25225"/>
    <cellStyle name="Vírgula 3 2 2 2 4 4" xfId="18147"/>
    <cellStyle name="Vírgula 3 2 2 2 5" xfId="5114"/>
    <cellStyle name="Vírgula 3 2 2 2 5 2" xfId="11070"/>
    <cellStyle name="Vírgula 3 2 2 2 5 2 2" xfId="21687"/>
    <cellStyle name="Vírgula 3 2 2 2 5 3" xfId="14609"/>
    <cellStyle name="Vírgula 3 2 2 2 5 3 2" xfId="25226"/>
    <cellStyle name="Vírgula 3 2 2 2 5 4" xfId="18148"/>
    <cellStyle name="Vírgula 3 2 2 2 6" xfId="5115"/>
    <cellStyle name="Vírgula 3 2 2 2 6 2" xfId="11071"/>
    <cellStyle name="Vírgula 3 2 2 2 6 2 2" xfId="21688"/>
    <cellStyle name="Vírgula 3 2 2 2 6 3" xfId="14610"/>
    <cellStyle name="Vírgula 3 2 2 2 6 3 2" xfId="25227"/>
    <cellStyle name="Vírgula 3 2 2 2 6 4" xfId="18149"/>
    <cellStyle name="Vírgula 3 2 2 2 7" xfId="5105"/>
    <cellStyle name="Vírgula 3 2 2 2 7 2" xfId="11061"/>
    <cellStyle name="Vírgula 3 2 2 2 7 2 2" xfId="21678"/>
    <cellStyle name="Vírgula 3 2 2 2 7 3" xfId="14600"/>
    <cellStyle name="Vírgula 3 2 2 2 7 3 2" xfId="25217"/>
    <cellStyle name="Vírgula 3 2 2 2 7 4" xfId="18139"/>
    <cellStyle name="Vírgula 3 2 2 2 8" xfId="6588"/>
    <cellStyle name="Vírgula 3 2 2 2 8 2" xfId="12010"/>
    <cellStyle name="Vírgula 3 2 2 2 8 2 2" xfId="22627"/>
    <cellStyle name="Vírgula 3 2 2 2 8 3" xfId="15549"/>
    <cellStyle name="Vírgula 3 2 2 2 8 3 2" xfId="26166"/>
    <cellStyle name="Vírgula 3 2 2 2 8 4" xfId="19088"/>
    <cellStyle name="Vírgula 3 2 2 2 9" xfId="3299"/>
    <cellStyle name="Vírgula 3 2 2 2 9 2" xfId="10002"/>
    <cellStyle name="Vírgula 3 2 2 2 9 2 2" xfId="20619"/>
    <cellStyle name="Vírgula 3 2 2 2 9 3" xfId="13541"/>
    <cellStyle name="Vírgula 3 2 2 2 9 3 2" xfId="24158"/>
    <cellStyle name="Vírgula 3 2 2 2 9 4" xfId="17080"/>
    <cellStyle name="Vírgula 3 2 2 3" xfId="1052"/>
    <cellStyle name="Vírgula 3 2 2 3 10" xfId="12934"/>
    <cellStyle name="Vírgula 3 2 2 3 10 2" xfId="23551"/>
    <cellStyle name="Vírgula 3 2 2 3 11" xfId="16473"/>
    <cellStyle name="Vírgula 3 2 2 3 2" xfId="5117"/>
    <cellStyle name="Vírgula 3 2 2 3 2 2" xfId="11073"/>
    <cellStyle name="Vírgula 3 2 2 3 2 2 2" xfId="21690"/>
    <cellStyle name="Vírgula 3 2 2 3 2 3" xfId="14612"/>
    <cellStyle name="Vírgula 3 2 2 3 2 3 2" xfId="25229"/>
    <cellStyle name="Vírgula 3 2 2 3 2 4" xfId="18151"/>
    <cellStyle name="Vírgula 3 2 2 3 3" xfId="5118"/>
    <cellStyle name="Vírgula 3 2 2 3 3 2" xfId="11074"/>
    <cellStyle name="Vírgula 3 2 2 3 3 2 2" xfId="21691"/>
    <cellStyle name="Vírgula 3 2 2 3 3 3" xfId="14613"/>
    <cellStyle name="Vírgula 3 2 2 3 3 3 2" xfId="25230"/>
    <cellStyle name="Vírgula 3 2 2 3 3 4" xfId="18152"/>
    <cellStyle name="Vírgula 3 2 2 3 4" xfId="5119"/>
    <cellStyle name="Vírgula 3 2 2 3 4 2" xfId="11075"/>
    <cellStyle name="Vírgula 3 2 2 3 4 2 2" xfId="21692"/>
    <cellStyle name="Vírgula 3 2 2 3 4 3" xfId="14614"/>
    <cellStyle name="Vírgula 3 2 2 3 4 3 2" xfId="25231"/>
    <cellStyle name="Vírgula 3 2 2 3 4 4" xfId="18153"/>
    <cellStyle name="Vírgula 3 2 2 3 5" xfId="5116"/>
    <cellStyle name="Vírgula 3 2 2 3 5 2" xfId="11072"/>
    <cellStyle name="Vírgula 3 2 2 3 5 2 2" xfId="21689"/>
    <cellStyle name="Vírgula 3 2 2 3 5 3" xfId="14611"/>
    <cellStyle name="Vírgula 3 2 2 3 5 3 2" xfId="25228"/>
    <cellStyle name="Vírgula 3 2 2 3 5 4" xfId="18150"/>
    <cellStyle name="Vírgula 3 2 2 3 6" xfId="6159"/>
    <cellStyle name="Vírgula 3 2 2 3 6 2" xfId="11894"/>
    <cellStyle name="Vírgula 3 2 2 3 6 2 2" xfId="22511"/>
    <cellStyle name="Vírgula 3 2 2 3 6 3" xfId="15433"/>
    <cellStyle name="Vírgula 3 2 2 3 6 3 2" xfId="26050"/>
    <cellStyle name="Vírgula 3 2 2 3 6 4" xfId="18972"/>
    <cellStyle name="Vírgula 3 2 2 3 7" xfId="2870"/>
    <cellStyle name="Vírgula 3 2 2 3 7 2" xfId="9886"/>
    <cellStyle name="Vírgula 3 2 2 3 7 2 2" xfId="20503"/>
    <cellStyle name="Vírgula 3 2 2 3 7 3" xfId="13425"/>
    <cellStyle name="Vírgula 3 2 2 3 7 3 2" xfId="24042"/>
    <cellStyle name="Vírgula 3 2 2 3 7 4" xfId="16964"/>
    <cellStyle name="Vírgula 3 2 2 3 8" xfId="7792"/>
    <cellStyle name="Vírgula 3 2 2 3 8 2" xfId="12316"/>
    <cellStyle name="Vírgula 3 2 2 3 8 2 2" xfId="22933"/>
    <cellStyle name="Vírgula 3 2 2 3 8 3" xfId="15855"/>
    <cellStyle name="Vírgula 3 2 2 3 8 3 2" xfId="26472"/>
    <cellStyle name="Vírgula 3 2 2 3 8 4" xfId="19394"/>
    <cellStyle name="Vírgula 3 2 2 3 9" xfId="9395"/>
    <cellStyle name="Vírgula 3 2 2 3 9 2" xfId="20012"/>
    <cellStyle name="Vírgula 3 2 2 4" xfId="5120"/>
    <cellStyle name="Vírgula 3 2 2 4 2" xfId="5121"/>
    <cellStyle name="Vírgula 3 2 2 4 2 2" xfId="11077"/>
    <cellStyle name="Vírgula 3 2 2 4 2 2 2" xfId="21694"/>
    <cellStyle name="Vírgula 3 2 2 4 2 3" xfId="14616"/>
    <cellStyle name="Vírgula 3 2 2 4 2 3 2" xfId="25233"/>
    <cellStyle name="Vírgula 3 2 2 4 2 4" xfId="18155"/>
    <cellStyle name="Vírgula 3 2 2 4 3" xfId="5122"/>
    <cellStyle name="Vírgula 3 2 2 4 3 2" xfId="11078"/>
    <cellStyle name="Vírgula 3 2 2 4 3 2 2" xfId="21695"/>
    <cellStyle name="Vírgula 3 2 2 4 3 3" xfId="14617"/>
    <cellStyle name="Vírgula 3 2 2 4 3 3 2" xfId="25234"/>
    <cellStyle name="Vírgula 3 2 2 4 3 4" xfId="18156"/>
    <cellStyle name="Vírgula 3 2 2 4 4" xfId="5123"/>
    <cellStyle name="Vírgula 3 2 2 4 4 2" xfId="11079"/>
    <cellStyle name="Vírgula 3 2 2 4 4 2 2" xfId="21696"/>
    <cellStyle name="Vírgula 3 2 2 4 4 3" xfId="14618"/>
    <cellStyle name="Vírgula 3 2 2 4 4 3 2" xfId="25235"/>
    <cellStyle name="Vírgula 3 2 2 4 4 4" xfId="18157"/>
    <cellStyle name="Vírgula 3 2 2 4 5" xfId="11076"/>
    <cellStyle name="Vírgula 3 2 2 4 5 2" xfId="21693"/>
    <cellStyle name="Vírgula 3 2 2 4 6" xfId="14615"/>
    <cellStyle name="Vírgula 3 2 2 4 6 2" xfId="25232"/>
    <cellStyle name="Vírgula 3 2 2 4 7" xfId="18154"/>
    <cellStyle name="Vírgula 3 2 2 5" xfId="5124"/>
    <cellStyle name="Vírgula 3 2 2 5 2" xfId="5125"/>
    <cellStyle name="Vírgula 3 2 2 5 2 2" xfId="11081"/>
    <cellStyle name="Vírgula 3 2 2 5 2 2 2" xfId="21698"/>
    <cellStyle name="Vírgula 3 2 2 5 2 3" xfId="14620"/>
    <cellStyle name="Vírgula 3 2 2 5 2 3 2" xfId="25237"/>
    <cellStyle name="Vírgula 3 2 2 5 2 4" xfId="18159"/>
    <cellStyle name="Vírgula 3 2 2 5 3" xfId="5126"/>
    <cellStyle name="Vírgula 3 2 2 5 3 2" xfId="11082"/>
    <cellStyle name="Vírgula 3 2 2 5 3 2 2" xfId="21699"/>
    <cellStyle name="Vírgula 3 2 2 5 3 3" xfId="14621"/>
    <cellStyle name="Vírgula 3 2 2 5 3 3 2" xfId="25238"/>
    <cellStyle name="Vírgula 3 2 2 5 3 4" xfId="18160"/>
    <cellStyle name="Vírgula 3 2 2 5 4" xfId="11080"/>
    <cellStyle name="Vírgula 3 2 2 5 4 2" xfId="21697"/>
    <cellStyle name="Vírgula 3 2 2 5 5" xfId="14619"/>
    <cellStyle name="Vírgula 3 2 2 5 5 2" xfId="25236"/>
    <cellStyle name="Vírgula 3 2 2 5 6" xfId="18158"/>
    <cellStyle name="Vírgula 3 2 2 6" xfId="5127"/>
    <cellStyle name="Vírgula 3 2 2 6 2" xfId="11083"/>
    <cellStyle name="Vírgula 3 2 2 6 2 2" xfId="21700"/>
    <cellStyle name="Vírgula 3 2 2 6 3" xfId="14622"/>
    <cellStyle name="Vírgula 3 2 2 6 3 2" xfId="25239"/>
    <cellStyle name="Vírgula 3 2 2 6 4" xfId="18161"/>
    <cellStyle name="Vírgula 3 2 2 7" xfId="5128"/>
    <cellStyle name="Vírgula 3 2 2 7 2" xfId="11084"/>
    <cellStyle name="Vírgula 3 2 2 7 2 2" xfId="21701"/>
    <cellStyle name="Vírgula 3 2 2 7 3" xfId="14623"/>
    <cellStyle name="Vírgula 3 2 2 7 3 2" xfId="25240"/>
    <cellStyle name="Vírgula 3 2 2 7 4" xfId="18162"/>
    <cellStyle name="Vírgula 3 2 2 8" xfId="5129"/>
    <cellStyle name="Vírgula 3 2 2 8 2" xfId="11085"/>
    <cellStyle name="Vírgula 3 2 2 8 2 2" xfId="21702"/>
    <cellStyle name="Vírgula 3 2 2 8 3" xfId="14624"/>
    <cellStyle name="Vírgula 3 2 2 8 3 2" xfId="25241"/>
    <cellStyle name="Vírgula 3 2 2 8 4" xfId="18163"/>
    <cellStyle name="Vírgula 3 2 2 9" xfId="5104"/>
    <cellStyle name="Vírgula 3 2 2 9 2" xfId="11060"/>
    <cellStyle name="Vírgula 3 2 2 9 2 2" xfId="21677"/>
    <cellStyle name="Vírgula 3 2 2 9 3" xfId="14599"/>
    <cellStyle name="Vírgula 3 2 2 9 3 2" xfId="25216"/>
    <cellStyle name="Vírgula 3 2 2 9 4" xfId="18138"/>
    <cellStyle name="Vírgula 3 2 3" xfId="354"/>
    <cellStyle name="Vírgula 3 2 3 10" xfId="853"/>
    <cellStyle name="Vírgula 3 2 3 10 2" xfId="9373"/>
    <cellStyle name="Vírgula 3 2 3 10 2 2" xfId="19990"/>
    <cellStyle name="Vírgula 3 2 3 10 3" xfId="12912"/>
    <cellStyle name="Vírgula 3 2 3 10 3 2" xfId="23529"/>
    <cellStyle name="Vírgula 3 2 3 10 4" xfId="16451"/>
    <cellStyle name="Vírgula 3 2 3 11" xfId="9199"/>
    <cellStyle name="Vírgula 3 2 3 11 2" xfId="19816"/>
    <cellStyle name="Vírgula 3 2 3 12" xfId="12738"/>
    <cellStyle name="Vírgula 3 2 3 12 2" xfId="23355"/>
    <cellStyle name="Vírgula 3 2 3 13" xfId="16277"/>
    <cellStyle name="Vírgula 3 2 3 2" xfId="5131"/>
    <cellStyle name="Vírgula 3 2 3 2 2" xfId="5132"/>
    <cellStyle name="Vírgula 3 2 3 2 2 2" xfId="11088"/>
    <cellStyle name="Vírgula 3 2 3 2 2 2 2" xfId="21705"/>
    <cellStyle name="Vírgula 3 2 3 2 2 3" xfId="14627"/>
    <cellStyle name="Vírgula 3 2 3 2 2 3 2" xfId="25244"/>
    <cellStyle name="Vírgula 3 2 3 2 2 4" xfId="18166"/>
    <cellStyle name="Vírgula 3 2 3 2 3" xfId="5133"/>
    <cellStyle name="Vírgula 3 2 3 2 3 2" xfId="11089"/>
    <cellStyle name="Vírgula 3 2 3 2 3 2 2" xfId="21706"/>
    <cellStyle name="Vírgula 3 2 3 2 3 3" xfId="14628"/>
    <cellStyle name="Vírgula 3 2 3 2 3 3 2" xfId="25245"/>
    <cellStyle name="Vírgula 3 2 3 2 3 4" xfId="18167"/>
    <cellStyle name="Vírgula 3 2 3 2 4" xfId="5134"/>
    <cellStyle name="Vírgula 3 2 3 2 4 2" xfId="11090"/>
    <cellStyle name="Vírgula 3 2 3 2 4 2 2" xfId="21707"/>
    <cellStyle name="Vírgula 3 2 3 2 4 3" xfId="14629"/>
    <cellStyle name="Vírgula 3 2 3 2 4 3 2" xfId="25246"/>
    <cellStyle name="Vírgula 3 2 3 2 4 4" xfId="18168"/>
    <cellStyle name="Vírgula 3 2 3 2 5" xfId="11087"/>
    <cellStyle name="Vírgula 3 2 3 2 5 2" xfId="21704"/>
    <cellStyle name="Vírgula 3 2 3 2 6" xfId="14626"/>
    <cellStyle name="Vírgula 3 2 3 2 6 2" xfId="25243"/>
    <cellStyle name="Vírgula 3 2 3 2 7" xfId="18165"/>
    <cellStyle name="Vírgula 3 2 3 3" xfId="5135"/>
    <cellStyle name="Vírgula 3 2 3 3 2" xfId="5136"/>
    <cellStyle name="Vírgula 3 2 3 3 2 2" xfId="11092"/>
    <cellStyle name="Vírgula 3 2 3 3 2 2 2" xfId="21709"/>
    <cellStyle name="Vírgula 3 2 3 3 2 3" xfId="14631"/>
    <cellStyle name="Vírgula 3 2 3 3 2 3 2" xfId="25248"/>
    <cellStyle name="Vírgula 3 2 3 3 2 4" xfId="18170"/>
    <cellStyle name="Vírgula 3 2 3 3 3" xfId="5137"/>
    <cellStyle name="Vírgula 3 2 3 3 3 2" xfId="11093"/>
    <cellStyle name="Vírgula 3 2 3 3 3 2 2" xfId="21710"/>
    <cellStyle name="Vírgula 3 2 3 3 3 3" xfId="14632"/>
    <cellStyle name="Vírgula 3 2 3 3 3 3 2" xfId="25249"/>
    <cellStyle name="Vírgula 3 2 3 3 3 4" xfId="18171"/>
    <cellStyle name="Vírgula 3 2 3 3 4" xfId="11091"/>
    <cellStyle name="Vírgula 3 2 3 3 4 2" xfId="21708"/>
    <cellStyle name="Vírgula 3 2 3 3 5" xfId="14630"/>
    <cellStyle name="Vírgula 3 2 3 3 5 2" xfId="25247"/>
    <cellStyle name="Vírgula 3 2 3 3 6" xfId="18169"/>
    <cellStyle name="Vírgula 3 2 3 4" xfId="5138"/>
    <cellStyle name="Vírgula 3 2 3 4 2" xfId="11094"/>
    <cellStyle name="Vírgula 3 2 3 4 2 2" xfId="21711"/>
    <cellStyle name="Vírgula 3 2 3 4 3" xfId="14633"/>
    <cellStyle name="Vírgula 3 2 3 4 3 2" xfId="25250"/>
    <cellStyle name="Vírgula 3 2 3 4 4" xfId="18172"/>
    <cellStyle name="Vírgula 3 2 3 5" xfId="5139"/>
    <cellStyle name="Vírgula 3 2 3 5 2" xfId="11095"/>
    <cellStyle name="Vírgula 3 2 3 5 2 2" xfId="21712"/>
    <cellStyle name="Vírgula 3 2 3 5 3" xfId="14634"/>
    <cellStyle name="Vírgula 3 2 3 5 3 2" xfId="25251"/>
    <cellStyle name="Vírgula 3 2 3 5 4" xfId="18173"/>
    <cellStyle name="Vírgula 3 2 3 6" xfId="5140"/>
    <cellStyle name="Vírgula 3 2 3 6 2" xfId="11096"/>
    <cellStyle name="Vírgula 3 2 3 6 2 2" xfId="21713"/>
    <cellStyle name="Vírgula 3 2 3 6 3" xfId="14635"/>
    <cellStyle name="Vírgula 3 2 3 6 3 2" xfId="25252"/>
    <cellStyle name="Vírgula 3 2 3 6 4" xfId="18174"/>
    <cellStyle name="Vírgula 3 2 3 7" xfId="5130"/>
    <cellStyle name="Vírgula 3 2 3 7 2" xfId="11086"/>
    <cellStyle name="Vírgula 3 2 3 7 2 2" xfId="21703"/>
    <cellStyle name="Vírgula 3 2 3 7 3" xfId="14625"/>
    <cellStyle name="Vírgula 3 2 3 7 3 2" xfId="25242"/>
    <cellStyle name="Vírgula 3 2 3 7 4" xfId="18164"/>
    <cellStyle name="Vírgula 3 2 3 8" xfId="6070"/>
    <cellStyle name="Vírgula 3 2 3 8 2" xfId="11872"/>
    <cellStyle name="Vírgula 3 2 3 8 2 2" xfId="22489"/>
    <cellStyle name="Vírgula 3 2 3 8 3" xfId="15411"/>
    <cellStyle name="Vírgula 3 2 3 8 3 2" xfId="26028"/>
    <cellStyle name="Vírgula 3 2 3 8 4" xfId="18950"/>
    <cellStyle name="Vírgula 3 2 3 9" xfId="2779"/>
    <cellStyle name="Vírgula 3 2 3 9 2" xfId="9864"/>
    <cellStyle name="Vírgula 3 2 3 9 2 2" xfId="20481"/>
    <cellStyle name="Vírgula 3 2 3 9 3" xfId="13403"/>
    <cellStyle name="Vírgula 3 2 3 9 3 2" xfId="24020"/>
    <cellStyle name="Vírgula 3 2 3 9 4" xfId="16942"/>
    <cellStyle name="Vírgula 3 2 4" xfId="737"/>
    <cellStyle name="Vírgula 3 2 4 10" xfId="12892"/>
    <cellStyle name="Vírgula 3 2 4 10 2" xfId="23509"/>
    <cellStyle name="Vírgula 3 2 4 11" xfId="16431"/>
    <cellStyle name="Vírgula 3 2 4 2" xfId="5142"/>
    <cellStyle name="Vírgula 3 2 4 2 2" xfId="11098"/>
    <cellStyle name="Vírgula 3 2 4 2 2 2" xfId="21715"/>
    <cellStyle name="Vírgula 3 2 4 2 3" xfId="14637"/>
    <cellStyle name="Vírgula 3 2 4 2 3 2" xfId="25254"/>
    <cellStyle name="Vírgula 3 2 4 2 4" xfId="18176"/>
    <cellStyle name="Vírgula 3 2 4 3" xfId="5143"/>
    <cellStyle name="Vírgula 3 2 4 3 2" xfId="11099"/>
    <cellStyle name="Vírgula 3 2 4 3 2 2" xfId="21716"/>
    <cellStyle name="Vírgula 3 2 4 3 3" xfId="14638"/>
    <cellStyle name="Vírgula 3 2 4 3 3 2" xfId="25255"/>
    <cellStyle name="Vírgula 3 2 4 3 4" xfId="18177"/>
    <cellStyle name="Vírgula 3 2 4 4" xfId="5144"/>
    <cellStyle name="Vírgula 3 2 4 4 2" xfId="11100"/>
    <cellStyle name="Vírgula 3 2 4 4 2 2" xfId="21717"/>
    <cellStyle name="Vírgula 3 2 4 4 3" xfId="14639"/>
    <cellStyle name="Vírgula 3 2 4 4 3 2" xfId="25256"/>
    <cellStyle name="Vírgula 3 2 4 4 4" xfId="18178"/>
    <cellStyle name="Vírgula 3 2 4 5" xfId="5141"/>
    <cellStyle name="Vírgula 3 2 4 5 2" xfId="11097"/>
    <cellStyle name="Vírgula 3 2 4 5 2 2" xfId="21714"/>
    <cellStyle name="Vírgula 3 2 4 5 3" xfId="14636"/>
    <cellStyle name="Vírgula 3 2 4 5 3 2" xfId="25253"/>
    <cellStyle name="Vírgula 3 2 4 5 4" xfId="18175"/>
    <cellStyle name="Vírgula 3 2 4 6" xfId="6013"/>
    <cellStyle name="Vírgula 3 2 4 6 2" xfId="11852"/>
    <cellStyle name="Vírgula 3 2 4 6 2 2" xfId="22469"/>
    <cellStyle name="Vírgula 3 2 4 6 3" xfId="15391"/>
    <cellStyle name="Vírgula 3 2 4 6 3 2" xfId="26008"/>
    <cellStyle name="Vírgula 3 2 4 6 4" xfId="18930"/>
    <cellStyle name="Vírgula 3 2 4 7" xfId="2722"/>
    <cellStyle name="Vírgula 3 2 4 7 2" xfId="9844"/>
    <cellStyle name="Vírgula 3 2 4 7 2 2" xfId="20461"/>
    <cellStyle name="Vírgula 3 2 4 7 3" xfId="13383"/>
    <cellStyle name="Vírgula 3 2 4 7 3 2" xfId="24000"/>
    <cellStyle name="Vírgula 3 2 4 7 4" xfId="16922"/>
    <cellStyle name="Vírgula 3 2 4 8" xfId="7653"/>
    <cellStyle name="Vírgula 3 2 4 8 2" xfId="12281"/>
    <cellStyle name="Vírgula 3 2 4 8 2 2" xfId="22898"/>
    <cellStyle name="Vírgula 3 2 4 8 3" xfId="15820"/>
    <cellStyle name="Vírgula 3 2 4 8 3 2" xfId="26437"/>
    <cellStyle name="Vírgula 3 2 4 8 4" xfId="19359"/>
    <cellStyle name="Vírgula 3 2 4 9" xfId="9353"/>
    <cellStyle name="Vírgula 3 2 4 9 2" xfId="19970"/>
    <cellStyle name="Vírgula 3 2 5" xfId="588"/>
    <cellStyle name="Vírgula 3 2 5 10" xfId="12867"/>
    <cellStyle name="Vírgula 3 2 5 10 2" xfId="23484"/>
    <cellStyle name="Vírgula 3 2 5 11" xfId="16406"/>
    <cellStyle name="Vírgula 3 2 5 2" xfId="5146"/>
    <cellStyle name="Vírgula 3 2 5 2 2" xfId="11102"/>
    <cellStyle name="Vírgula 3 2 5 2 2 2" xfId="21719"/>
    <cellStyle name="Vírgula 3 2 5 2 3" xfId="14641"/>
    <cellStyle name="Vírgula 3 2 5 2 3 2" xfId="25258"/>
    <cellStyle name="Vírgula 3 2 5 2 4" xfId="18180"/>
    <cellStyle name="Vírgula 3 2 5 3" xfId="5147"/>
    <cellStyle name="Vírgula 3 2 5 3 2" xfId="11103"/>
    <cellStyle name="Vírgula 3 2 5 3 2 2" xfId="21720"/>
    <cellStyle name="Vírgula 3 2 5 3 3" xfId="14642"/>
    <cellStyle name="Vírgula 3 2 5 3 3 2" xfId="25259"/>
    <cellStyle name="Vírgula 3 2 5 3 4" xfId="18181"/>
    <cellStyle name="Vírgula 3 2 5 4" xfId="5148"/>
    <cellStyle name="Vírgula 3 2 5 4 2" xfId="11104"/>
    <cellStyle name="Vírgula 3 2 5 4 2 2" xfId="21721"/>
    <cellStyle name="Vírgula 3 2 5 4 3" xfId="14643"/>
    <cellStyle name="Vírgula 3 2 5 4 3 2" xfId="25260"/>
    <cellStyle name="Vírgula 3 2 5 4 4" xfId="18182"/>
    <cellStyle name="Vírgula 3 2 5 5" xfId="5145"/>
    <cellStyle name="Vírgula 3 2 5 5 2" xfId="11101"/>
    <cellStyle name="Vírgula 3 2 5 5 2 2" xfId="21718"/>
    <cellStyle name="Vírgula 3 2 5 5 3" xfId="14640"/>
    <cellStyle name="Vírgula 3 2 5 5 3 2" xfId="25257"/>
    <cellStyle name="Vírgula 3 2 5 5 4" xfId="18179"/>
    <cellStyle name="Vírgula 3 2 5 6" xfId="5953"/>
    <cellStyle name="Vírgula 3 2 5 6 2" xfId="11827"/>
    <cellStyle name="Vírgula 3 2 5 6 2 2" xfId="22444"/>
    <cellStyle name="Vírgula 3 2 5 6 3" xfId="15366"/>
    <cellStyle name="Vírgula 3 2 5 6 3 2" xfId="25983"/>
    <cellStyle name="Vírgula 3 2 5 6 4" xfId="18905"/>
    <cellStyle name="Vírgula 3 2 5 7" xfId="2663"/>
    <cellStyle name="Vírgula 3 2 5 7 2" xfId="9819"/>
    <cellStyle name="Vírgula 3 2 5 7 2 2" xfId="20436"/>
    <cellStyle name="Vírgula 3 2 5 7 3" xfId="13358"/>
    <cellStyle name="Vírgula 3 2 5 7 3 2" xfId="23975"/>
    <cellStyle name="Vírgula 3 2 5 7 4" xfId="16897"/>
    <cellStyle name="Vírgula 3 2 5 8" xfId="7600"/>
    <cellStyle name="Vírgula 3 2 5 8 2" xfId="12261"/>
    <cellStyle name="Vírgula 3 2 5 8 2 2" xfId="22878"/>
    <cellStyle name="Vírgula 3 2 5 8 3" xfId="15800"/>
    <cellStyle name="Vírgula 3 2 5 8 3 2" xfId="26417"/>
    <cellStyle name="Vírgula 3 2 5 8 4" xfId="19339"/>
    <cellStyle name="Vírgula 3 2 5 9" xfId="9328"/>
    <cellStyle name="Vírgula 3 2 5 9 2" xfId="19945"/>
    <cellStyle name="Vírgula 3 2 6" xfId="5149"/>
    <cellStyle name="Vírgula 3 2 6 2" xfId="5150"/>
    <cellStyle name="Vírgula 3 2 6 2 2" xfId="11106"/>
    <cellStyle name="Vírgula 3 2 6 2 2 2" xfId="21723"/>
    <cellStyle name="Vírgula 3 2 6 2 3" xfId="14645"/>
    <cellStyle name="Vírgula 3 2 6 2 3 2" xfId="25262"/>
    <cellStyle name="Vírgula 3 2 6 2 4" xfId="18184"/>
    <cellStyle name="Vírgula 3 2 6 3" xfId="5151"/>
    <cellStyle name="Vírgula 3 2 6 3 2" xfId="11107"/>
    <cellStyle name="Vírgula 3 2 6 3 2 2" xfId="21724"/>
    <cellStyle name="Vírgula 3 2 6 3 3" xfId="14646"/>
    <cellStyle name="Vírgula 3 2 6 3 3 2" xfId="25263"/>
    <cellStyle name="Vírgula 3 2 6 3 4" xfId="18185"/>
    <cellStyle name="Vírgula 3 2 6 4" xfId="11105"/>
    <cellStyle name="Vírgula 3 2 6 4 2" xfId="21722"/>
    <cellStyle name="Vírgula 3 2 6 5" xfId="14644"/>
    <cellStyle name="Vírgula 3 2 6 5 2" xfId="25261"/>
    <cellStyle name="Vírgula 3 2 6 6" xfId="18183"/>
    <cellStyle name="Vírgula 3 2 7" xfId="5152"/>
    <cellStyle name="Vírgula 3 2 7 2" xfId="11108"/>
    <cellStyle name="Vírgula 3 2 7 2 2" xfId="21725"/>
    <cellStyle name="Vírgula 3 2 7 3" xfId="14647"/>
    <cellStyle name="Vírgula 3 2 7 3 2" xfId="25264"/>
    <cellStyle name="Vírgula 3 2 7 4" xfId="18186"/>
    <cellStyle name="Vírgula 3 2 8" xfId="5153"/>
    <cellStyle name="Vírgula 3 2 8 2" xfId="11109"/>
    <cellStyle name="Vírgula 3 2 8 2 2" xfId="21726"/>
    <cellStyle name="Vírgula 3 2 8 3" xfId="14648"/>
    <cellStyle name="Vírgula 3 2 8 3 2" xfId="25265"/>
    <cellStyle name="Vírgula 3 2 8 4" xfId="18187"/>
    <cellStyle name="Vírgula 3 2 9" xfId="5154"/>
    <cellStyle name="Vírgula 3 2 9 2" xfId="11110"/>
    <cellStyle name="Vírgula 3 2 9 2 2" xfId="21727"/>
    <cellStyle name="Vírgula 3 2 9 3" xfId="14649"/>
    <cellStyle name="Vírgula 3 2 9 3 2" xfId="25266"/>
    <cellStyle name="Vírgula 3 2 9 4" xfId="18188"/>
    <cellStyle name="Vírgula 3 3" xfId="277"/>
    <cellStyle name="Vírgula 3 3 10" xfId="5850"/>
    <cellStyle name="Vírgula 3 3 10 2" xfId="11768"/>
    <cellStyle name="Vírgula 3 3 10 2 2" xfId="22385"/>
    <cellStyle name="Vírgula 3 3 10 3" xfId="15307"/>
    <cellStyle name="Vírgula 3 3 10 3 2" xfId="25924"/>
    <cellStyle name="Vírgula 3 3 10 4" xfId="18846"/>
    <cellStyle name="Vírgula 3 3 11" xfId="2560"/>
    <cellStyle name="Vírgula 3 3 11 2" xfId="9760"/>
    <cellStyle name="Vírgula 3 3 11 2 2" xfId="20377"/>
    <cellStyle name="Vírgula 3 3 11 3" xfId="13299"/>
    <cellStyle name="Vírgula 3 3 11 3 2" xfId="23916"/>
    <cellStyle name="Vírgula 3 3 11 4" xfId="16838"/>
    <cellStyle name="Vírgula 3 3 12" xfId="481"/>
    <cellStyle name="Vírgula 3 3 12 2" xfId="9269"/>
    <cellStyle name="Vírgula 3 3 12 2 2" xfId="19886"/>
    <cellStyle name="Vírgula 3 3 12 3" xfId="12808"/>
    <cellStyle name="Vírgula 3 3 12 3 2" xfId="23425"/>
    <cellStyle name="Vírgula 3 3 12 4" xfId="16347"/>
    <cellStyle name="Vírgula 3 3 13" xfId="9129"/>
    <cellStyle name="Vírgula 3 3 13 2" xfId="19746"/>
    <cellStyle name="Vírgula 3 3 14" xfId="12668"/>
    <cellStyle name="Vírgula 3 3 14 2" xfId="23285"/>
    <cellStyle name="Vírgula 3 3 15" xfId="16207"/>
    <cellStyle name="Vírgula 3 3 2" xfId="353"/>
    <cellStyle name="Vírgula 3 3 2 10" xfId="554"/>
    <cellStyle name="Vírgula 3 3 2 10 2" xfId="9315"/>
    <cellStyle name="Vírgula 3 3 2 10 2 2" xfId="19932"/>
    <cellStyle name="Vírgula 3 3 2 10 3" xfId="12854"/>
    <cellStyle name="Vírgula 3 3 2 10 3 2" xfId="23471"/>
    <cellStyle name="Vírgula 3 3 2 10 4" xfId="16393"/>
    <cellStyle name="Vírgula 3 3 2 11" xfId="9198"/>
    <cellStyle name="Vírgula 3 3 2 11 2" xfId="19815"/>
    <cellStyle name="Vírgula 3 3 2 12" xfId="12737"/>
    <cellStyle name="Vírgula 3 3 2 12 2" xfId="23354"/>
    <cellStyle name="Vírgula 3 3 2 13" xfId="16276"/>
    <cellStyle name="Vírgula 3 3 2 2" xfId="1565"/>
    <cellStyle name="Vírgula 3 3 2 2 10" xfId="13049"/>
    <cellStyle name="Vírgula 3 3 2 2 10 2" xfId="23666"/>
    <cellStyle name="Vírgula 3 3 2 2 11" xfId="16588"/>
    <cellStyle name="Vírgula 3 3 2 2 2" xfId="5158"/>
    <cellStyle name="Vírgula 3 3 2 2 2 2" xfId="11114"/>
    <cellStyle name="Vírgula 3 3 2 2 2 2 2" xfId="21731"/>
    <cellStyle name="Vírgula 3 3 2 2 2 3" xfId="14653"/>
    <cellStyle name="Vírgula 3 3 2 2 2 3 2" xfId="25270"/>
    <cellStyle name="Vírgula 3 3 2 2 2 4" xfId="18192"/>
    <cellStyle name="Vírgula 3 3 2 2 3" xfId="5159"/>
    <cellStyle name="Vírgula 3 3 2 2 3 2" xfId="11115"/>
    <cellStyle name="Vírgula 3 3 2 2 3 2 2" xfId="21732"/>
    <cellStyle name="Vírgula 3 3 2 2 3 3" xfId="14654"/>
    <cellStyle name="Vírgula 3 3 2 2 3 3 2" xfId="25271"/>
    <cellStyle name="Vírgula 3 3 2 2 3 4" xfId="18193"/>
    <cellStyle name="Vírgula 3 3 2 2 4" xfId="5160"/>
    <cellStyle name="Vírgula 3 3 2 2 4 2" xfId="11116"/>
    <cellStyle name="Vírgula 3 3 2 2 4 2 2" xfId="21733"/>
    <cellStyle name="Vírgula 3 3 2 2 4 3" xfId="14655"/>
    <cellStyle name="Vírgula 3 3 2 2 4 3 2" xfId="25272"/>
    <cellStyle name="Vírgula 3 3 2 2 4 4" xfId="18194"/>
    <cellStyle name="Vírgula 3 3 2 2 5" xfId="5157"/>
    <cellStyle name="Vírgula 3 3 2 2 5 2" xfId="11113"/>
    <cellStyle name="Vírgula 3 3 2 2 5 2 2" xfId="21730"/>
    <cellStyle name="Vírgula 3 3 2 2 5 3" xfId="14652"/>
    <cellStyle name="Vírgula 3 3 2 2 5 3 2" xfId="25269"/>
    <cellStyle name="Vírgula 3 3 2 2 5 4" xfId="18191"/>
    <cellStyle name="Vírgula 3 3 2 2 6" xfId="6587"/>
    <cellStyle name="Vírgula 3 3 2 2 6 2" xfId="12009"/>
    <cellStyle name="Vírgula 3 3 2 2 6 2 2" xfId="22626"/>
    <cellStyle name="Vírgula 3 3 2 2 6 3" xfId="15548"/>
    <cellStyle name="Vírgula 3 3 2 2 6 3 2" xfId="26165"/>
    <cellStyle name="Vírgula 3 3 2 2 6 4" xfId="19087"/>
    <cellStyle name="Vírgula 3 3 2 2 7" xfId="3298"/>
    <cellStyle name="Vírgula 3 3 2 2 7 2" xfId="10001"/>
    <cellStyle name="Vírgula 3 3 2 2 7 2 2" xfId="20618"/>
    <cellStyle name="Vírgula 3 3 2 2 7 3" xfId="13540"/>
    <cellStyle name="Vírgula 3 3 2 2 7 3 2" xfId="24157"/>
    <cellStyle name="Vírgula 3 3 2 2 7 4" xfId="17079"/>
    <cellStyle name="Vírgula 3 3 2 2 8" xfId="8214"/>
    <cellStyle name="Vírgula 3 3 2 2 8 2" xfId="12425"/>
    <cellStyle name="Vírgula 3 3 2 2 8 2 2" xfId="23042"/>
    <cellStyle name="Vírgula 3 3 2 2 8 3" xfId="15964"/>
    <cellStyle name="Vírgula 3 3 2 2 8 3 2" xfId="26581"/>
    <cellStyle name="Vírgula 3 3 2 2 8 4" xfId="19503"/>
    <cellStyle name="Vírgula 3 3 2 2 9" xfId="9510"/>
    <cellStyle name="Vírgula 3 3 2 2 9 2" xfId="20127"/>
    <cellStyle name="Vírgula 3 3 2 3" xfId="5161"/>
    <cellStyle name="Vírgula 3 3 2 3 2" xfId="5162"/>
    <cellStyle name="Vírgula 3 3 2 3 2 2" xfId="11118"/>
    <cellStyle name="Vírgula 3 3 2 3 2 2 2" xfId="21735"/>
    <cellStyle name="Vírgula 3 3 2 3 2 3" xfId="14657"/>
    <cellStyle name="Vírgula 3 3 2 3 2 3 2" xfId="25274"/>
    <cellStyle name="Vírgula 3 3 2 3 2 4" xfId="18196"/>
    <cellStyle name="Vírgula 3 3 2 3 3" xfId="5163"/>
    <cellStyle name="Vírgula 3 3 2 3 3 2" xfId="11119"/>
    <cellStyle name="Vírgula 3 3 2 3 3 2 2" xfId="21736"/>
    <cellStyle name="Vírgula 3 3 2 3 3 3" xfId="14658"/>
    <cellStyle name="Vírgula 3 3 2 3 3 3 2" xfId="25275"/>
    <cellStyle name="Vírgula 3 3 2 3 3 4" xfId="18197"/>
    <cellStyle name="Vírgula 3 3 2 3 4" xfId="11117"/>
    <cellStyle name="Vírgula 3 3 2 3 4 2" xfId="21734"/>
    <cellStyle name="Vírgula 3 3 2 3 5" xfId="14656"/>
    <cellStyle name="Vírgula 3 3 2 3 5 2" xfId="25273"/>
    <cellStyle name="Vírgula 3 3 2 3 6" xfId="18195"/>
    <cellStyle name="Vírgula 3 3 2 4" xfId="5164"/>
    <cellStyle name="Vírgula 3 3 2 4 2" xfId="11120"/>
    <cellStyle name="Vírgula 3 3 2 4 2 2" xfId="21737"/>
    <cellStyle name="Vírgula 3 3 2 4 3" xfId="14659"/>
    <cellStyle name="Vírgula 3 3 2 4 3 2" xfId="25276"/>
    <cellStyle name="Vírgula 3 3 2 4 4" xfId="18198"/>
    <cellStyle name="Vírgula 3 3 2 5" xfId="5165"/>
    <cellStyle name="Vírgula 3 3 2 5 2" xfId="11121"/>
    <cellStyle name="Vírgula 3 3 2 5 2 2" xfId="21738"/>
    <cellStyle name="Vírgula 3 3 2 5 3" xfId="14660"/>
    <cellStyle name="Vírgula 3 3 2 5 3 2" xfId="25277"/>
    <cellStyle name="Vírgula 3 3 2 5 4" xfId="18199"/>
    <cellStyle name="Vírgula 3 3 2 6" xfId="5166"/>
    <cellStyle name="Vírgula 3 3 2 6 2" xfId="11122"/>
    <cellStyle name="Vírgula 3 3 2 6 2 2" xfId="21739"/>
    <cellStyle name="Vírgula 3 3 2 6 3" xfId="14661"/>
    <cellStyle name="Vírgula 3 3 2 6 3 2" xfId="25278"/>
    <cellStyle name="Vírgula 3 3 2 6 4" xfId="18200"/>
    <cellStyle name="Vírgula 3 3 2 7" xfId="5156"/>
    <cellStyle name="Vírgula 3 3 2 7 2" xfId="11112"/>
    <cellStyle name="Vírgula 3 3 2 7 2 2" xfId="21729"/>
    <cellStyle name="Vírgula 3 3 2 7 3" xfId="14651"/>
    <cellStyle name="Vírgula 3 3 2 7 3 2" xfId="25268"/>
    <cellStyle name="Vírgula 3 3 2 7 4" xfId="18190"/>
    <cellStyle name="Vírgula 3 3 2 8" xfId="5934"/>
    <cellStyle name="Vírgula 3 3 2 8 2" xfId="11814"/>
    <cellStyle name="Vírgula 3 3 2 8 2 2" xfId="22431"/>
    <cellStyle name="Vírgula 3 3 2 8 3" xfId="15353"/>
    <cellStyle name="Vírgula 3 3 2 8 3 2" xfId="25970"/>
    <cellStyle name="Vírgula 3 3 2 8 4" xfId="18892"/>
    <cellStyle name="Vírgula 3 3 2 9" xfId="2644"/>
    <cellStyle name="Vírgula 3 3 2 9 2" xfId="9806"/>
    <cellStyle name="Vírgula 3 3 2 9 2 2" xfId="20423"/>
    <cellStyle name="Vírgula 3 3 2 9 3" xfId="13345"/>
    <cellStyle name="Vírgula 3 3 2 9 3 2" xfId="23962"/>
    <cellStyle name="Vírgula 3 3 2 9 4" xfId="16884"/>
    <cellStyle name="Vírgula 3 3 3" xfId="1051"/>
    <cellStyle name="Vírgula 3 3 3 10" xfId="12933"/>
    <cellStyle name="Vírgula 3 3 3 10 2" xfId="23550"/>
    <cellStyle name="Vírgula 3 3 3 11" xfId="16472"/>
    <cellStyle name="Vírgula 3 3 3 2" xfId="5168"/>
    <cellStyle name="Vírgula 3 3 3 2 2" xfId="11124"/>
    <cellStyle name="Vírgula 3 3 3 2 2 2" xfId="21741"/>
    <cellStyle name="Vírgula 3 3 3 2 3" xfId="14663"/>
    <cellStyle name="Vírgula 3 3 3 2 3 2" xfId="25280"/>
    <cellStyle name="Vírgula 3 3 3 2 4" xfId="18202"/>
    <cellStyle name="Vírgula 3 3 3 3" xfId="5169"/>
    <cellStyle name="Vírgula 3 3 3 3 2" xfId="11125"/>
    <cellStyle name="Vírgula 3 3 3 3 2 2" xfId="21742"/>
    <cellStyle name="Vírgula 3 3 3 3 3" xfId="14664"/>
    <cellStyle name="Vírgula 3 3 3 3 3 2" xfId="25281"/>
    <cellStyle name="Vírgula 3 3 3 3 4" xfId="18203"/>
    <cellStyle name="Vírgula 3 3 3 4" xfId="5170"/>
    <cellStyle name="Vírgula 3 3 3 4 2" xfId="11126"/>
    <cellStyle name="Vírgula 3 3 3 4 2 2" xfId="21743"/>
    <cellStyle name="Vírgula 3 3 3 4 3" xfId="14665"/>
    <cellStyle name="Vírgula 3 3 3 4 3 2" xfId="25282"/>
    <cellStyle name="Vírgula 3 3 3 4 4" xfId="18204"/>
    <cellStyle name="Vírgula 3 3 3 5" xfId="5167"/>
    <cellStyle name="Vírgula 3 3 3 5 2" xfId="11123"/>
    <cellStyle name="Vírgula 3 3 3 5 2 2" xfId="21740"/>
    <cellStyle name="Vírgula 3 3 3 5 3" xfId="14662"/>
    <cellStyle name="Vírgula 3 3 3 5 3 2" xfId="25279"/>
    <cellStyle name="Vírgula 3 3 3 5 4" xfId="18201"/>
    <cellStyle name="Vírgula 3 3 3 6" xfId="6158"/>
    <cellStyle name="Vírgula 3 3 3 6 2" xfId="11893"/>
    <cellStyle name="Vírgula 3 3 3 6 2 2" xfId="22510"/>
    <cellStyle name="Vírgula 3 3 3 6 3" xfId="15432"/>
    <cellStyle name="Vírgula 3 3 3 6 3 2" xfId="26049"/>
    <cellStyle name="Vírgula 3 3 3 6 4" xfId="18971"/>
    <cellStyle name="Vírgula 3 3 3 7" xfId="2869"/>
    <cellStyle name="Vírgula 3 3 3 7 2" xfId="9885"/>
    <cellStyle name="Vírgula 3 3 3 7 2 2" xfId="20502"/>
    <cellStyle name="Vírgula 3 3 3 7 3" xfId="13424"/>
    <cellStyle name="Vírgula 3 3 3 7 3 2" xfId="24041"/>
    <cellStyle name="Vírgula 3 3 3 7 4" xfId="16963"/>
    <cellStyle name="Vírgula 3 3 3 8" xfId="7791"/>
    <cellStyle name="Vírgula 3 3 3 8 2" xfId="12315"/>
    <cellStyle name="Vírgula 3 3 3 8 2 2" xfId="22932"/>
    <cellStyle name="Vírgula 3 3 3 8 3" xfId="15854"/>
    <cellStyle name="Vírgula 3 3 3 8 3 2" xfId="26471"/>
    <cellStyle name="Vírgula 3 3 3 8 4" xfId="19393"/>
    <cellStyle name="Vírgula 3 3 3 9" xfId="9394"/>
    <cellStyle name="Vírgula 3 3 3 9 2" xfId="20011"/>
    <cellStyle name="Vírgula 3 3 4" xfId="5171"/>
    <cellStyle name="Vírgula 3 3 4 2" xfId="5172"/>
    <cellStyle name="Vírgula 3 3 4 2 2" xfId="11128"/>
    <cellStyle name="Vírgula 3 3 4 2 2 2" xfId="21745"/>
    <cellStyle name="Vírgula 3 3 4 2 3" xfId="14667"/>
    <cellStyle name="Vírgula 3 3 4 2 3 2" xfId="25284"/>
    <cellStyle name="Vírgula 3 3 4 2 4" xfId="18206"/>
    <cellStyle name="Vírgula 3 3 4 3" xfId="5173"/>
    <cellStyle name="Vírgula 3 3 4 3 2" xfId="11129"/>
    <cellStyle name="Vírgula 3 3 4 3 2 2" xfId="21746"/>
    <cellStyle name="Vírgula 3 3 4 3 3" xfId="14668"/>
    <cellStyle name="Vírgula 3 3 4 3 3 2" xfId="25285"/>
    <cellStyle name="Vírgula 3 3 4 3 4" xfId="18207"/>
    <cellStyle name="Vírgula 3 3 4 4" xfId="5174"/>
    <cellStyle name="Vírgula 3 3 4 4 2" xfId="11130"/>
    <cellStyle name="Vírgula 3 3 4 4 2 2" xfId="21747"/>
    <cellStyle name="Vírgula 3 3 4 4 3" xfId="14669"/>
    <cellStyle name="Vírgula 3 3 4 4 3 2" xfId="25286"/>
    <cellStyle name="Vírgula 3 3 4 4 4" xfId="18208"/>
    <cellStyle name="Vírgula 3 3 4 5" xfId="11127"/>
    <cellStyle name="Vírgula 3 3 4 5 2" xfId="21744"/>
    <cellStyle name="Vírgula 3 3 4 6" xfId="14666"/>
    <cellStyle name="Vírgula 3 3 4 6 2" xfId="25283"/>
    <cellStyle name="Vírgula 3 3 4 7" xfId="18205"/>
    <cellStyle name="Vírgula 3 3 5" xfId="5175"/>
    <cellStyle name="Vírgula 3 3 5 2" xfId="5176"/>
    <cellStyle name="Vírgula 3 3 5 2 2" xfId="11132"/>
    <cellStyle name="Vírgula 3 3 5 2 2 2" xfId="21749"/>
    <cellStyle name="Vírgula 3 3 5 2 3" xfId="14671"/>
    <cellStyle name="Vírgula 3 3 5 2 3 2" xfId="25288"/>
    <cellStyle name="Vírgula 3 3 5 2 4" xfId="18210"/>
    <cellStyle name="Vírgula 3 3 5 3" xfId="5177"/>
    <cellStyle name="Vírgula 3 3 5 3 2" xfId="11133"/>
    <cellStyle name="Vírgula 3 3 5 3 2 2" xfId="21750"/>
    <cellStyle name="Vírgula 3 3 5 3 3" xfId="14672"/>
    <cellStyle name="Vírgula 3 3 5 3 3 2" xfId="25289"/>
    <cellStyle name="Vírgula 3 3 5 3 4" xfId="18211"/>
    <cellStyle name="Vírgula 3 3 5 4" xfId="11131"/>
    <cellStyle name="Vírgula 3 3 5 4 2" xfId="21748"/>
    <cellStyle name="Vírgula 3 3 5 5" xfId="14670"/>
    <cellStyle name="Vírgula 3 3 5 5 2" xfId="25287"/>
    <cellStyle name="Vírgula 3 3 5 6" xfId="18209"/>
    <cellStyle name="Vírgula 3 3 6" xfId="5178"/>
    <cellStyle name="Vírgula 3 3 6 2" xfId="11134"/>
    <cellStyle name="Vírgula 3 3 6 2 2" xfId="21751"/>
    <cellStyle name="Vírgula 3 3 6 3" xfId="14673"/>
    <cellStyle name="Vírgula 3 3 6 3 2" xfId="25290"/>
    <cellStyle name="Vírgula 3 3 6 4" xfId="18212"/>
    <cellStyle name="Vírgula 3 3 7" xfId="5179"/>
    <cellStyle name="Vírgula 3 3 7 2" xfId="11135"/>
    <cellStyle name="Vírgula 3 3 7 2 2" xfId="21752"/>
    <cellStyle name="Vírgula 3 3 7 3" xfId="14674"/>
    <cellStyle name="Vírgula 3 3 7 3 2" xfId="25291"/>
    <cellStyle name="Vírgula 3 3 7 4" xfId="18213"/>
    <cellStyle name="Vírgula 3 3 8" xfId="5180"/>
    <cellStyle name="Vírgula 3 3 8 2" xfId="11136"/>
    <cellStyle name="Vírgula 3 3 8 2 2" xfId="21753"/>
    <cellStyle name="Vírgula 3 3 8 3" xfId="14675"/>
    <cellStyle name="Vírgula 3 3 8 3 2" xfId="25292"/>
    <cellStyle name="Vírgula 3 3 8 4" xfId="18214"/>
    <cellStyle name="Vírgula 3 3 9" xfId="5155"/>
    <cellStyle name="Vírgula 3 3 9 2" xfId="11111"/>
    <cellStyle name="Vírgula 3 3 9 2 2" xfId="21728"/>
    <cellStyle name="Vírgula 3 3 9 3" xfId="14650"/>
    <cellStyle name="Vírgula 3 3 9 3 2" xfId="25267"/>
    <cellStyle name="Vírgula 3 3 9 4" xfId="18189"/>
    <cellStyle name="Vírgula 3 4" xfId="306"/>
    <cellStyle name="Vírgula 3 4 10" xfId="521"/>
    <cellStyle name="Vírgula 3 4 10 2" xfId="9287"/>
    <cellStyle name="Vírgula 3 4 10 2 2" xfId="19904"/>
    <cellStyle name="Vírgula 3 4 10 3" xfId="12826"/>
    <cellStyle name="Vírgula 3 4 10 3 2" xfId="23443"/>
    <cellStyle name="Vírgula 3 4 10 4" xfId="16365"/>
    <cellStyle name="Vírgula 3 4 11" xfId="9156"/>
    <cellStyle name="Vírgula 3 4 11 2" xfId="19773"/>
    <cellStyle name="Vírgula 3 4 12" xfId="12695"/>
    <cellStyle name="Vírgula 3 4 12 2" xfId="23312"/>
    <cellStyle name="Vírgula 3 4 13" xfId="16234"/>
    <cellStyle name="Vírgula 3 4 2" xfId="380"/>
    <cellStyle name="Vírgula 3 4 2 10" xfId="12764"/>
    <cellStyle name="Vírgula 3 4 2 10 2" xfId="23381"/>
    <cellStyle name="Vírgula 3 4 2 11" xfId="16303"/>
    <cellStyle name="Vírgula 3 4 2 2" xfId="5183"/>
    <cellStyle name="Vírgula 3 4 2 2 2" xfId="11139"/>
    <cellStyle name="Vírgula 3 4 2 2 2 2" xfId="21756"/>
    <cellStyle name="Vírgula 3 4 2 2 3" xfId="14678"/>
    <cellStyle name="Vírgula 3 4 2 2 3 2" xfId="25295"/>
    <cellStyle name="Vírgula 3 4 2 2 4" xfId="18217"/>
    <cellStyle name="Vírgula 3 4 2 3" xfId="5184"/>
    <cellStyle name="Vírgula 3 4 2 3 2" xfId="11140"/>
    <cellStyle name="Vírgula 3 4 2 3 2 2" xfId="21757"/>
    <cellStyle name="Vírgula 3 4 2 3 3" xfId="14679"/>
    <cellStyle name="Vírgula 3 4 2 3 3 2" xfId="25296"/>
    <cellStyle name="Vírgula 3 4 2 3 4" xfId="18218"/>
    <cellStyle name="Vírgula 3 4 2 4" xfId="5185"/>
    <cellStyle name="Vírgula 3 4 2 4 2" xfId="11141"/>
    <cellStyle name="Vírgula 3 4 2 4 2 2" xfId="21758"/>
    <cellStyle name="Vírgula 3 4 2 4 3" xfId="14680"/>
    <cellStyle name="Vírgula 3 4 2 4 3 2" xfId="25297"/>
    <cellStyle name="Vírgula 3 4 2 4 4" xfId="18219"/>
    <cellStyle name="Vírgula 3 4 2 5" xfId="5182"/>
    <cellStyle name="Vírgula 3 4 2 5 2" xfId="11138"/>
    <cellStyle name="Vírgula 3 4 2 5 2 2" xfId="21755"/>
    <cellStyle name="Vírgula 3 4 2 5 3" xfId="14677"/>
    <cellStyle name="Vírgula 3 4 2 5 3 2" xfId="25294"/>
    <cellStyle name="Vírgula 3 4 2 5 4" xfId="18216"/>
    <cellStyle name="Vírgula 3 4 2 6" xfId="6069"/>
    <cellStyle name="Vírgula 3 4 2 6 2" xfId="11871"/>
    <cellStyle name="Vírgula 3 4 2 6 2 2" xfId="22488"/>
    <cellStyle name="Vírgula 3 4 2 6 3" xfId="15410"/>
    <cellStyle name="Vírgula 3 4 2 6 3 2" xfId="26027"/>
    <cellStyle name="Vírgula 3 4 2 6 4" xfId="18949"/>
    <cellStyle name="Vírgula 3 4 2 7" xfId="2778"/>
    <cellStyle name="Vírgula 3 4 2 7 2" xfId="9863"/>
    <cellStyle name="Vírgula 3 4 2 7 2 2" xfId="20480"/>
    <cellStyle name="Vírgula 3 4 2 7 3" xfId="13402"/>
    <cellStyle name="Vírgula 3 4 2 7 3 2" xfId="24019"/>
    <cellStyle name="Vírgula 3 4 2 7 4" xfId="16941"/>
    <cellStyle name="Vírgula 3 4 2 8" xfId="852"/>
    <cellStyle name="Vírgula 3 4 2 8 2" xfId="9372"/>
    <cellStyle name="Vírgula 3 4 2 8 2 2" xfId="19989"/>
    <cellStyle name="Vírgula 3 4 2 8 3" xfId="12911"/>
    <cellStyle name="Vírgula 3 4 2 8 3 2" xfId="23528"/>
    <cellStyle name="Vírgula 3 4 2 8 4" xfId="16450"/>
    <cellStyle name="Vírgula 3 4 2 9" xfId="9225"/>
    <cellStyle name="Vírgula 3 4 2 9 2" xfId="19842"/>
    <cellStyle name="Vírgula 3 4 3" xfId="5186"/>
    <cellStyle name="Vírgula 3 4 3 2" xfId="5187"/>
    <cellStyle name="Vírgula 3 4 3 2 2" xfId="11143"/>
    <cellStyle name="Vírgula 3 4 3 2 2 2" xfId="21760"/>
    <cellStyle name="Vírgula 3 4 3 2 3" xfId="14682"/>
    <cellStyle name="Vírgula 3 4 3 2 3 2" xfId="25299"/>
    <cellStyle name="Vírgula 3 4 3 2 4" xfId="18221"/>
    <cellStyle name="Vírgula 3 4 3 3" xfId="5188"/>
    <cellStyle name="Vírgula 3 4 3 3 2" xfId="11144"/>
    <cellStyle name="Vírgula 3 4 3 3 2 2" xfId="21761"/>
    <cellStyle name="Vírgula 3 4 3 3 3" xfId="14683"/>
    <cellStyle name="Vírgula 3 4 3 3 3 2" xfId="25300"/>
    <cellStyle name="Vírgula 3 4 3 3 4" xfId="18222"/>
    <cellStyle name="Vírgula 3 4 3 4" xfId="11142"/>
    <cellStyle name="Vírgula 3 4 3 4 2" xfId="21759"/>
    <cellStyle name="Vírgula 3 4 3 5" xfId="14681"/>
    <cellStyle name="Vírgula 3 4 3 5 2" xfId="25298"/>
    <cellStyle name="Vírgula 3 4 3 6" xfId="18220"/>
    <cellStyle name="Vírgula 3 4 4" xfId="5189"/>
    <cellStyle name="Vírgula 3 4 4 2" xfId="11145"/>
    <cellStyle name="Vírgula 3 4 4 2 2" xfId="21762"/>
    <cellStyle name="Vírgula 3 4 4 3" xfId="14684"/>
    <cellStyle name="Vírgula 3 4 4 3 2" xfId="25301"/>
    <cellStyle name="Vírgula 3 4 4 4" xfId="18223"/>
    <cellStyle name="Vírgula 3 4 5" xfId="5190"/>
    <cellStyle name="Vírgula 3 4 5 2" xfId="11146"/>
    <cellStyle name="Vírgula 3 4 5 2 2" xfId="21763"/>
    <cellStyle name="Vírgula 3 4 5 3" xfId="14685"/>
    <cellStyle name="Vírgula 3 4 5 3 2" xfId="25302"/>
    <cellStyle name="Vírgula 3 4 5 4" xfId="18224"/>
    <cellStyle name="Vírgula 3 4 6" xfId="5191"/>
    <cellStyle name="Vírgula 3 4 6 2" xfId="11147"/>
    <cellStyle name="Vírgula 3 4 6 2 2" xfId="21764"/>
    <cellStyle name="Vírgula 3 4 6 3" xfId="14686"/>
    <cellStyle name="Vírgula 3 4 6 3 2" xfId="25303"/>
    <cellStyle name="Vírgula 3 4 6 4" xfId="18225"/>
    <cellStyle name="Vírgula 3 4 7" xfId="5181"/>
    <cellStyle name="Vírgula 3 4 7 2" xfId="11137"/>
    <cellStyle name="Vírgula 3 4 7 2 2" xfId="21754"/>
    <cellStyle name="Vírgula 3 4 7 3" xfId="14676"/>
    <cellStyle name="Vírgula 3 4 7 3 2" xfId="25293"/>
    <cellStyle name="Vírgula 3 4 7 4" xfId="18215"/>
    <cellStyle name="Vírgula 3 4 8" xfId="5889"/>
    <cellStyle name="Vírgula 3 4 8 2" xfId="11786"/>
    <cellStyle name="Vírgula 3 4 8 2 2" xfId="22403"/>
    <cellStyle name="Vírgula 3 4 8 3" xfId="15325"/>
    <cellStyle name="Vírgula 3 4 8 3 2" xfId="25942"/>
    <cellStyle name="Vírgula 3 4 8 4" xfId="18864"/>
    <cellStyle name="Vírgula 3 4 9" xfId="2599"/>
    <cellStyle name="Vírgula 3 4 9 2" xfId="9778"/>
    <cellStyle name="Vírgula 3 4 9 2 2" xfId="20395"/>
    <cellStyle name="Vírgula 3 4 9 3" xfId="13317"/>
    <cellStyle name="Vírgula 3 4 9 3 2" xfId="23934"/>
    <cellStyle name="Vírgula 3 4 9 4" xfId="16856"/>
    <cellStyle name="Vírgula 3 5" xfId="736"/>
    <cellStyle name="Vírgula 3 5 10" xfId="12891"/>
    <cellStyle name="Vírgula 3 5 10 2" xfId="23508"/>
    <cellStyle name="Vírgula 3 5 11" xfId="16430"/>
    <cellStyle name="Vírgula 3 5 2" xfId="5193"/>
    <cellStyle name="Vírgula 3 5 2 2" xfId="11149"/>
    <cellStyle name="Vírgula 3 5 2 2 2" xfId="21766"/>
    <cellStyle name="Vírgula 3 5 2 3" xfId="14688"/>
    <cellStyle name="Vírgula 3 5 2 3 2" xfId="25305"/>
    <cellStyle name="Vírgula 3 5 2 4" xfId="18227"/>
    <cellStyle name="Vírgula 3 5 3" xfId="5194"/>
    <cellStyle name="Vírgula 3 5 3 2" xfId="11150"/>
    <cellStyle name="Vírgula 3 5 3 2 2" xfId="21767"/>
    <cellStyle name="Vírgula 3 5 3 3" xfId="14689"/>
    <cellStyle name="Vírgula 3 5 3 3 2" xfId="25306"/>
    <cellStyle name="Vírgula 3 5 3 4" xfId="18228"/>
    <cellStyle name="Vírgula 3 5 4" xfId="5195"/>
    <cellStyle name="Vírgula 3 5 4 2" xfId="11151"/>
    <cellStyle name="Vírgula 3 5 4 2 2" xfId="21768"/>
    <cellStyle name="Vírgula 3 5 4 3" xfId="14690"/>
    <cellStyle name="Vírgula 3 5 4 3 2" xfId="25307"/>
    <cellStyle name="Vírgula 3 5 4 4" xfId="18229"/>
    <cellStyle name="Vírgula 3 5 5" xfId="5192"/>
    <cellStyle name="Vírgula 3 5 5 2" xfId="11148"/>
    <cellStyle name="Vírgula 3 5 5 2 2" xfId="21765"/>
    <cellStyle name="Vírgula 3 5 5 3" xfId="14687"/>
    <cellStyle name="Vírgula 3 5 5 3 2" xfId="25304"/>
    <cellStyle name="Vírgula 3 5 5 4" xfId="18226"/>
    <cellStyle name="Vírgula 3 5 6" xfId="6012"/>
    <cellStyle name="Vírgula 3 5 6 2" xfId="11851"/>
    <cellStyle name="Vírgula 3 5 6 2 2" xfId="22468"/>
    <cellStyle name="Vírgula 3 5 6 3" xfId="15390"/>
    <cellStyle name="Vírgula 3 5 6 3 2" xfId="26007"/>
    <cellStyle name="Vírgula 3 5 6 4" xfId="18929"/>
    <cellStyle name="Vírgula 3 5 7" xfId="2721"/>
    <cellStyle name="Vírgula 3 5 7 2" xfId="9843"/>
    <cellStyle name="Vírgula 3 5 7 2 2" xfId="20460"/>
    <cellStyle name="Vírgula 3 5 7 3" xfId="13382"/>
    <cellStyle name="Vírgula 3 5 7 3 2" xfId="23999"/>
    <cellStyle name="Vírgula 3 5 7 4" xfId="16921"/>
    <cellStyle name="Vírgula 3 5 8" xfId="7652"/>
    <cellStyle name="Vírgula 3 5 8 2" xfId="12280"/>
    <cellStyle name="Vírgula 3 5 8 2 2" xfId="22897"/>
    <cellStyle name="Vírgula 3 5 8 3" xfId="15819"/>
    <cellStyle name="Vírgula 3 5 8 3 2" xfId="26436"/>
    <cellStyle name="Vírgula 3 5 8 4" xfId="19358"/>
    <cellStyle name="Vírgula 3 5 9" xfId="9352"/>
    <cellStyle name="Vírgula 3 5 9 2" xfId="19969"/>
    <cellStyle name="Vírgula 3 6" xfId="587"/>
    <cellStyle name="Vírgula 3 6 10" xfId="12866"/>
    <cellStyle name="Vírgula 3 6 10 2" xfId="23483"/>
    <cellStyle name="Vírgula 3 6 11" xfId="16405"/>
    <cellStyle name="Vírgula 3 6 2" xfId="5197"/>
    <cellStyle name="Vírgula 3 6 2 2" xfId="11153"/>
    <cellStyle name="Vírgula 3 6 2 2 2" xfId="21770"/>
    <cellStyle name="Vírgula 3 6 2 3" xfId="14692"/>
    <cellStyle name="Vírgula 3 6 2 3 2" xfId="25309"/>
    <cellStyle name="Vírgula 3 6 2 4" xfId="18231"/>
    <cellStyle name="Vírgula 3 6 3" xfId="5198"/>
    <cellStyle name="Vírgula 3 6 3 2" xfId="11154"/>
    <cellStyle name="Vírgula 3 6 3 2 2" xfId="21771"/>
    <cellStyle name="Vírgula 3 6 3 3" xfId="14693"/>
    <cellStyle name="Vírgula 3 6 3 3 2" xfId="25310"/>
    <cellStyle name="Vírgula 3 6 3 4" xfId="18232"/>
    <cellStyle name="Vírgula 3 6 4" xfId="5199"/>
    <cellStyle name="Vírgula 3 6 4 2" xfId="11155"/>
    <cellStyle name="Vírgula 3 6 4 2 2" xfId="21772"/>
    <cellStyle name="Vírgula 3 6 4 3" xfId="14694"/>
    <cellStyle name="Vírgula 3 6 4 3 2" xfId="25311"/>
    <cellStyle name="Vírgula 3 6 4 4" xfId="18233"/>
    <cellStyle name="Vírgula 3 6 5" xfId="5196"/>
    <cellStyle name="Vírgula 3 6 5 2" xfId="11152"/>
    <cellStyle name="Vírgula 3 6 5 2 2" xfId="21769"/>
    <cellStyle name="Vírgula 3 6 5 3" xfId="14691"/>
    <cellStyle name="Vírgula 3 6 5 3 2" xfId="25308"/>
    <cellStyle name="Vírgula 3 6 5 4" xfId="18230"/>
    <cellStyle name="Vírgula 3 6 6" xfId="5952"/>
    <cellStyle name="Vírgula 3 6 6 2" xfId="11826"/>
    <cellStyle name="Vírgula 3 6 6 2 2" xfId="22443"/>
    <cellStyle name="Vírgula 3 6 6 3" xfId="15365"/>
    <cellStyle name="Vírgula 3 6 6 3 2" xfId="25982"/>
    <cellStyle name="Vírgula 3 6 6 4" xfId="18904"/>
    <cellStyle name="Vírgula 3 6 7" xfId="2662"/>
    <cellStyle name="Vírgula 3 6 7 2" xfId="9818"/>
    <cellStyle name="Vírgula 3 6 7 2 2" xfId="20435"/>
    <cellStyle name="Vírgula 3 6 7 3" xfId="13357"/>
    <cellStyle name="Vírgula 3 6 7 3 2" xfId="23974"/>
    <cellStyle name="Vírgula 3 6 7 4" xfId="16896"/>
    <cellStyle name="Vírgula 3 6 8" xfId="7599"/>
    <cellStyle name="Vírgula 3 6 8 2" xfId="12260"/>
    <cellStyle name="Vírgula 3 6 8 2 2" xfId="22877"/>
    <cellStyle name="Vírgula 3 6 8 3" xfId="15799"/>
    <cellStyle name="Vírgula 3 6 8 3 2" xfId="26416"/>
    <cellStyle name="Vírgula 3 6 8 4" xfId="19338"/>
    <cellStyle name="Vírgula 3 6 9" xfId="9327"/>
    <cellStyle name="Vírgula 3 6 9 2" xfId="19944"/>
    <cellStyle name="Vírgula 3 7" xfId="5200"/>
    <cellStyle name="Vírgula 3 7 2" xfId="5201"/>
    <cellStyle name="Vírgula 3 7 2 2" xfId="11157"/>
    <cellStyle name="Vírgula 3 7 2 2 2" xfId="21774"/>
    <cellStyle name="Vírgula 3 7 2 3" xfId="14696"/>
    <cellStyle name="Vírgula 3 7 2 3 2" xfId="25313"/>
    <cellStyle name="Vírgula 3 7 2 4" xfId="18235"/>
    <cellStyle name="Vírgula 3 7 3" xfId="5202"/>
    <cellStyle name="Vírgula 3 7 3 2" xfId="11158"/>
    <cellStyle name="Vírgula 3 7 3 2 2" xfId="21775"/>
    <cellStyle name="Vírgula 3 7 3 3" xfId="14697"/>
    <cellStyle name="Vírgula 3 7 3 3 2" xfId="25314"/>
    <cellStyle name="Vírgula 3 7 3 4" xfId="18236"/>
    <cellStyle name="Vírgula 3 7 4" xfId="11156"/>
    <cellStyle name="Vírgula 3 7 4 2" xfId="21773"/>
    <cellStyle name="Vírgula 3 7 5" xfId="14695"/>
    <cellStyle name="Vírgula 3 7 5 2" xfId="25312"/>
    <cellStyle name="Vírgula 3 7 6" xfId="18234"/>
    <cellStyle name="Vírgula 3 8" xfId="5203"/>
    <cellStyle name="Vírgula 3 8 2" xfId="11159"/>
    <cellStyle name="Vírgula 3 8 2 2" xfId="21776"/>
    <cellStyle name="Vírgula 3 8 3" xfId="14698"/>
    <cellStyle name="Vírgula 3 8 3 2" xfId="25315"/>
    <cellStyle name="Vírgula 3 8 4" xfId="18237"/>
    <cellStyle name="Vírgula 3 9" xfId="5204"/>
    <cellStyle name="Vírgula 3 9 2" xfId="11160"/>
    <cellStyle name="Vírgula 3 9 2 2" xfId="21777"/>
    <cellStyle name="Vírgula 3 9 3" xfId="14699"/>
    <cellStyle name="Vírgula 3 9 3 2" xfId="25316"/>
    <cellStyle name="Vírgula 3 9 4" xfId="18238"/>
    <cellStyle name="Vírgula 4" xfId="9"/>
    <cellStyle name="Vírgula 4 10" xfId="5206"/>
    <cellStyle name="Vírgula 4 10 2" xfId="11162"/>
    <cellStyle name="Vírgula 4 10 2 2" xfId="21779"/>
    <cellStyle name="Vírgula 4 10 3" xfId="14701"/>
    <cellStyle name="Vírgula 4 10 3 2" xfId="25318"/>
    <cellStyle name="Vírgula 4 10 4" xfId="18240"/>
    <cellStyle name="Vírgula 4 11" xfId="5205"/>
    <cellStyle name="Vírgula 4 11 2" xfId="11161"/>
    <cellStyle name="Vírgula 4 11 2 2" xfId="21778"/>
    <cellStyle name="Vírgula 4 11 3" xfId="14700"/>
    <cellStyle name="Vírgula 4 11 3 2" xfId="25317"/>
    <cellStyle name="Vírgula 4 11 4" xfId="18239"/>
    <cellStyle name="Vírgula 4 12" xfId="5813"/>
    <cellStyle name="Vírgula 4 12 2" xfId="11746"/>
    <cellStyle name="Vírgula 4 12 2 2" xfId="22363"/>
    <cellStyle name="Vírgula 4 12 3" xfId="15285"/>
    <cellStyle name="Vírgula 4 12 3 2" xfId="25902"/>
    <cellStyle name="Vírgula 4 12 4" xfId="18824"/>
    <cellStyle name="Vírgula 4 13" xfId="2522"/>
    <cellStyle name="Vírgula 4 13 2" xfId="9738"/>
    <cellStyle name="Vírgula 4 13 2 2" xfId="20355"/>
    <cellStyle name="Vírgula 4 13 3" xfId="13277"/>
    <cellStyle name="Vírgula 4 13 3 2" xfId="23894"/>
    <cellStyle name="Vírgula 4 13 4" xfId="16816"/>
    <cellStyle name="Vírgula 4 14" xfId="453"/>
    <cellStyle name="Vírgula 4 14 2" xfId="9247"/>
    <cellStyle name="Vírgula 4 14 2 2" xfId="19864"/>
    <cellStyle name="Vírgula 4 14 3" xfId="12786"/>
    <cellStyle name="Vírgula 4 14 3 2" xfId="23403"/>
    <cellStyle name="Vírgula 4 14 4" xfId="16325"/>
    <cellStyle name="Vírgula 4 2" xfId="146"/>
    <cellStyle name="Vírgula 4 2 10" xfId="5207"/>
    <cellStyle name="Vírgula 4 2 10 2" xfId="11163"/>
    <cellStyle name="Vírgula 4 2 10 2 2" xfId="21780"/>
    <cellStyle name="Vírgula 4 2 10 3" xfId="14702"/>
    <cellStyle name="Vírgula 4 2 10 3 2" xfId="25319"/>
    <cellStyle name="Vírgula 4 2 10 4" xfId="18241"/>
    <cellStyle name="Vírgula 4 2 11" xfId="5826"/>
    <cellStyle name="Vírgula 4 2 11 2" xfId="11759"/>
    <cellStyle name="Vírgula 4 2 11 2 2" xfId="22376"/>
    <cellStyle name="Vírgula 4 2 11 3" xfId="15298"/>
    <cellStyle name="Vírgula 4 2 11 3 2" xfId="25915"/>
    <cellStyle name="Vírgula 4 2 11 4" xfId="18837"/>
    <cellStyle name="Vírgula 4 2 12" xfId="2536"/>
    <cellStyle name="Vírgula 4 2 12 2" xfId="9751"/>
    <cellStyle name="Vírgula 4 2 12 2 2" xfId="20368"/>
    <cellStyle name="Vírgula 4 2 12 3" xfId="13290"/>
    <cellStyle name="Vírgula 4 2 12 3 2" xfId="23907"/>
    <cellStyle name="Vírgula 4 2 12 4" xfId="16829"/>
    <cellStyle name="Vírgula 4 2 13" xfId="469"/>
    <cellStyle name="Vírgula 4 2 13 2" xfId="9260"/>
    <cellStyle name="Vírgula 4 2 13 2 2" xfId="19877"/>
    <cellStyle name="Vírgula 4 2 13 3" xfId="12799"/>
    <cellStyle name="Vírgula 4 2 13 3 2" xfId="23416"/>
    <cellStyle name="Vírgula 4 2 13 4" xfId="16338"/>
    <cellStyle name="Vírgula 4 2 2" xfId="320"/>
    <cellStyle name="Vírgula 4 2 2 10" xfId="5910"/>
    <cellStyle name="Vírgula 4 2 2 10 2" xfId="11805"/>
    <cellStyle name="Vírgula 4 2 2 10 2 2" xfId="22422"/>
    <cellStyle name="Vírgula 4 2 2 10 3" xfId="15344"/>
    <cellStyle name="Vírgula 4 2 2 10 3 2" xfId="25961"/>
    <cellStyle name="Vírgula 4 2 2 10 4" xfId="18883"/>
    <cellStyle name="Vírgula 4 2 2 11" xfId="2620"/>
    <cellStyle name="Vírgula 4 2 2 11 2" xfId="9797"/>
    <cellStyle name="Vírgula 4 2 2 11 2 2" xfId="20414"/>
    <cellStyle name="Vírgula 4 2 2 11 3" xfId="13336"/>
    <cellStyle name="Vírgula 4 2 2 11 3 2" xfId="23953"/>
    <cellStyle name="Vírgula 4 2 2 11 4" xfId="16875"/>
    <cellStyle name="Vírgula 4 2 2 12" xfId="542"/>
    <cellStyle name="Vírgula 4 2 2 12 2" xfId="9306"/>
    <cellStyle name="Vírgula 4 2 2 12 2 2" xfId="19923"/>
    <cellStyle name="Vírgula 4 2 2 12 3" xfId="12845"/>
    <cellStyle name="Vírgula 4 2 2 12 3 2" xfId="23462"/>
    <cellStyle name="Vírgula 4 2 2 12 4" xfId="16384"/>
    <cellStyle name="Vírgula 4 2 2 13" xfId="9165"/>
    <cellStyle name="Vírgula 4 2 2 13 2" xfId="19782"/>
    <cellStyle name="Vírgula 4 2 2 14" xfId="12704"/>
    <cellStyle name="Vírgula 4 2 2 14 2" xfId="23321"/>
    <cellStyle name="Vírgula 4 2 2 15" xfId="16243"/>
    <cellStyle name="Vírgula 4 2 2 2" xfId="5209"/>
    <cellStyle name="Vírgula 4 2 2 2 2" xfId="5210"/>
    <cellStyle name="Vírgula 4 2 2 2 2 2" xfId="5211"/>
    <cellStyle name="Vírgula 4 2 2 2 2 2 2" xfId="11167"/>
    <cellStyle name="Vírgula 4 2 2 2 2 2 2 2" xfId="21784"/>
    <cellStyle name="Vírgula 4 2 2 2 2 2 3" xfId="14706"/>
    <cellStyle name="Vírgula 4 2 2 2 2 2 3 2" xfId="25323"/>
    <cellStyle name="Vírgula 4 2 2 2 2 2 4" xfId="18245"/>
    <cellStyle name="Vírgula 4 2 2 2 2 3" xfId="5212"/>
    <cellStyle name="Vírgula 4 2 2 2 2 3 2" xfId="11168"/>
    <cellStyle name="Vírgula 4 2 2 2 2 3 2 2" xfId="21785"/>
    <cellStyle name="Vírgula 4 2 2 2 2 3 3" xfId="14707"/>
    <cellStyle name="Vírgula 4 2 2 2 2 3 3 2" xfId="25324"/>
    <cellStyle name="Vírgula 4 2 2 2 2 3 4" xfId="18246"/>
    <cellStyle name="Vírgula 4 2 2 2 2 4" xfId="5213"/>
    <cellStyle name="Vírgula 4 2 2 2 2 4 2" xfId="11169"/>
    <cellStyle name="Vírgula 4 2 2 2 2 4 2 2" xfId="21786"/>
    <cellStyle name="Vírgula 4 2 2 2 2 4 3" xfId="14708"/>
    <cellStyle name="Vírgula 4 2 2 2 2 4 3 2" xfId="25325"/>
    <cellStyle name="Vírgula 4 2 2 2 2 4 4" xfId="18247"/>
    <cellStyle name="Vírgula 4 2 2 2 2 5" xfId="11166"/>
    <cellStyle name="Vírgula 4 2 2 2 2 5 2" xfId="21783"/>
    <cellStyle name="Vírgula 4 2 2 2 2 6" xfId="14705"/>
    <cellStyle name="Vírgula 4 2 2 2 2 6 2" xfId="25322"/>
    <cellStyle name="Vírgula 4 2 2 2 2 7" xfId="18244"/>
    <cellStyle name="Vírgula 4 2 2 2 3" xfId="5214"/>
    <cellStyle name="Vírgula 4 2 2 2 3 2" xfId="5215"/>
    <cellStyle name="Vírgula 4 2 2 2 3 2 2" xfId="11171"/>
    <cellStyle name="Vírgula 4 2 2 2 3 2 2 2" xfId="21788"/>
    <cellStyle name="Vírgula 4 2 2 2 3 2 3" xfId="14710"/>
    <cellStyle name="Vírgula 4 2 2 2 3 2 3 2" xfId="25327"/>
    <cellStyle name="Vírgula 4 2 2 2 3 2 4" xfId="18249"/>
    <cellStyle name="Vírgula 4 2 2 2 3 3" xfId="5216"/>
    <cellStyle name="Vírgula 4 2 2 2 3 3 2" xfId="11172"/>
    <cellStyle name="Vírgula 4 2 2 2 3 3 2 2" xfId="21789"/>
    <cellStyle name="Vírgula 4 2 2 2 3 3 3" xfId="14711"/>
    <cellStyle name="Vírgula 4 2 2 2 3 3 3 2" xfId="25328"/>
    <cellStyle name="Vírgula 4 2 2 2 3 3 4" xfId="18250"/>
    <cellStyle name="Vírgula 4 2 2 2 3 4" xfId="11170"/>
    <cellStyle name="Vírgula 4 2 2 2 3 4 2" xfId="21787"/>
    <cellStyle name="Vírgula 4 2 2 2 3 5" xfId="14709"/>
    <cellStyle name="Vírgula 4 2 2 2 3 5 2" xfId="25326"/>
    <cellStyle name="Vírgula 4 2 2 2 3 6" xfId="18248"/>
    <cellStyle name="Vírgula 4 2 2 2 4" xfId="5217"/>
    <cellStyle name="Vírgula 4 2 2 2 4 2" xfId="11173"/>
    <cellStyle name="Vírgula 4 2 2 2 4 2 2" xfId="21790"/>
    <cellStyle name="Vírgula 4 2 2 2 4 3" xfId="14712"/>
    <cellStyle name="Vírgula 4 2 2 2 4 3 2" xfId="25329"/>
    <cellStyle name="Vírgula 4 2 2 2 4 4" xfId="18251"/>
    <cellStyle name="Vírgula 4 2 2 2 5" xfId="5218"/>
    <cellStyle name="Vírgula 4 2 2 2 5 2" xfId="11174"/>
    <cellStyle name="Vírgula 4 2 2 2 5 2 2" xfId="21791"/>
    <cellStyle name="Vírgula 4 2 2 2 5 3" xfId="14713"/>
    <cellStyle name="Vírgula 4 2 2 2 5 3 2" xfId="25330"/>
    <cellStyle name="Vírgula 4 2 2 2 5 4" xfId="18252"/>
    <cellStyle name="Vírgula 4 2 2 2 6" xfId="5219"/>
    <cellStyle name="Vírgula 4 2 2 2 6 2" xfId="11175"/>
    <cellStyle name="Vírgula 4 2 2 2 6 2 2" xfId="21792"/>
    <cellStyle name="Vírgula 4 2 2 2 6 3" xfId="14714"/>
    <cellStyle name="Vírgula 4 2 2 2 6 3 2" xfId="25331"/>
    <cellStyle name="Vírgula 4 2 2 2 6 4" xfId="18253"/>
    <cellStyle name="Vírgula 4 2 2 2 7" xfId="11165"/>
    <cellStyle name="Vírgula 4 2 2 2 7 2" xfId="21782"/>
    <cellStyle name="Vírgula 4 2 2 2 8" xfId="14704"/>
    <cellStyle name="Vírgula 4 2 2 2 8 2" xfId="25321"/>
    <cellStyle name="Vírgula 4 2 2 2 9" xfId="18243"/>
    <cellStyle name="Vírgula 4 2 2 3" xfId="5220"/>
    <cellStyle name="Vírgula 4 2 2 3 2" xfId="5221"/>
    <cellStyle name="Vírgula 4 2 2 3 2 2" xfId="11177"/>
    <cellStyle name="Vírgula 4 2 2 3 2 2 2" xfId="21794"/>
    <cellStyle name="Vírgula 4 2 2 3 2 3" xfId="14716"/>
    <cellStyle name="Vírgula 4 2 2 3 2 3 2" xfId="25333"/>
    <cellStyle name="Vírgula 4 2 2 3 2 4" xfId="18255"/>
    <cellStyle name="Vírgula 4 2 2 3 3" xfId="5222"/>
    <cellStyle name="Vírgula 4 2 2 3 3 2" xfId="11178"/>
    <cellStyle name="Vírgula 4 2 2 3 3 2 2" xfId="21795"/>
    <cellStyle name="Vírgula 4 2 2 3 3 3" xfId="14717"/>
    <cellStyle name="Vírgula 4 2 2 3 3 3 2" xfId="25334"/>
    <cellStyle name="Vírgula 4 2 2 3 3 4" xfId="18256"/>
    <cellStyle name="Vírgula 4 2 2 3 4" xfId="5223"/>
    <cellStyle name="Vírgula 4 2 2 3 4 2" xfId="11179"/>
    <cellStyle name="Vírgula 4 2 2 3 4 2 2" xfId="21796"/>
    <cellStyle name="Vírgula 4 2 2 3 4 3" xfId="14718"/>
    <cellStyle name="Vírgula 4 2 2 3 4 3 2" xfId="25335"/>
    <cellStyle name="Vírgula 4 2 2 3 4 4" xfId="18257"/>
    <cellStyle name="Vírgula 4 2 2 3 5" xfId="11176"/>
    <cellStyle name="Vírgula 4 2 2 3 5 2" xfId="21793"/>
    <cellStyle name="Vírgula 4 2 2 3 6" xfId="14715"/>
    <cellStyle name="Vírgula 4 2 2 3 6 2" xfId="25332"/>
    <cellStyle name="Vírgula 4 2 2 3 7" xfId="18254"/>
    <cellStyle name="Vírgula 4 2 2 4" xfId="5224"/>
    <cellStyle name="Vírgula 4 2 2 4 2" xfId="5225"/>
    <cellStyle name="Vírgula 4 2 2 4 2 2" xfId="11181"/>
    <cellStyle name="Vírgula 4 2 2 4 2 2 2" xfId="21798"/>
    <cellStyle name="Vírgula 4 2 2 4 2 3" xfId="14720"/>
    <cellStyle name="Vírgula 4 2 2 4 2 3 2" xfId="25337"/>
    <cellStyle name="Vírgula 4 2 2 4 2 4" xfId="18259"/>
    <cellStyle name="Vírgula 4 2 2 4 3" xfId="5226"/>
    <cellStyle name="Vírgula 4 2 2 4 3 2" xfId="11182"/>
    <cellStyle name="Vírgula 4 2 2 4 3 2 2" xfId="21799"/>
    <cellStyle name="Vírgula 4 2 2 4 3 3" xfId="14721"/>
    <cellStyle name="Vírgula 4 2 2 4 3 3 2" xfId="25338"/>
    <cellStyle name="Vírgula 4 2 2 4 3 4" xfId="18260"/>
    <cellStyle name="Vírgula 4 2 2 4 4" xfId="5227"/>
    <cellStyle name="Vírgula 4 2 2 4 4 2" xfId="11183"/>
    <cellStyle name="Vírgula 4 2 2 4 4 2 2" xfId="21800"/>
    <cellStyle name="Vírgula 4 2 2 4 4 3" xfId="14722"/>
    <cellStyle name="Vírgula 4 2 2 4 4 3 2" xfId="25339"/>
    <cellStyle name="Vírgula 4 2 2 4 4 4" xfId="18261"/>
    <cellStyle name="Vírgula 4 2 2 4 5" xfId="11180"/>
    <cellStyle name="Vírgula 4 2 2 4 5 2" xfId="21797"/>
    <cellStyle name="Vírgula 4 2 2 4 6" xfId="14719"/>
    <cellStyle name="Vírgula 4 2 2 4 6 2" xfId="25336"/>
    <cellStyle name="Vírgula 4 2 2 4 7" xfId="18258"/>
    <cellStyle name="Vírgula 4 2 2 5" xfId="5228"/>
    <cellStyle name="Vírgula 4 2 2 5 2" xfId="5229"/>
    <cellStyle name="Vírgula 4 2 2 5 2 2" xfId="11185"/>
    <cellStyle name="Vírgula 4 2 2 5 2 2 2" xfId="21802"/>
    <cellStyle name="Vírgula 4 2 2 5 2 3" xfId="14724"/>
    <cellStyle name="Vírgula 4 2 2 5 2 3 2" xfId="25341"/>
    <cellStyle name="Vírgula 4 2 2 5 2 4" xfId="18263"/>
    <cellStyle name="Vírgula 4 2 2 5 3" xfId="5230"/>
    <cellStyle name="Vírgula 4 2 2 5 3 2" xfId="11186"/>
    <cellStyle name="Vírgula 4 2 2 5 3 2 2" xfId="21803"/>
    <cellStyle name="Vírgula 4 2 2 5 3 3" xfId="14725"/>
    <cellStyle name="Vírgula 4 2 2 5 3 3 2" xfId="25342"/>
    <cellStyle name="Vírgula 4 2 2 5 3 4" xfId="18264"/>
    <cellStyle name="Vírgula 4 2 2 5 4" xfId="11184"/>
    <cellStyle name="Vírgula 4 2 2 5 4 2" xfId="21801"/>
    <cellStyle name="Vírgula 4 2 2 5 5" xfId="14723"/>
    <cellStyle name="Vírgula 4 2 2 5 5 2" xfId="25340"/>
    <cellStyle name="Vírgula 4 2 2 5 6" xfId="18262"/>
    <cellStyle name="Vírgula 4 2 2 6" xfId="5231"/>
    <cellStyle name="Vírgula 4 2 2 6 2" xfId="11187"/>
    <cellStyle name="Vírgula 4 2 2 6 2 2" xfId="21804"/>
    <cellStyle name="Vírgula 4 2 2 6 3" xfId="14726"/>
    <cellStyle name="Vírgula 4 2 2 6 3 2" xfId="25343"/>
    <cellStyle name="Vírgula 4 2 2 6 4" xfId="18265"/>
    <cellStyle name="Vírgula 4 2 2 7" xfId="5232"/>
    <cellStyle name="Vírgula 4 2 2 7 2" xfId="11188"/>
    <cellStyle name="Vírgula 4 2 2 7 2 2" xfId="21805"/>
    <cellStyle name="Vírgula 4 2 2 7 3" xfId="14727"/>
    <cellStyle name="Vírgula 4 2 2 7 3 2" xfId="25344"/>
    <cellStyle name="Vírgula 4 2 2 7 4" xfId="18266"/>
    <cellStyle name="Vírgula 4 2 2 8" xfId="5233"/>
    <cellStyle name="Vírgula 4 2 2 8 2" xfId="11189"/>
    <cellStyle name="Vírgula 4 2 2 8 2 2" xfId="21806"/>
    <cellStyle name="Vírgula 4 2 2 8 3" xfId="14728"/>
    <cellStyle name="Vírgula 4 2 2 8 3 2" xfId="25345"/>
    <cellStyle name="Vírgula 4 2 2 8 4" xfId="18267"/>
    <cellStyle name="Vírgula 4 2 2 9" xfId="5208"/>
    <cellStyle name="Vírgula 4 2 2 9 2" xfId="11164"/>
    <cellStyle name="Vírgula 4 2 2 9 2 2" xfId="21781"/>
    <cellStyle name="Vírgula 4 2 2 9 3" xfId="14703"/>
    <cellStyle name="Vírgula 4 2 2 9 3 2" xfId="25320"/>
    <cellStyle name="Vírgula 4 2 2 9 4" xfId="18242"/>
    <cellStyle name="Vírgula 4 2 3" xfId="5234"/>
    <cellStyle name="Vírgula 4 2 3 2" xfId="5235"/>
    <cellStyle name="Vírgula 4 2 3 2 2" xfId="5236"/>
    <cellStyle name="Vírgula 4 2 3 2 2 2" xfId="11192"/>
    <cellStyle name="Vírgula 4 2 3 2 2 2 2" xfId="21809"/>
    <cellStyle name="Vírgula 4 2 3 2 2 3" xfId="14731"/>
    <cellStyle name="Vírgula 4 2 3 2 2 3 2" xfId="25348"/>
    <cellStyle name="Vírgula 4 2 3 2 2 4" xfId="18270"/>
    <cellStyle name="Vírgula 4 2 3 2 3" xfId="5237"/>
    <cellStyle name="Vírgula 4 2 3 2 3 2" xfId="11193"/>
    <cellStyle name="Vírgula 4 2 3 2 3 2 2" xfId="21810"/>
    <cellStyle name="Vírgula 4 2 3 2 3 3" xfId="14732"/>
    <cellStyle name="Vírgula 4 2 3 2 3 3 2" xfId="25349"/>
    <cellStyle name="Vírgula 4 2 3 2 3 4" xfId="18271"/>
    <cellStyle name="Vírgula 4 2 3 2 4" xfId="5238"/>
    <cellStyle name="Vírgula 4 2 3 2 4 2" xfId="11194"/>
    <cellStyle name="Vírgula 4 2 3 2 4 2 2" xfId="21811"/>
    <cellStyle name="Vírgula 4 2 3 2 4 3" xfId="14733"/>
    <cellStyle name="Vírgula 4 2 3 2 4 3 2" xfId="25350"/>
    <cellStyle name="Vírgula 4 2 3 2 4 4" xfId="18272"/>
    <cellStyle name="Vírgula 4 2 3 2 5" xfId="11191"/>
    <cellStyle name="Vírgula 4 2 3 2 5 2" xfId="21808"/>
    <cellStyle name="Vírgula 4 2 3 2 6" xfId="14730"/>
    <cellStyle name="Vírgula 4 2 3 2 6 2" xfId="25347"/>
    <cellStyle name="Vírgula 4 2 3 2 7" xfId="18269"/>
    <cellStyle name="Vírgula 4 2 3 3" xfId="5239"/>
    <cellStyle name="Vírgula 4 2 3 3 2" xfId="5240"/>
    <cellStyle name="Vírgula 4 2 3 3 2 2" xfId="11196"/>
    <cellStyle name="Vírgula 4 2 3 3 2 2 2" xfId="21813"/>
    <cellStyle name="Vírgula 4 2 3 3 2 3" xfId="14735"/>
    <cellStyle name="Vírgula 4 2 3 3 2 3 2" xfId="25352"/>
    <cellStyle name="Vírgula 4 2 3 3 2 4" xfId="18274"/>
    <cellStyle name="Vírgula 4 2 3 3 3" xfId="5241"/>
    <cellStyle name="Vírgula 4 2 3 3 3 2" xfId="11197"/>
    <cellStyle name="Vírgula 4 2 3 3 3 2 2" xfId="21814"/>
    <cellStyle name="Vírgula 4 2 3 3 3 3" xfId="14736"/>
    <cellStyle name="Vírgula 4 2 3 3 3 3 2" xfId="25353"/>
    <cellStyle name="Vírgula 4 2 3 3 3 4" xfId="18275"/>
    <cellStyle name="Vírgula 4 2 3 3 4" xfId="11195"/>
    <cellStyle name="Vírgula 4 2 3 3 4 2" xfId="21812"/>
    <cellStyle name="Vírgula 4 2 3 3 5" xfId="14734"/>
    <cellStyle name="Vírgula 4 2 3 3 5 2" xfId="25351"/>
    <cellStyle name="Vírgula 4 2 3 3 6" xfId="18273"/>
    <cellStyle name="Vírgula 4 2 3 4" xfId="5242"/>
    <cellStyle name="Vírgula 4 2 3 4 2" xfId="11198"/>
    <cellStyle name="Vírgula 4 2 3 4 2 2" xfId="21815"/>
    <cellStyle name="Vírgula 4 2 3 4 3" xfId="14737"/>
    <cellStyle name="Vírgula 4 2 3 4 3 2" xfId="25354"/>
    <cellStyle name="Vírgula 4 2 3 4 4" xfId="18276"/>
    <cellStyle name="Vírgula 4 2 3 5" xfId="5243"/>
    <cellStyle name="Vírgula 4 2 3 5 2" xfId="11199"/>
    <cellStyle name="Vírgula 4 2 3 5 2 2" xfId="21816"/>
    <cellStyle name="Vírgula 4 2 3 5 3" xfId="14738"/>
    <cellStyle name="Vírgula 4 2 3 5 3 2" xfId="25355"/>
    <cellStyle name="Vírgula 4 2 3 5 4" xfId="18277"/>
    <cellStyle name="Vírgula 4 2 3 6" xfId="5244"/>
    <cellStyle name="Vírgula 4 2 3 6 2" xfId="11200"/>
    <cellStyle name="Vírgula 4 2 3 6 2 2" xfId="21817"/>
    <cellStyle name="Vírgula 4 2 3 6 3" xfId="14739"/>
    <cellStyle name="Vírgula 4 2 3 6 3 2" xfId="25356"/>
    <cellStyle name="Vírgula 4 2 3 6 4" xfId="18278"/>
    <cellStyle name="Vírgula 4 2 3 7" xfId="11190"/>
    <cellStyle name="Vírgula 4 2 3 7 2" xfId="21807"/>
    <cellStyle name="Vírgula 4 2 3 8" xfId="14729"/>
    <cellStyle name="Vírgula 4 2 3 8 2" xfId="25346"/>
    <cellStyle name="Vírgula 4 2 3 9" xfId="18268"/>
    <cellStyle name="Vírgula 4 2 4" xfId="5245"/>
    <cellStyle name="Vírgula 4 2 4 2" xfId="5246"/>
    <cellStyle name="Vírgula 4 2 4 2 2" xfId="11202"/>
    <cellStyle name="Vírgula 4 2 4 2 2 2" xfId="21819"/>
    <cellStyle name="Vírgula 4 2 4 2 3" xfId="14741"/>
    <cellStyle name="Vírgula 4 2 4 2 3 2" xfId="25358"/>
    <cellStyle name="Vírgula 4 2 4 2 4" xfId="18280"/>
    <cellStyle name="Vírgula 4 2 4 3" xfId="5247"/>
    <cellStyle name="Vírgula 4 2 4 3 2" xfId="11203"/>
    <cellStyle name="Vírgula 4 2 4 3 2 2" xfId="21820"/>
    <cellStyle name="Vírgula 4 2 4 3 3" xfId="14742"/>
    <cellStyle name="Vírgula 4 2 4 3 3 2" xfId="25359"/>
    <cellStyle name="Vírgula 4 2 4 3 4" xfId="18281"/>
    <cellStyle name="Vírgula 4 2 4 4" xfId="5248"/>
    <cellStyle name="Vírgula 4 2 4 4 2" xfId="11204"/>
    <cellStyle name="Vírgula 4 2 4 4 2 2" xfId="21821"/>
    <cellStyle name="Vírgula 4 2 4 4 3" xfId="14743"/>
    <cellStyle name="Vírgula 4 2 4 4 3 2" xfId="25360"/>
    <cellStyle name="Vírgula 4 2 4 4 4" xfId="18282"/>
    <cellStyle name="Vírgula 4 2 4 5" xfId="11201"/>
    <cellStyle name="Vírgula 4 2 4 5 2" xfId="21818"/>
    <cellStyle name="Vírgula 4 2 4 6" xfId="14740"/>
    <cellStyle name="Vírgula 4 2 4 6 2" xfId="25357"/>
    <cellStyle name="Vírgula 4 2 4 7" xfId="18279"/>
    <cellStyle name="Vírgula 4 2 5" xfId="5249"/>
    <cellStyle name="Vírgula 4 2 5 2" xfId="5250"/>
    <cellStyle name="Vírgula 4 2 5 2 2" xfId="11206"/>
    <cellStyle name="Vírgula 4 2 5 2 2 2" xfId="21823"/>
    <cellStyle name="Vírgula 4 2 5 2 3" xfId="14745"/>
    <cellStyle name="Vírgula 4 2 5 2 3 2" xfId="25362"/>
    <cellStyle name="Vírgula 4 2 5 2 4" xfId="18284"/>
    <cellStyle name="Vírgula 4 2 5 3" xfId="5251"/>
    <cellStyle name="Vírgula 4 2 5 3 2" xfId="11207"/>
    <cellStyle name="Vírgula 4 2 5 3 2 2" xfId="21824"/>
    <cellStyle name="Vírgula 4 2 5 3 3" xfId="14746"/>
    <cellStyle name="Vírgula 4 2 5 3 3 2" xfId="25363"/>
    <cellStyle name="Vírgula 4 2 5 3 4" xfId="18285"/>
    <cellStyle name="Vírgula 4 2 5 4" xfId="5252"/>
    <cellStyle name="Vírgula 4 2 5 4 2" xfId="11208"/>
    <cellStyle name="Vírgula 4 2 5 4 2 2" xfId="21825"/>
    <cellStyle name="Vírgula 4 2 5 4 3" xfId="14747"/>
    <cellStyle name="Vírgula 4 2 5 4 3 2" xfId="25364"/>
    <cellStyle name="Vírgula 4 2 5 4 4" xfId="18286"/>
    <cellStyle name="Vírgula 4 2 5 5" xfId="11205"/>
    <cellStyle name="Vírgula 4 2 5 5 2" xfId="21822"/>
    <cellStyle name="Vírgula 4 2 5 6" xfId="14744"/>
    <cellStyle name="Vírgula 4 2 5 6 2" xfId="25361"/>
    <cellStyle name="Vírgula 4 2 5 7" xfId="18283"/>
    <cellStyle name="Vírgula 4 2 6" xfId="5253"/>
    <cellStyle name="Vírgula 4 2 6 2" xfId="5254"/>
    <cellStyle name="Vírgula 4 2 6 2 2" xfId="11210"/>
    <cellStyle name="Vírgula 4 2 6 2 2 2" xfId="21827"/>
    <cellStyle name="Vírgula 4 2 6 2 3" xfId="14749"/>
    <cellStyle name="Vírgula 4 2 6 2 3 2" xfId="25366"/>
    <cellStyle name="Vírgula 4 2 6 2 4" xfId="18288"/>
    <cellStyle name="Vírgula 4 2 6 3" xfId="5255"/>
    <cellStyle name="Vírgula 4 2 6 3 2" xfId="11211"/>
    <cellStyle name="Vírgula 4 2 6 3 2 2" xfId="21828"/>
    <cellStyle name="Vírgula 4 2 6 3 3" xfId="14750"/>
    <cellStyle name="Vírgula 4 2 6 3 3 2" xfId="25367"/>
    <cellStyle name="Vírgula 4 2 6 3 4" xfId="18289"/>
    <cellStyle name="Vírgula 4 2 6 4" xfId="11209"/>
    <cellStyle name="Vírgula 4 2 6 4 2" xfId="21826"/>
    <cellStyle name="Vírgula 4 2 6 5" xfId="14748"/>
    <cellStyle name="Vírgula 4 2 6 5 2" xfId="25365"/>
    <cellStyle name="Vírgula 4 2 6 6" xfId="18287"/>
    <cellStyle name="Vírgula 4 2 7" xfId="5256"/>
    <cellStyle name="Vírgula 4 2 7 2" xfId="11212"/>
    <cellStyle name="Vírgula 4 2 7 2 2" xfId="21829"/>
    <cellStyle name="Vírgula 4 2 7 3" xfId="14751"/>
    <cellStyle name="Vírgula 4 2 7 3 2" xfId="25368"/>
    <cellStyle name="Vírgula 4 2 7 4" xfId="18290"/>
    <cellStyle name="Vírgula 4 2 8" xfId="5257"/>
    <cellStyle name="Vírgula 4 2 8 2" xfId="11213"/>
    <cellStyle name="Vírgula 4 2 8 2 2" xfId="21830"/>
    <cellStyle name="Vírgula 4 2 8 3" xfId="14752"/>
    <cellStyle name="Vírgula 4 2 8 3 2" xfId="25369"/>
    <cellStyle name="Vírgula 4 2 8 4" xfId="18291"/>
    <cellStyle name="Vírgula 4 2 9" xfId="5258"/>
    <cellStyle name="Vírgula 4 2 9 2" xfId="11214"/>
    <cellStyle name="Vírgula 4 2 9 2 2" xfId="21831"/>
    <cellStyle name="Vírgula 4 2 9 3" xfId="14753"/>
    <cellStyle name="Vírgula 4 2 9 3 2" xfId="25370"/>
    <cellStyle name="Vírgula 4 2 9 4" xfId="18292"/>
    <cellStyle name="Vírgula 4 3" xfId="279"/>
    <cellStyle name="Vírgula 4 3 10" xfId="5858"/>
    <cellStyle name="Vírgula 4 3 10 2" xfId="11774"/>
    <cellStyle name="Vírgula 4 3 10 2 2" xfId="22391"/>
    <cellStyle name="Vírgula 4 3 10 3" xfId="15313"/>
    <cellStyle name="Vírgula 4 3 10 3 2" xfId="25930"/>
    <cellStyle name="Vírgula 4 3 10 4" xfId="18852"/>
    <cellStyle name="Vírgula 4 3 11" xfId="2568"/>
    <cellStyle name="Vírgula 4 3 11 2" xfId="9766"/>
    <cellStyle name="Vírgula 4 3 11 2 2" xfId="20383"/>
    <cellStyle name="Vírgula 4 3 11 3" xfId="13305"/>
    <cellStyle name="Vírgula 4 3 11 3 2" xfId="23922"/>
    <cellStyle name="Vírgula 4 3 11 4" xfId="16844"/>
    <cellStyle name="Vírgula 4 3 12" xfId="489"/>
    <cellStyle name="Vírgula 4 3 12 2" xfId="9275"/>
    <cellStyle name="Vírgula 4 3 12 2 2" xfId="19892"/>
    <cellStyle name="Vírgula 4 3 12 3" xfId="12814"/>
    <cellStyle name="Vírgula 4 3 12 3 2" xfId="23431"/>
    <cellStyle name="Vírgula 4 3 12 4" xfId="16353"/>
    <cellStyle name="Vírgula 4 3 13" xfId="9131"/>
    <cellStyle name="Vírgula 4 3 13 2" xfId="19748"/>
    <cellStyle name="Vírgula 4 3 14" xfId="12670"/>
    <cellStyle name="Vírgula 4 3 14 2" xfId="23287"/>
    <cellStyle name="Vírgula 4 3 15" xfId="16209"/>
    <cellStyle name="Vírgula 4 3 2" xfId="355"/>
    <cellStyle name="Vírgula 4 3 2 10" xfId="562"/>
    <cellStyle name="Vírgula 4 3 2 10 2" xfId="9321"/>
    <cellStyle name="Vírgula 4 3 2 10 2 2" xfId="19938"/>
    <cellStyle name="Vírgula 4 3 2 10 3" xfId="12860"/>
    <cellStyle name="Vírgula 4 3 2 10 3 2" xfId="23477"/>
    <cellStyle name="Vírgula 4 3 2 10 4" xfId="16399"/>
    <cellStyle name="Vírgula 4 3 2 11" xfId="9200"/>
    <cellStyle name="Vírgula 4 3 2 11 2" xfId="19817"/>
    <cellStyle name="Vírgula 4 3 2 12" xfId="12739"/>
    <cellStyle name="Vírgula 4 3 2 12 2" xfId="23356"/>
    <cellStyle name="Vírgula 4 3 2 13" xfId="16278"/>
    <cellStyle name="Vírgula 4 3 2 2" xfId="5261"/>
    <cellStyle name="Vírgula 4 3 2 2 2" xfId="5262"/>
    <cellStyle name="Vírgula 4 3 2 2 2 2" xfId="11218"/>
    <cellStyle name="Vírgula 4 3 2 2 2 2 2" xfId="21835"/>
    <cellStyle name="Vírgula 4 3 2 2 2 3" xfId="14757"/>
    <cellStyle name="Vírgula 4 3 2 2 2 3 2" xfId="25374"/>
    <cellStyle name="Vírgula 4 3 2 2 2 4" xfId="18296"/>
    <cellStyle name="Vírgula 4 3 2 2 3" xfId="5263"/>
    <cellStyle name="Vírgula 4 3 2 2 3 2" xfId="11219"/>
    <cellStyle name="Vírgula 4 3 2 2 3 2 2" xfId="21836"/>
    <cellStyle name="Vírgula 4 3 2 2 3 3" xfId="14758"/>
    <cellStyle name="Vírgula 4 3 2 2 3 3 2" xfId="25375"/>
    <cellStyle name="Vírgula 4 3 2 2 3 4" xfId="18297"/>
    <cellStyle name="Vírgula 4 3 2 2 4" xfId="5264"/>
    <cellStyle name="Vírgula 4 3 2 2 4 2" xfId="11220"/>
    <cellStyle name="Vírgula 4 3 2 2 4 2 2" xfId="21837"/>
    <cellStyle name="Vírgula 4 3 2 2 4 3" xfId="14759"/>
    <cellStyle name="Vírgula 4 3 2 2 4 3 2" xfId="25376"/>
    <cellStyle name="Vírgula 4 3 2 2 4 4" xfId="18298"/>
    <cellStyle name="Vírgula 4 3 2 2 5" xfId="11217"/>
    <cellStyle name="Vírgula 4 3 2 2 5 2" xfId="21834"/>
    <cellStyle name="Vírgula 4 3 2 2 6" xfId="14756"/>
    <cellStyle name="Vírgula 4 3 2 2 6 2" xfId="25373"/>
    <cellStyle name="Vírgula 4 3 2 2 7" xfId="18295"/>
    <cellStyle name="Vírgula 4 3 2 3" xfId="5265"/>
    <cellStyle name="Vírgula 4 3 2 3 2" xfId="5266"/>
    <cellStyle name="Vírgula 4 3 2 3 2 2" xfId="11222"/>
    <cellStyle name="Vírgula 4 3 2 3 2 2 2" xfId="21839"/>
    <cellStyle name="Vírgula 4 3 2 3 2 3" xfId="14761"/>
    <cellStyle name="Vírgula 4 3 2 3 2 3 2" xfId="25378"/>
    <cellStyle name="Vírgula 4 3 2 3 2 4" xfId="18300"/>
    <cellStyle name="Vírgula 4 3 2 3 3" xfId="5267"/>
    <cellStyle name="Vírgula 4 3 2 3 3 2" xfId="11223"/>
    <cellStyle name="Vírgula 4 3 2 3 3 2 2" xfId="21840"/>
    <cellStyle name="Vírgula 4 3 2 3 3 3" xfId="14762"/>
    <cellStyle name="Vírgula 4 3 2 3 3 3 2" xfId="25379"/>
    <cellStyle name="Vírgula 4 3 2 3 3 4" xfId="18301"/>
    <cellStyle name="Vírgula 4 3 2 3 4" xfId="11221"/>
    <cellStyle name="Vírgula 4 3 2 3 4 2" xfId="21838"/>
    <cellStyle name="Vírgula 4 3 2 3 5" xfId="14760"/>
    <cellStyle name="Vírgula 4 3 2 3 5 2" xfId="25377"/>
    <cellStyle name="Vírgula 4 3 2 3 6" xfId="18299"/>
    <cellStyle name="Vírgula 4 3 2 4" xfId="5268"/>
    <cellStyle name="Vírgula 4 3 2 4 2" xfId="11224"/>
    <cellStyle name="Vírgula 4 3 2 4 2 2" xfId="21841"/>
    <cellStyle name="Vírgula 4 3 2 4 3" xfId="14763"/>
    <cellStyle name="Vírgula 4 3 2 4 3 2" xfId="25380"/>
    <cellStyle name="Vírgula 4 3 2 4 4" xfId="18302"/>
    <cellStyle name="Vírgula 4 3 2 5" xfId="5269"/>
    <cellStyle name="Vírgula 4 3 2 5 2" xfId="11225"/>
    <cellStyle name="Vírgula 4 3 2 5 2 2" xfId="21842"/>
    <cellStyle name="Vírgula 4 3 2 5 3" xfId="14764"/>
    <cellStyle name="Vírgula 4 3 2 5 3 2" xfId="25381"/>
    <cellStyle name="Vírgula 4 3 2 5 4" xfId="18303"/>
    <cellStyle name="Vírgula 4 3 2 6" xfId="5270"/>
    <cellStyle name="Vírgula 4 3 2 6 2" xfId="11226"/>
    <cellStyle name="Vírgula 4 3 2 6 2 2" xfId="21843"/>
    <cellStyle name="Vírgula 4 3 2 6 3" xfId="14765"/>
    <cellStyle name="Vírgula 4 3 2 6 3 2" xfId="25382"/>
    <cellStyle name="Vírgula 4 3 2 6 4" xfId="18304"/>
    <cellStyle name="Vírgula 4 3 2 7" xfId="5260"/>
    <cellStyle name="Vírgula 4 3 2 7 2" xfId="11216"/>
    <cellStyle name="Vírgula 4 3 2 7 2 2" xfId="21833"/>
    <cellStyle name="Vírgula 4 3 2 7 3" xfId="14755"/>
    <cellStyle name="Vírgula 4 3 2 7 3 2" xfId="25372"/>
    <cellStyle name="Vírgula 4 3 2 7 4" xfId="18294"/>
    <cellStyle name="Vírgula 4 3 2 8" xfId="5942"/>
    <cellStyle name="Vírgula 4 3 2 8 2" xfId="11820"/>
    <cellStyle name="Vírgula 4 3 2 8 2 2" xfId="22437"/>
    <cellStyle name="Vírgula 4 3 2 8 3" xfId="15359"/>
    <cellStyle name="Vírgula 4 3 2 8 3 2" xfId="25976"/>
    <cellStyle name="Vírgula 4 3 2 8 4" xfId="18898"/>
    <cellStyle name="Vírgula 4 3 2 9" xfId="2652"/>
    <cellStyle name="Vírgula 4 3 2 9 2" xfId="9812"/>
    <cellStyle name="Vírgula 4 3 2 9 2 2" xfId="20429"/>
    <cellStyle name="Vírgula 4 3 2 9 3" xfId="13351"/>
    <cellStyle name="Vírgula 4 3 2 9 3 2" xfId="23968"/>
    <cellStyle name="Vírgula 4 3 2 9 4" xfId="16890"/>
    <cellStyle name="Vírgula 4 3 3" xfId="5271"/>
    <cellStyle name="Vírgula 4 3 3 2" xfId="5272"/>
    <cellStyle name="Vírgula 4 3 3 2 2" xfId="11228"/>
    <cellStyle name="Vírgula 4 3 3 2 2 2" xfId="21845"/>
    <cellStyle name="Vírgula 4 3 3 2 3" xfId="14767"/>
    <cellStyle name="Vírgula 4 3 3 2 3 2" xfId="25384"/>
    <cellStyle name="Vírgula 4 3 3 2 4" xfId="18306"/>
    <cellStyle name="Vírgula 4 3 3 3" xfId="5273"/>
    <cellStyle name="Vírgula 4 3 3 3 2" xfId="11229"/>
    <cellStyle name="Vírgula 4 3 3 3 2 2" xfId="21846"/>
    <cellStyle name="Vírgula 4 3 3 3 3" xfId="14768"/>
    <cellStyle name="Vírgula 4 3 3 3 3 2" xfId="25385"/>
    <cellStyle name="Vírgula 4 3 3 3 4" xfId="18307"/>
    <cellStyle name="Vírgula 4 3 3 4" xfId="5274"/>
    <cellStyle name="Vírgula 4 3 3 4 2" xfId="11230"/>
    <cellStyle name="Vírgula 4 3 3 4 2 2" xfId="21847"/>
    <cellStyle name="Vírgula 4 3 3 4 3" xfId="14769"/>
    <cellStyle name="Vírgula 4 3 3 4 3 2" xfId="25386"/>
    <cellStyle name="Vírgula 4 3 3 4 4" xfId="18308"/>
    <cellStyle name="Vírgula 4 3 3 5" xfId="11227"/>
    <cellStyle name="Vírgula 4 3 3 5 2" xfId="21844"/>
    <cellStyle name="Vírgula 4 3 3 6" xfId="14766"/>
    <cellStyle name="Vírgula 4 3 3 6 2" xfId="25383"/>
    <cellStyle name="Vírgula 4 3 3 7" xfId="18305"/>
    <cellStyle name="Vírgula 4 3 4" xfId="5275"/>
    <cellStyle name="Vírgula 4 3 4 2" xfId="5276"/>
    <cellStyle name="Vírgula 4 3 4 2 2" xfId="11232"/>
    <cellStyle name="Vírgula 4 3 4 2 2 2" xfId="21849"/>
    <cellStyle name="Vírgula 4 3 4 2 3" xfId="14771"/>
    <cellStyle name="Vírgula 4 3 4 2 3 2" xfId="25388"/>
    <cellStyle name="Vírgula 4 3 4 2 4" xfId="18310"/>
    <cellStyle name="Vírgula 4 3 4 3" xfId="5277"/>
    <cellStyle name="Vírgula 4 3 4 3 2" xfId="11233"/>
    <cellStyle name="Vírgula 4 3 4 3 2 2" xfId="21850"/>
    <cellStyle name="Vírgula 4 3 4 3 3" xfId="14772"/>
    <cellStyle name="Vírgula 4 3 4 3 3 2" xfId="25389"/>
    <cellStyle name="Vírgula 4 3 4 3 4" xfId="18311"/>
    <cellStyle name="Vírgula 4 3 4 4" xfId="5278"/>
    <cellStyle name="Vírgula 4 3 4 4 2" xfId="11234"/>
    <cellStyle name="Vírgula 4 3 4 4 2 2" xfId="21851"/>
    <cellStyle name="Vírgula 4 3 4 4 3" xfId="14773"/>
    <cellStyle name="Vírgula 4 3 4 4 3 2" xfId="25390"/>
    <cellStyle name="Vírgula 4 3 4 4 4" xfId="18312"/>
    <cellStyle name="Vírgula 4 3 4 5" xfId="11231"/>
    <cellStyle name="Vírgula 4 3 4 5 2" xfId="21848"/>
    <cellStyle name="Vírgula 4 3 4 6" xfId="14770"/>
    <cellStyle name="Vírgula 4 3 4 6 2" xfId="25387"/>
    <cellStyle name="Vírgula 4 3 4 7" xfId="18309"/>
    <cellStyle name="Vírgula 4 3 5" xfId="5279"/>
    <cellStyle name="Vírgula 4 3 5 2" xfId="5280"/>
    <cellStyle name="Vírgula 4 3 5 2 2" xfId="11236"/>
    <cellStyle name="Vírgula 4 3 5 2 2 2" xfId="21853"/>
    <cellStyle name="Vírgula 4 3 5 2 3" xfId="14775"/>
    <cellStyle name="Vírgula 4 3 5 2 3 2" xfId="25392"/>
    <cellStyle name="Vírgula 4 3 5 2 4" xfId="18314"/>
    <cellStyle name="Vírgula 4 3 5 3" xfId="5281"/>
    <cellStyle name="Vírgula 4 3 5 3 2" xfId="11237"/>
    <cellStyle name="Vírgula 4 3 5 3 2 2" xfId="21854"/>
    <cellStyle name="Vírgula 4 3 5 3 3" xfId="14776"/>
    <cellStyle name="Vírgula 4 3 5 3 3 2" xfId="25393"/>
    <cellStyle name="Vírgula 4 3 5 3 4" xfId="18315"/>
    <cellStyle name="Vírgula 4 3 5 4" xfId="11235"/>
    <cellStyle name="Vírgula 4 3 5 4 2" xfId="21852"/>
    <cellStyle name="Vírgula 4 3 5 5" xfId="14774"/>
    <cellStyle name="Vírgula 4 3 5 5 2" xfId="25391"/>
    <cellStyle name="Vírgula 4 3 5 6" xfId="18313"/>
    <cellStyle name="Vírgula 4 3 6" xfId="5282"/>
    <cellStyle name="Vírgula 4 3 6 2" xfId="11238"/>
    <cellStyle name="Vírgula 4 3 6 2 2" xfId="21855"/>
    <cellStyle name="Vírgula 4 3 6 3" xfId="14777"/>
    <cellStyle name="Vírgula 4 3 6 3 2" xfId="25394"/>
    <cellStyle name="Vírgula 4 3 6 4" xfId="18316"/>
    <cellStyle name="Vírgula 4 3 7" xfId="5283"/>
    <cellStyle name="Vírgula 4 3 7 2" xfId="11239"/>
    <cellStyle name="Vírgula 4 3 7 2 2" xfId="21856"/>
    <cellStyle name="Vírgula 4 3 7 3" xfId="14778"/>
    <cellStyle name="Vírgula 4 3 7 3 2" xfId="25395"/>
    <cellStyle name="Vírgula 4 3 7 4" xfId="18317"/>
    <cellStyle name="Vírgula 4 3 8" xfId="5284"/>
    <cellStyle name="Vírgula 4 3 8 2" xfId="11240"/>
    <cellStyle name="Vírgula 4 3 8 2 2" xfId="21857"/>
    <cellStyle name="Vírgula 4 3 8 3" xfId="14779"/>
    <cellStyle name="Vírgula 4 3 8 3 2" xfId="25396"/>
    <cellStyle name="Vírgula 4 3 8 4" xfId="18318"/>
    <cellStyle name="Vírgula 4 3 9" xfId="5259"/>
    <cellStyle name="Vírgula 4 3 9 2" xfId="11215"/>
    <cellStyle name="Vírgula 4 3 9 2 2" xfId="21832"/>
    <cellStyle name="Vírgula 4 3 9 3" xfId="14754"/>
    <cellStyle name="Vírgula 4 3 9 3 2" xfId="25371"/>
    <cellStyle name="Vírgula 4 3 9 4" xfId="18293"/>
    <cellStyle name="Vírgula 4 4" xfId="308"/>
    <cellStyle name="Vírgula 4 4 10" xfId="529"/>
    <cellStyle name="Vírgula 4 4 10 2" xfId="9293"/>
    <cellStyle name="Vírgula 4 4 10 2 2" xfId="19910"/>
    <cellStyle name="Vírgula 4 4 10 3" xfId="12832"/>
    <cellStyle name="Vírgula 4 4 10 3 2" xfId="23449"/>
    <cellStyle name="Vírgula 4 4 10 4" xfId="16371"/>
    <cellStyle name="Vírgula 4 4 11" xfId="9158"/>
    <cellStyle name="Vírgula 4 4 11 2" xfId="19775"/>
    <cellStyle name="Vírgula 4 4 12" xfId="12697"/>
    <cellStyle name="Vírgula 4 4 12 2" xfId="23314"/>
    <cellStyle name="Vírgula 4 4 13" xfId="16236"/>
    <cellStyle name="Vírgula 4 4 2" xfId="382"/>
    <cellStyle name="Vírgula 4 4 2 2" xfId="5287"/>
    <cellStyle name="Vírgula 4 4 2 2 2" xfId="11243"/>
    <cellStyle name="Vírgula 4 4 2 2 2 2" xfId="21860"/>
    <cellStyle name="Vírgula 4 4 2 2 3" xfId="14782"/>
    <cellStyle name="Vírgula 4 4 2 2 3 2" xfId="25399"/>
    <cellStyle name="Vírgula 4 4 2 2 4" xfId="18321"/>
    <cellStyle name="Vírgula 4 4 2 3" xfId="5288"/>
    <cellStyle name="Vírgula 4 4 2 3 2" xfId="11244"/>
    <cellStyle name="Vírgula 4 4 2 3 2 2" xfId="21861"/>
    <cellStyle name="Vírgula 4 4 2 3 3" xfId="14783"/>
    <cellStyle name="Vírgula 4 4 2 3 3 2" xfId="25400"/>
    <cellStyle name="Vírgula 4 4 2 3 4" xfId="18322"/>
    <cellStyle name="Vírgula 4 4 2 4" xfId="5289"/>
    <cellStyle name="Vírgula 4 4 2 4 2" xfId="11245"/>
    <cellStyle name="Vírgula 4 4 2 4 2 2" xfId="21862"/>
    <cellStyle name="Vírgula 4 4 2 4 3" xfId="14784"/>
    <cellStyle name="Vírgula 4 4 2 4 3 2" xfId="25401"/>
    <cellStyle name="Vírgula 4 4 2 4 4" xfId="18323"/>
    <cellStyle name="Vírgula 4 4 2 5" xfId="5286"/>
    <cellStyle name="Vírgula 4 4 2 5 2" xfId="11242"/>
    <cellStyle name="Vírgula 4 4 2 5 2 2" xfId="21859"/>
    <cellStyle name="Vírgula 4 4 2 5 3" xfId="14781"/>
    <cellStyle name="Vírgula 4 4 2 5 3 2" xfId="25398"/>
    <cellStyle name="Vírgula 4 4 2 5 4" xfId="18320"/>
    <cellStyle name="Vírgula 4 4 2 6" xfId="9227"/>
    <cellStyle name="Vírgula 4 4 2 6 2" xfId="19844"/>
    <cellStyle name="Vírgula 4 4 2 7" xfId="12766"/>
    <cellStyle name="Vírgula 4 4 2 7 2" xfId="23383"/>
    <cellStyle name="Vírgula 4 4 2 8" xfId="16305"/>
    <cellStyle name="Vírgula 4 4 3" xfId="5290"/>
    <cellStyle name="Vírgula 4 4 3 2" xfId="5291"/>
    <cellStyle name="Vírgula 4 4 3 2 2" xfId="11247"/>
    <cellStyle name="Vírgula 4 4 3 2 2 2" xfId="21864"/>
    <cellStyle name="Vírgula 4 4 3 2 3" xfId="14786"/>
    <cellStyle name="Vírgula 4 4 3 2 3 2" xfId="25403"/>
    <cellStyle name="Vírgula 4 4 3 2 4" xfId="18325"/>
    <cellStyle name="Vírgula 4 4 3 3" xfId="5292"/>
    <cellStyle name="Vírgula 4 4 3 3 2" xfId="11248"/>
    <cellStyle name="Vírgula 4 4 3 3 2 2" xfId="21865"/>
    <cellStyle name="Vírgula 4 4 3 3 3" xfId="14787"/>
    <cellStyle name="Vírgula 4 4 3 3 3 2" xfId="25404"/>
    <cellStyle name="Vírgula 4 4 3 3 4" xfId="18326"/>
    <cellStyle name="Vírgula 4 4 3 4" xfId="11246"/>
    <cellStyle name="Vírgula 4 4 3 4 2" xfId="21863"/>
    <cellStyle name="Vírgula 4 4 3 5" xfId="14785"/>
    <cellStyle name="Vírgula 4 4 3 5 2" xfId="25402"/>
    <cellStyle name="Vírgula 4 4 3 6" xfId="18324"/>
    <cellStyle name="Vírgula 4 4 4" xfId="5293"/>
    <cellStyle name="Vírgula 4 4 4 2" xfId="11249"/>
    <cellStyle name="Vírgula 4 4 4 2 2" xfId="21866"/>
    <cellStyle name="Vírgula 4 4 4 3" xfId="14788"/>
    <cellStyle name="Vírgula 4 4 4 3 2" xfId="25405"/>
    <cellStyle name="Vírgula 4 4 4 4" xfId="18327"/>
    <cellStyle name="Vírgula 4 4 5" xfId="5294"/>
    <cellStyle name="Vírgula 4 4 5 2" xfId="11250"/>
    <cellStyle name="Vírgula 4 4 5 2 2" xfId="21867"/>
    <cellStyle name="Vírgula 4 4 5 3" xfId="14789"/>
    <cellStyle name="Vírgula 4 4 5 3 2" xfId="25406"/>
    <cellStyle name="Vírgula 4 4 5 4" xfId="18328"/>
    <cellStyle name="Vírgula 4 4 6" xfId="5295"/>
    <cellStyle name="Vírgula 4 4 6 2" xfId="11251"/>
    <cellStyle name="Vírgula 4 4 6 2 2" xfId="21868"/>
    <cellStyle name="Vírgula 4 4 6 3" xfId="14790"/>
    <cellStyle name="Vírgula 4 4 6 3 2" xfId="25407"/>
    <cellStyle name="Vírgula 4 4 6 4" xfId="18329"/>
    <cellStyle name="Vírgula 4 4 7" xfId="5285"/>
    <cellStyle name="Vírgula 4 4 7 2" xfId="11241"/>
    <cellStyle name="Vírgula 4 4 7 2 2" xfId="21858"/>
    <cellStyle name="Vírgula 4 4 7 3" xfId="14780"/>
    <cellStyle name="Vírgula 4 4 7 3 2" xfId="25397"/>
    <cellStyle name="Vírgula 4 4 7 4" xfId="18319"/>
    <cellStyle name="Vírgula 4 4 8" xfId="5897"/>
    <cellStyle name="Vírgula 4 4 8 2" xfId="11792"/>
    <cellStyle name="Vírgula 4 4 8 2 2" xfId="22409"/>
    <cellStyle name="Vírgula 4 4 8 3" xfId="15331"/>
    <cellStyle name="Vírgula 4 4 8 3 2" xfId="25948"/>
    <cellStyle name="Vírgula 4 4 8 4" xfId="18870"/>
    <cellStyle name="Vírgula 4 4 9" xfId="2607"/>
    <cellStyle name="Vírgula 4 4 9 2" xfId="9784"/>
    <cellStyle name="Vírgula 4 4 9 2 2" xfId="20401"/>
    <cellStyle name="Vírgula 4 4 9 3" xfId="13323"/>
    <cellStyle name="Vírgula 4 4 9 3 2" xfId="23940"/>
    <cellStyle name="Vírgula 4 4 9 4" xfId="16862"/>
    <cellStyle name="Vírgula 4 5" xfId="589"/>
    <cellStyle name="Vírgula 4 5 10" xfId="12868"/>
    <cellStyle name="Vírgula 4 5 10 2" xfId="23485"/>
    <cellStyle name="Vírgula 4 5 11" xfId="16407"/>
    <cellStyle name="Vírgula 4 5 2" xfId="5297"/>
    <cellStyle name="Vírgula 4 5 2 2" xfId="11253"/>
    <cellStyle name="Vírgula 4 5 2 2 2" xfId="21870"/>
    <cellStyle name="Vírgula 4 5 2 3" xfId="14792"/>
    <cellStyle name="Vírgula 4 5 2 3 2" xfId="25409"/>
    <cellStyle name="Vírgula 4 5 2 4" xfId="18331"/>
    <cellStyle name="Vírgula 4 5 3" xfId="5298"/>
    <cellStyle name="Vírgula 4 5 3 2" xfId="11254"/>
    <cellStyle name="Vírgula 4 5 3 2 2" xfId="21871"/>
    <cellStyle name="Vírgula 4 5 3 3" xfId="14793"/>
    <cellStyle name="Vírgula 4 5 3 3 2" xfId="25410"/>
    <cellStyle name="Vírgula 4 5 3 4" xfId="18332"/>
    <cellStyle name="Vírgula 4 5 4" xfId="5299"/>
    <cellStyle name="Vírgula 4 5 4 2" xfId="11255"/>
    <cellStyle name="Vírgula 4 5 4 2 2" xfId="21872"/>
    <cellStyle name="Vírgula 4 5 4 3" xfId="14794"/>
    <cellStyle name="Vírgula 4 5 4 3 2" xfId="25411"/>
    <cellStyle name="Vírgula 4 5 4 4" xfId="18333"/>
    <cellStyle name="Vírgula 4 5 5" xfId="5296"/>
    <cellStyle name="Vírgula 4 5 5 2" xfId="11252"/>
    <cellStyle name="Vírgula 4 5 5 2 2" xfId="21869"/>
    <cellStyle name="Vírgula 4 5 5 3" xfId="14791"/>
    <cellStyle name="Vírgula 4 5 5 3 2" xfId="25408"/>
    <cellStyle name="Vírgula 4 5 5 4" xfId="18330"/>
    <cellStyle name="Vírgula 4 5 6" xfId="5954"/>
    <cellStyle name="Vírgula 4 5 6 2" xfId="11828"/>
    <cellStyle name="Vírgula 4 5 6 2 2" xfId="22445"/>
    <cellStyle name="Vírgula 4 5 6 3" xfId="15367"/>
    <cellStyle name="Vírgula 4 5 6 3 2" xfId="25984"/>
    <cellStyle name="Vírgula 4 5 6 4" xfId="18906"/>
    <cellStyle name="Vírgula 4 5 7" xfId="2664"/>
    <cellStyle name="Vírgula 4 5 7 2" xfId="9820"/>
    <cellStyle name="Vírgula 4 5 7 2 2" xfId="20437"/>
    <cellStyle name="Vírgula 4 5 7 3" xfId="13359"/>
    <cellStyle name="Vírgula 4 5 7 3 2" xfId="23976"/>
    <cellStyle name="Vírgula 4 5 7 4" xfId="16898"/>
    <cellStyle name="Vírgula 4 5 8" xfId="7601"/>
    <cellStyle name="Vírgula 4 5 8 2" xfId="12262"/>
    <cellStyle name="Vírgula 4 5 8 2 2" xfId="22879"/>
    <cellStyle name="Vírgula 4 5 8 3" xfId="15801"/>
    <cellStyle name="Vírgula 4 5 8 3 2" xfId="26418"/>
    <cellStyle name="Vírgula 4 5 8 4" xfId="19340"/>
    <cellStyle name="Vírgula 4 5 9" xfId="9329"/>
    <cellStyle name="Vírgula 4 5 9 2" xfId="19946"/>
    <cellStyle name="Vírgula 4 6" xfId="5300"/>
    <cellStyle name="Vírgula 4 6 2" xfId="5301"/>
    <cellStyle name="Vírgula 4 6 2 2" xfId="11257"/>
    <cellStyle name="Vírgula 4 6 2 2 2" xfId="21874"/>
    <cellStyle name="Vírgula 4 6 2 3" xfId="14796"/>
    <cellStyle name="Vírgula 4 6 2 3 2" xfId="25413"/>
    <cellStyle name="Vírgula 4 6 2 4" xfId="18335"/>
    <cellStyle name="Vírgula 4 6 3" xfId="5302"/>
    <cellStyle name="Vírgula 4 6 3 2" xfId="11258"/>
    <cellStyle name="Vírgula 4 6 3 2 2" xfId="21875"/>
    <cellStyle name="Vírgula 4 6 3 3" xfId="14797"/>
    <cellStyle name="Vírgula 4 6 3 3 2" xfId="25414"/>
    <cellStyle name="Vírgula 4 6 3 4" xfId="18336"/>
    <cellStyle name="Vírgula 4 6 4" xfId="5303"/>
    <cellStyle name="Vírgula 4 6 4 2" xfId="11259"/>
    <cellStyle name="Vírgula 4 6 4 2 2" xfId="21876"/>
    <cellStyle name="Vírgula 4 6 4 3" xfId="14798"/>
    <cellStyle name="Vírgula 4 6 4 3 2" xfId="25415"/>
    <cellStyle name="Vírgula 4 6 4 4" xfId="18337"/>
    <cellStyle name="Vírgula 4 6 5" xfId="11256"/>
    <cellStyle name="Vírgula 4 6 5 2" xfId="21873"/>
    <cellStyle name="Vírgula 4 6 6" xfId="14795"/>
    <cellStyle name="Vírgula 4 6 6 2" xfId="25412"/>
    <cellStyle name="Vírgula 4 6 7" xfId="18334"/>
    <cellStyle name="Vírgula 4 7" xfId="5304"/>
    <cellStyle name="Vírgula 4 7 2" xfId="5305"/>
    <cellStyle name="Vírgula 4 7 2 2" xfId="11261"/>
    <cellStyle name="Vírgula 4 7 2 2 2" xfId="21878"/>
    <cellStyle name="Vírgula 4 7 2 3" xfId="14800"/>
    <cellStyle name="Vírgula 4 7 2 3 2" xfId="25417"/>
    <cellStyle name="Vírgula 4 7 2 4" xfId="18339"/>
    <cellStyle name="Vírgula 4 7 3" xfId="5306"/>
    <cellStyle name="Vírgula 4 7 3 2" xfId="11262"/>
    <cellStyle name="Vírgula 4 7 3 2 2" xfId="21879"/>
    <cellStyle name="Vírgula 4 7 3 3" xfId="14801"/>
    <cellStyle name="Vírgula 4 7 3 3 2" xfId="25418"/>
    <cellStyle name="Vírgula 4 7 3 4" xfId="18340"/>
    <cellStyle name="Vírgula 4 7 4" xfId="11260"/>
    <cellStyle name="Vírgula 4 7 4 2" xfId="21877"/>
    <cellStyle name="Vírgula 4 7 5" xfId="14799"/>
    <cellStyle name="Vírgula 4 7 5 2" xfId="25416"/>
    <cellStyle name="Vírgula 4 7 6" xfId="18338"/>
    <cellStyle name="Vírgula 4 8" xfId="5307"/>
    <cellStyle name="Vírgula 4 8 2" xfId="11263"/>
    <cellStyle name="Vírgula 4 8 2 2" xfId="21880"/>
    <cellStyle name="Vírgula 4 8 3" xfId="14802"/>
    <cellStyle name="Vírgula 4 8 3 2" xfId="25419"/>
    <cellStyle name="Vírgula 4 8 4" xfId="18341"/>
    <cellStyle name="Vírgula 4 9" xfId="5308"/>
    <cellStyle name="Vírgula 4 9 2" xfId="11264"/>
    <cellStyle name="Vírgula 4 9 2 2" xfId="21881"/>
    <cellStyle name="Vírgula 4 9 3" xfId="14803"/>
    <cellStyle name="Vírgula 4 9 3 2" xfId="25420"/>
    <cellStyle name="Vírgula 4 9 4" xfId="18342"/>
    <cellStyle name="Vírgula 5" xfId="17"/>
    <cellStyle name="Vírgula 5 10" xfId="5310"/>
    <cellStyle name="Vírgula 5 10 2" xfId="11266"/>
    <cellStyle name="Vírgula 5 10 2 2" xfId="21883"/>
    <cellStyle name="Vírgula 5 10 3" xfId="14805"/>
    <cellStyle name="Vírgula 5 10 3 2" xfId="25422"/>
    <cellStyle name="Vírgula 5 10 4" xfId="18344"/>
    <cellStyle name="Vírgula 5 11" xfId="5309"/>
    <cellStyle name="Vírgula 5 11 2" xfId="11265"/>
    <cellStyle name="Vírgula 5 11 2 2" xfId="21882"/>
    <cellStyle name="Vírgula 5 11 3" xfId="14804"/>
    <cellStyle name="Vírgula 5 11 3 2" xfId="25421"/>
    <cellStyle name="Vírgula 5 11 4" xfId="18343"/>
    <cellStyle name="Vírgula 5 12" xfId="5801"/>
    <cellStyle name="Vírgula 5 12 2" xfId="11736"/>
    <cellStyle name="Vírgula 5 12 2 2" xfId="22353"/>
    <cellStyle name="Vírgula 5 12 3" xfId="15275"/>
    <cellStyle name="Vírgula 5 12 3 2" xfId="25892"/>
    <cellStyle name="Vírgula 5 12 4" xfId="18814"/>
    <cellStyle name="Vírgula 5 13" xfId="2510"/>
    <cellStyle name="Vírgula 5 13 2" xfId="9728"/>
    <cellStyle name="Vírgula 5 13 2 2" xfId="20345"/>
    <cellStyle name="Vírgula 5 13 3" xfId="13267"/>
    <cellStyle name="Vírgula 5 13 3 2" xfId="23884"/>
    <cellStyle name="Vírgula 5 13 4" xfId="16806"/>
    <cellStyle name="Vírgula 5 14" xfId="435"/>
    <cellStyle name="Vírgula 5 14 2" xfId="9237"/>
    <cellStyle name="Vírgula 5 14 2 2" xfId="19854"/>
    <cellStyle name="Vírgula 5 14 3" xfId="12776"/>
    <cellStyle name="Vírgula 5 14 3 2" xfId="23393"/>
    <cellStyle name="Vírgula 5 14 4" xfId="16315"/>
    <cellStyle name="Vírgula 5 2" xfId="281"/>
    <cellStyle name="Vírgula 5 2 10" xfId="5312"/>
    <cellStyle name="Vírgula 5 2 10 2" xfId="11268"/>
    <cellStyle name="Vírgula 5 2 10 2 2" xfId="21885"/>
    <cellStyle name="Vírgula 5 2 10 3" xfId="14807"/>
    <cellStyle name="Vírgula 5 2 10 3 2" xfId="25424"/>
    <cellStyle name="Vírgula 5 2 10 4" xfId="18346"/>
    <cellStyle name="Vírgula 5 2 11" xfId="5311"/>
    <cellStyle name="Vírgula 5 2 11 2" xfId="11267"/>
    <cellStyle name="Vírgula 5 2 11 2 2" xfId="21884"/>
    <cellStyle name="Vírgula 5 2 11 3" xfId="14806"/>
    <cellStyle name="Vírgula 5 2 11 3 2" xfId="25423"/>
    <cellStyle name="Vírgula 5 2 11 4" xfId="18345"/>
    <cellStyle name="Vírgula 5 2 12" xfId="5814"/>
    <cellStyle name="Vírgula 5 2 12 2" xfId="11747"/>
    <cellStyle name="Vírgula 5 2 12 2 2" xfId="22364"/>
    <cellStyle name="Vírgula 5 2 12 3" xfId="15286"/>
    <cellStyle name="Vírgula 5 2 12 3 2" xfId="25903"/>
    <cellStyle name="Vírgula 5 2 12 4" xfId="18825"/>
    <cellStyle name="Vírgula 5 2 13" xfId="2523"/>
    <cellStyle name="Vírgula 5 2 13 2" xfId="9739"/>
    <cellStyle name="Vírgula 5 2 13 2 2" xfId="20356"/>
    <cellStyle name="Vírgula 5 2 13 3" xfId="13278"/>
    <cellStyle name="Vírgula 5 2 13 3 2" xfId="23895"/>
    <cellStyle name="Vírgula 5 2 13 4" xfId="16817"/>
    <cellStyle name="Vírgula 5 2 14" xfId="454"/>
    <cellStyle name="Vírgula 5 2 14 2" xfId="9248"/>
    <cellStyle name="Vírgula 5 2 14 2 2" xfId="19865"/>
    <cellStyle name="Vírgula 5 2 14 3" xfId="12787"/>
    <cellStyle name="Vírgula 5 2 14 3 2" xfId="23404"/>
    <cellStyle name="Vírgula 5 2 14 4" xfId="16326"/>
    <cellStyle name="Vírgula 5 2 15" xfId="9133"/>
    <cellStyle name="Vírgula 5 2 15 2" xfId="19750"/>
    <cellStyle name="Vírgula 5 2 16" xfId="12672"/>
    <cellStyle name="Vírgula 5 2 16 2" xfId="23289"/>
    <cellStyle name="Vírgula 5 2 17" xfId="16211"/>
    <cellStyle name="Vírgula 5 2 2" xfId="357"/>
    <cellStyle name="Vírgula 5 2 2 10" xfId="5313"/>
    <cellStyle name="Vírgula 5 2 2 10 2" xfId="11269"/>
    <cellStyle name="Vírgula 5 2 2 10 2 2" xfId="21886"/>
    <cellStyle name="Vírgula 5 2 2 10 3" xfId="14808"/>
    <cellStyle name="Vírgula 5 2 2 10 3 2" xfId="25425"/>
    <cellStyle name="Vírgula 5 2 2 10 4" xfId="18347"/>
    <cellStyle name="Vírgula 5 2 2 11" xfId="5827"/>
    <cellStyle name="Vírgula 5 2 2 11 2" xfId="11760"/>
    <cellStyle name="Vírgula 5 2 2 11 2 2" xfId="22377"/>
    <cellStyle name="Vírgula 5 2 2 11 3" xfId="15299"/>
    <cellStyle name="Vírgula 5 2 2 11 3 2" xfId="25916"/>
    <cellStyle name="Vírgula 5 2 2 11 4" xfId="18838"/>
    <cellStyle name="Vírgula 5 2 2 12" xfId="2537"/>
    <cellStyle name="Vírgula 5 2 2 12 2" xfId="9752"/>
    <cellStyle name="Vírgula 5 2 2 12 2 2" xfId="20369"/>
    <cellStyle name="Vírgula 5 2 2 12 3" xfId="13291"/>
    <cellStyle name="Vírgula 5 2 2 12 3 2" xfId="23908"/>
    <cellStyle name="Vírgula 5 2 2 12 4" xfId="16830"/>
    <cellStyle name="Vírgula 5 2 2 13" xfId="470"/>
    <cellStyle name="Vírgula 5 2 2 13 2" xfId="9261"/>
    <cellStyle name="Vírgula 5 2 2 13 2 2" xfId="19878"/>
    <cellStyle name="Vírgula 5 2 2 13 3" xfId="12800"/>
    <cellStyle name="Vírgula 5 2 2 13 3 2" xfId="23417"/>
    <cellStyle name="Vírgula 5 2 2 13 4" xfId="16339"/>
    <cellStyle name="Vírgula 5 2 2 14" xfId="9202"/>
    <cellStyle name="Vírgula 5 2 2 14 2" xfId="19819"/>
    <cellStyle name="Vírgula 5 2 2 15" xfId="12741"/>
    <cellStyle name="Vírgula 5 2 2 15 2" xfId="23358"/>
    <cellStyle name="Vírgula 5 2 2 16" xfId="16280"/>
    <cellStyle name="Vírgula 5 2 2 2" xfId="543"/>
    <cellStyle name="Vírgula 5 2 2 2 10" xfId="5911"/>
    <cellStyle name="Vírgula 5 2 2 2 10 2" xfId="11806"/>
    <cellStyle name="Vírgula 5 2 2 2 10 2 2" xfId="22423"/>
    <cellStyle name="Vírgula 5 2 2 2 10 3" xfId="15345"/>
    <cellStyle name="Vírgula 5 2 2 2 10 3 2" xfId="25962"/>
    <cellStyle name="Vírgula 5 2 2 2 10 4" xfId="18884"/>
    <cellStyle name="Vírgula 5 2 2 2 11" xfId="2621"/>
    <cellStyle name="Vírgula 5 2 2 2 11 2" xfId="9798"/>
    <cellStyle name="Vírgula 5 2 2 2 11 2 2" xfId="20415"/>
    <cellStyle name="Vírgula 5 2 2 2 11 3" xfId="13337"/>
    <cellStyle name="Vírgula 5 2 2 2 11 3 2" xfId="23954"/>
    <cellStyle name="Vírgula 5 2 2 2 11 4" xfId="16876"/>
    <cellStyle name="Vírgula 5 2 2 2 12" xfId="7566"/>
    <cellStyle name="Vírgula 5 2 2 2 12 2" xfId="12248"/>
    <cellStyle name="Vírgula 5 2 2 2 12 2 2" xfId="22865"/>
    <cellStyle name="Vírgula 5 2 2 2 12 3" xfId="15787"/>
    <cellStyle name="Vírgula 5 2 2 2 12 3 2" xfId="26404"/>
    <cellStyle name="Vírgula 5 2 2 2 12 4" xfId="19326"/>
    <cellStyle name="Vírgula 5 2 2 2 13" xfId="9307"/>
    <cellStyle name="Vírgula 5 2 2 2 13 2" xfId="19924"/>
    <cellStyle name="Vírgula 5 2 2 2 14" xfId="12846"/>
    <cellStyle name="Vírgula 5 2 2 2 14 2" xfId="23463"/>
    <cellStyle name="Vírgula 5 2 2 2 15" xfId="16385"/>
    <cellStyle name="Vírgula 5 2 2 2 2" xfId="5315"/>
    <cellStyle name="Vírgula 5 2 2 2 2 2" xfId="5316"/>
    <cellStyle name="Vírgula 5 2 2 2 2 2 2" xfId="5317"/>
    <cellStyle name="Vírgula 5 2 2 2 2 2 2 2" xfId="11273"/>
    <cellStyle name="Vírgula 5 2 2 2 2 2 2 2 2" xfId="21890"/>
    <cellStyle name="Vírgula 5 2 2 2 2 2 2 3" xfId="14812"/>
    <cellStyle name="Vírgula 5 2 2 2 2 2 2 3 2" xfId="25429"/>
    <cellStyle name="Vírgula 5 2 2 2 2 2 2 4" xfId="18351"/>
    <cellStyle name="Vírgula 5 2 2 2 2 2 3" xfId="5318"/>
    <cellStyle name="Vírgula 5 2 2 2 2 2 3 2" xfId="11274"/>
    <cellStyle name="Vírgula 5 2 2 2 2 2 3 2 2" xfId="21891"/>
    <cellStyle name="Vírgula 5 2 2 2 2 2 3 3" xfId="14813"/>
    <cellStyle name="Vírgula 5 2 2 2 2 2 3 3 2" xfId="25430"/>
    <cellStyle name="Vírgula 5 2 2 2 2 2 3 4" xfId="18352"/>
    <cellStyle name="Vírgula 5 2 2 2 2 2 4" xfId="5319"/>
    <cellStyle name="Vírgula 5 2 2 2 2 2 4 2" xfId="11275"/>
    <cellStyle name="Vírgula 5 2 2 2 2 2 4 2 2" xfId="21892"/>
    <cellStyle name="Vírgula 5 2 2 2 2 2 4 3" xfId="14814"/>
    <cellStyle name="Vírgula 5 2 2 2 2 2 4 3 2" xfId="25431"/>
    <cellStyle name="Vírgula 5 2 2 2 2 2 4 4" xfId="18353"/>
    <cellStyle name="Vírgula 5 2 2 2 2 2 5" xfId="11272"/>
    <cellStyle name="Vírgula 5 2 2 2 2 2 5 2" xfId="21889"/>
    <cellStyle name="Vírgula 5 2 2 2 2 2 6" xfId="14811"/>
    <cellStyle name="Vírgula 5 2 2 2 2 2 6 2" xfId="25428"/>
    <cellStyle name="Vírgula 5 2 2 2 2 2 7" xfId="18350"/>
    <cellStyle name="Vírgula 5 2 2 2 2 3" xfId="5320"/>
    <cellStyle name="Vírgula 5 2 2 2 2 3 2" xfId="5321"/>
    <cellStyle name="Vírgula 5 2 2 2 2 3 2 2" xfId="11277"/>
    <cellStyle name="Vírgula 5 2 2 2 2 3 2 2 2" xfId="21894"/>
    <cellStyle name="Vírgula 5 2 2 2 2 3 2 3" xfId="14816"/>
    <cellStyle name="Vírgula 5 2 2 2 2 3 2 3 2" xfId="25433"/>
    <cellStyle name="Vírgula 5 2 2 2 2 3 2 4" xfId="18355"/>
    <cellStyle name="Vírgula 5 2 2 2 2 3 3" xfId="5322"/>
    <cellStyle name="Vírgula 5 2 2 2 2 3 3 2" xfId="11278"/>
    <cellStyle name="Vírgula 5 2 2 2 2 3 3 2 2" xfId="21895"/>
    <cellStyle name="Vírgula 5 2 2 2 2 3 3 3" xfId="14817"/>
    <cellStyle name="Vírgula 5 2 2 2 2 3 3 3 2" xfId="25434"/>
    <cellStyle name="Vírgula 5 2 2 2 2 3 3 4" xfId="18356"/>
    <cellStyle name="Vírgula 5 2 2 2 2 3 4" xfId="11276"/>
    <cellStyle name="Vírgula 5 2 2 2 2 3 4 2" xfId="21893"/>
    <cellStyle name="Vírgula 5 2 2 2 2 3 5" xfId="14815"/>
    <cellStyle name="Vírgula 5 2 2 2 2 3 5 2" xfId="25432"/>
    <cellStyle name="Vírgula 5 2 2 2 2 3 6" xfId="18354"/>
    <cellStyle name="Vírgula 5 2 2 2 2 4" xfId="5323"/>
    <cellStyle name="Vírgula 5 2 2 2 2 4 2" xfId="11279"/>
    <cellStyle name="Vírgula 5 2 2 2 2 4 2 2" xfId="21896"/>
    <cellStyle name="Vírgula 5 2 2 2 2 4 3" xfId="14818"/>
    <cellStyle name="Vírgula 5 2 2 2 2 4 3 2" xfId="25435"/>
    <cellStyle name="Vírgula 5 2 2 2 2 4 4" xfId="18357"/>
    <cellStyle name="Vírgula 5 2 2 2 2 5" xfId="5324"/>
    <cellStyle name="Vírgula 5 2 2 2 2 5 2" xfId="11280"/>
    <cellStyle name="Vírgula 5 2 2 2 2 5 2 2" xfId="21897"/>
    <cellStyle name="Vírgula 5 2 2 2 2 5 3" xfId="14819"/>
    <cellStyle name="Vírgula 5 2 2 2 2 5 3 2" xfId="25436"/>
    <cellStyle name="Vírgula 5 2 2 2 2 5 4" xfId="18358"/>
    <cellStyle name="Vírgula 5 2 2 2 2 6" xfId="5325"/>
    <cellStyle name="Vírgula 5 2 2 2 2 6 2" xfId="11281"/>
    <cellStyle name="Vírgula 5 2 2 2 2 6 2 2" xfId="21898"/>
    <cellStyle name="Vírgula 5 2 2 2 2 6 3" xfId="14820"/>
    <cellStyle name="Vírgula 5 2 2 2 2 6 3 2" xfId="25437"/>
    <cellStyle name="Vírgula 5 2 2 2 2 6 4" xfId="18359"/>
    <cellStyle name="Vírgula 5 2 2 2 2 7" xfId="11271"/>
    <cellStyle name="Vírgula 5 2 2 2 2 7 2" xfId="21888"/>
    <cellStyle name="Vírgula 5 2 2 2 2 8" xfId="14810"/>
    <cellStyle name="Vírgula 5 2 2 2 2 8 2" xfId="25427"/>
    <cellStyle name="Vírgula 5 2 2 2 2 9" xfId="18349"/>
    <cellStyle name="Vírgula 5 2 2 2 3" xfId="5326"/>
    <cellStyle name="Vírgula 5 2 2 2 3 2" xfId="5327"/>
    <cellStyle name="Vírgula 5 2 2 2 3 2 2" xfId="11283"/>
    <cellStyle name="Vírgula 5 2 2 2 3 2 2 2" xfId="21900"/>
    <cellStyle name="Vírgula 5 2 2 2 3 2 3" xfId="14822"/>
    <cellStyle name="Vírgula 5 2 2 2 3 2 3 2" xfId="25439"/>
    <cellStyle name="Vírgula 5 2 2 2 3 2 4" xfId="18361"/>
    <cellStyle name="Vírgula 5 2 2 2 3 3" xfId="5328"/>
    <cellStyle name="Vírgula 5 2 2 2 3 3 2" xfId="11284"/>
    <cellStyle name="Vírgula 5 2 2 2 3 3 2 2" xfId="21901"/>
    <cellStyle name="Vírgula 5 2 2 2 3 3 3" xfId="14823"/>
    <cellStyle name="Vírgula 5 2 2 2 3 3 3 2" xfId="25440"/>
    <cellStyle name="Vírgula 5 2 2 2 3 3 4" xfId="18362"/>
    <cellStyle name="Vírgula 5 2 2 2 3 4" xfId="5329"/>
    <cellStyle name="Vírgula 5 2 2 2 3 4 2" xfId="11285"/>
    <cellStyle name="Vírgula 5 2 2 2 3 4 2 2" xfId="21902"/>
    <cellStyle name="Vírgula 5 2 2 2 3 4 3" xfId="14824"/>
    <cellStyle name="Vírgula 5 2 2 2 3 4 3 2" xfId="25441"/>
    <cellStyle name="Vírgula 5 2 2 2 3 4 4" xfId="18363"/>
    <cellStyle name="Vírgula 5 2 2 2 3 5" xfId="11282"/>
    <cellStyle name="Vírgula 5 2 2 2 3 5 2" xfId="21899"/>
    <cellStyle name="Vírgula 5 2 2 2 3 6" xfId="14821"/>
    <cellStyle name="Vírgula 5 2 2 2 3 6 2" xfId="25438"/>
    <cellStyle name="Vírgula 5 2 2 2 3 7" xfId="18360"/>
    <cellStyle name="Vírgula 5 2 2 2 4" xfId="5330"/>
    <cellStyle name="Vírgula 5 2 2 2 4 2" xfId="5331"/>
    <cellStyle name="Vírgula 5 2 2 2 4 2 2" xfId="11287"/>
    <cellStyle name="Vírgula 5 2 2 2 4 2 2 2" xfId="21904"/>
    <cellStyle name="Vírgula 5 2 2 2 4 2 3" xfId="14826"/>
    <cellStyle name="Vírgula 5 2 2 2 4 2 3 2" xfId="25443"/>
    <cellStyle name="Vírgula 5 2 2 2 4 2 4" xfId="18365"/>
    <cellStyle name="Vírgula 5 2 2 2 4 3" xfId="5332"/>
    <cellStyle name="Vírgula 5 2 2 2 4 3 2" xfId="11288"/>
    <cellStyle name="Vírgula 5 2 2 2 4 3 2 2" xfId="21905"/>
    <cellStyle name="Vírgula 5 2 2 2 4 3 3" xfId="14827"/>
    <cellStyle name="Vírgula 5 2 2 2 4 3 3 2" xfId="25444"/>
    <cellStyle name="Vírgula 5 2 2 2 4 3 4" xfId="18366"/>
    <cellStyle name="Vírgula 5 2 2 2 4 4" xfId="5333"/>
    <cellStyle name="Vírgula 5 2 2 2 4 4 2" xfId="11289"/>
    <cellStyle name="Vírgula 5 2 2 2 4 4 2 2" xfId="21906"/>
    <cellStyle name="Vírgula 5 2 2 2 4 4 3" xfId="14828"/>
    <cellStyle name="Vírgula 5 2 2 2 4 4 3 2" xfId="25445"/>
    <cellStyle name="Vírgula 5 2 2 2 4 4 4" xfId="18367"/>
    <cellStyle name="Vírgula 5 2 2 2 4 5" xfId="11286"/>
    <cellStyle name="Vírgula 5 2 2 2 4 5 2" xfId="21903"/>
    <cellStyle name="Vírgula 5 2 2 2 4 6" xfId="14825"/>
    <cellStyle name="Vírgula 5 2 2 2 4 6 2" xfId="25442"/>
    <cellStyle name="Vírgula 5 2 2 2 4 7" xfId="18364"/>
    <cellStyle name="Vírgula 5 2 2 2 5" xfId="5334"/>
    <cellStyle name="Vírgula 5 2 2 2 5 2" xfId="5335"/>
    <cellStyle name="Vírgula 5 2 2 2 5 2 2" xfId="11291"/>
    <cellStyle name="Vírgula 5 2 2 2 5 2 2 2" xfId="21908"/>
    <cellStyle name="Vírgula 5 2 2 2 5 2 3" xfId="14830"/>
    <cellStyle name="Vírgula 5 2 2 2 5 2 3 2" xfId="25447"/>
    <cellStyle name="Vírgula 5 2 2 2 5 2 4" xfId="18369"/>
    <cellStyle name="Vírgula 5 2 2 2 5 3" xfId="5336"/>
    <cellStyle name="Vírgula 5 2 2 2 5 3 2" xfId="11292"/>
    <cellStyle name="Vírgula 5 2 2 2 5 3 2 2" xfId="21909"/>
    <cellStyle name="Vírgula 5 2 2 2 5 3 3" xfId="14831"/>
    <cellStyle name="Vírgula 5 2 2 2 5 3 3 2" xfId="25448"/>
    <cellStyle name="Vírgula 5 2 2 2 5 3 4" xfId="18370"/>
    <cellStyle name="Vírgula 5 2 2 2 5 4" xfId="11290"/>
    <cellStyle name="Vírgula 5 2 2 2 5 4 2" xfId="21907"/>
    <cellStyle name="Vírgula 5 2 2 2 5 5" xfId="14829"/>
    <cellStyle name="Vírgula 5 2 2 2 5 5 2" xfId="25446"/>
    <cellStyle name="Vírgula 5 2 2 2 5 6" xfId="18368"/>
    <cellStyle name="Vírgula 5 2 2 2 6" xfId="5337"/>
    <cellStyle name="Vírgula 5 2 2 2 6 2" xfId="11293"/>
    <cellStyle name="Vírgula 5 2 2 2 6 2 2" xfId="21910"/>
    <cellStyle name="Vírgula 5 2 2 2 6 3" xfId="14832"/>
    <cellStyle name="Vírgula 5 2 2 2 6 3 2" xfId="25449"/>
    <cellStyle name="Vírgula 5 2 2 2 6 4" xfId="18371"/>
    <cellStyle name="Vírgula 5 2 2 2 7" xfId="5338"/>
    <cellStyle name="Vírgula 5 2 2 2 7 2" xfId="11294"/>
    <cellStyle name="Vírgula 5 2 2 2 7 2 2" xfId="21911"/>
    <cellStyle name="Vírgula 5 2 2 2 7 3" xfId="14833"/>
    <cellStyle name="Vírgula 5 2 2 2 7 3 2" xfId="25450"/>
    <cellStyle name="Vírgula 5 2 2 2 7 4" xfId="18372"/>
    <cellStyle name="Vírgula 5 2 2 2 8" xfId="5339"/>
    <cellStyle name="Vírgula 5 2 2 2 8 2" xfId="11295"/>
    <cellStyle name="Vírgula 5 2 2 2 8 2 2" xfId="21912"/>
    <cellStyle name="Vírgula 5 2 2 2 8 3" xfId="14834"/>
    <cellStyle name="Vírgula 5 2 2 2 8 3 2" xfId="25451"/>
    <cellStyle name="Vírgula 5 2 2 2 8 4" xfId="18373"/>
    <cellStyle name="Vírgula 5 2 2 2 9" xfId="5314"/>
    <cellStyle name="Vírgula 5 2 2 2 9 2" xfId="11270"/>
    <cellStyle name="Vírgula 5 2 2 2 9 2 2" xfId="21887"/>
    <cellStyle name="Vírgula 5 2 2 2 9 3" xfId="14809"/>
    <cellStyle name="Vírgula 5 2 2 2 9 3 2" xfId="25426"/>
    <cellStyle name="Vírgula 5 2 2 2 9 4" xfId="18348"/>
    <cellStyle name="Vírgula 5 2 2 3" xfId="5340"/>
    <cellStyle name="Vírgula 5 2 2 3 2" xfId="5341"/>
    <cellStyle name="Vírgula 5 2 2 3 2 2" xfId="5342"/>
    <cellStyle name="Vírgula 5 2 2 3 2 2 2" xfId="11298"/>
    <cellStyle name="Vírgula 5 2 2 3 2 2 2 2" xfId="21915"/>
    <cellStyle name="Vírgula 5 2 2 3 2 2 3" xfId="14837"/>
    <cellStyle name="Vírgula 5 2 2 3 2 2 3 2" xfId="25454"/>
    <cellStyle name="Vírgula 5 2 2 3 2 2 4" xfId="18376"/>
    <cellStyle name="Vírgula 5 2 2 3 2 3" xfId="5343"/>
    <cellStyle name="Vírgula 5 2 2 3 2 3 2" xfId="11299"/>
    <cellStyle name="Vírgula 5 2 2 3 2 3 2 2" xfId="21916"/>
    <cellStyle name="Vírgula 5 2 2 3 2 3 3" xfId="14838"/>
    <cellStyle name="Vírgula 5 2 2 3 2 3 3 2" xfId="25455"/>
    <cellStyle name="Vírgula 5 2 2 3 2 3 4" xfId="18377"/>
    <cellStyle name="Vírgula 5 2 2 3 2 4" xfId="5344"/>
    <cellStyle name="Vírgula 5 2 2 3 2 4 2" xfId="11300"/>
    <cellStyle name="Vírgula 5 2 2 3 2 4 2 2" xfId="21917"/>
    <cellStyle name="Vírgula 5 2 2 3 2 4 3" xfId="14839"/>
    <cellStyle name="Vírgula 5 2 2 3 2 4 3 2" xfId="25456"/>
    <cellStyle name="Vírgula 5 2 2 3 2 4 4" xfId="18378"/>
    <cellStyle name="Vírgula 5 2 2 3 2 5" xfId="11297"/>
    <cellStyle name="Vírgula 5 2 2 3 2 5 2" xfId="21914"/>
    <cellStyle name="Vírgula 5 2 2 3 2 6" xfId="14836"/>
    <cellStyle name="Vírgula 5 2 2 3 2 6 2" xfId="25453"/>
    <cellStyle name="Vírgula 5 2 2 3 2 7" xfId="18375"/>
    <cellStyle name="Vírgula 5 2 2 3 3" xfId="5345"/>
    <cellStyle name="Vírgula 5 2 2 3 3 2" xfId="5346"/>
    <cellStyle name="Vírgula 5 2 2 3 3 2 2" xfId="11302"/>
    <cellStyle name="Vírgula 5 2 2 3 3 2 2 2" xfId="21919"/>
    <cellStyle name="Vírgula 5 2 2 3 3 2 3" xfId="14841"/>
    <cellStyle name="Vírgula 5 2 2 3 3 2 3 2" xfId="25458"/>
    <cellStyle name="Vírgula 5 2 2 3 3 2 4" xfId="18380"/>
    <cellStyle name="Vírgula 5 2 2 3 3 3" xfId="5347"/>
    <cellStyle name="Vírgula 5 2 2 3 3 3 2" xfId="11303"/>
    <cellStyle name="Vírgula 5 2 2 3 3 3 2 2" xfId="21920"/>
    <cellStyle name="Vírgula 5 2 2 3 3 3 3" xfId="14842"/>
    <cellStyle name="Vírgula 5 2 2 3 3 3 3 2" xfId="25459"/>
    <cellStyle name="Vírgula 5 2 2 3 3 3 4" xfId="18381"/>
    <cellStyle name="Vírgula 5 2 2 3 3 4" xfId="11301"/>
    <cellStyle name="Vírgula 5 2 2 3 3 4 2" xfId="21918"/>
    <cellStyle name="Vírgula 5 2 2 3 3 5" xfId="14840"/>
    <cellStyle name="Vírgula 5 2 2 3 3 5 2" xfId="25457"/>
    <cellStyle name="Vírgula 5 2 2 3 3 6" xfId="18379"/>
    <cellStyle name="Vírgula 5 2 2 3 4" xfId="5348"/>
    <cellStyle name="Vírgula 5 2 2 3 4 2" xfId="11304"/>
    <cellStyle name="Vírgula 5 2 2 3 4 2 2" xfId="21921"/>
    <cellStyle name="Vírgula 5 2 2 3 4 3" xfId="14843"/>
    <cellStyle name="Vírgula 5 2 2 3 4 3 2" xfId="25460"/>
    <cellStyle name="Vírgula 5 2 2 3 4 4" xfId="18382"/>
    <cellStyle name="Vírgula 5 2 2 3 5" xfId="5349"/>
    <cellStyle name="Vírgula 5 2 2 3 5 2" xfId="11305"/>
    <cellStyle name="Vírgula 5 2 2 3 5 2 2" xfId="21922"/>
    <cellStyle name="Vírgula 5 2 2 3 5 3" xfId="14844"/>
    <cellStyle name="Vírgula 5 2 2 3 5 3 2" xfId="25461"/>
    <cellStyle name="Vírgula 5 2 2 3 5 4" xfId="18383"/>
    <cellStyle name="Vírgula 5 2 2 3 6" xfId="5350"/>
    <cellStyle name="Vírgula 5 2 2 3 6 2" xfId="11306"/>
    <cellStyle name="Vírgula 5 2 2 3 6 2 2" xfId="21923"/>
    <cellStyle name="Vírgula 5 2 2 3 6 3" xfId="14845"/>
    <cellStyle name="Vírgula 5 2 2 3 6 3 2" xfId="25462"/>
    <cellStyle name="Vírgula 5 2 2 3 6 4" xfId="18384"/>
    <cellStyle name="Vírgula 5 2 2 3 7" xfId="11296"/>
    <cellStyle name="Vírgula 5 2 2 3 7 2" xfId="21913"/>
    <cellStyle name="Vírgula 5 2 2 3 8" xfId="14835"/>
    <cellStyle name="Vírgula 5 2 2 3 8 2" xfId="25452"/>
    <cellStyle name="Vírgula 5 2 2 3 9" xfId="18374"/>
    <cellStyle name="Vírgula 5 2 2 4" xfId="5351"/>
    <cellStyle name="Vírgula 5 2 2 4 2" xfId="5352"/>
    <cellStyle name="Vírgula 5 2 2 4 2 2" xfId="11308"/>
    <cellStyle name="Vírgula 5 2 2 4 2 2 2" xfId="21925"/>
    <cellStyle name="Vírgula 5 2 2 4 2 3" xfId="14847"/>
    <cellStyle name="Vírgula 5 2 2 4 2 3 2" xfId="25464"/>
    <cellStyle name="Vírgula 5 2 2 4 2 4" xfId="18386"/>
    <cellStyle name="Vírgula 5 2 2 4 3" xfId="5353"/>
    <cellStyle name="Vírgula 5 2 2 4 3 2" xfId="11309"/>
    <cellStyle name="Vírgula 5 2 2 4 3 2 2" xfId="21926"/>
    <cellStyle name="Vírgula 5 2 2 4 3 3" xfId="14848"/>
    <cellStyle name="Vírgula 5 2 2 4 3 3 2" xfId="25465"/>
    <cellStyle name="Vírgula 5 2 2 4 3 4" xfId="18387"/>
    <cellStyle name="Vírgula 5 2 2 4 4" xfId="5354"/>
    <cellStyle name="Vírgula 5 2 2 4 4 2" xfId="11310"/>
    <cellStyle name="Vírgula 5 2 2 4 4 2 2" xfId="21927"/>
    <cellStyle name="Vírgula 5 2 2 4 4 3" xfId="14849"/>
    <cellStyle name="Vírgula 5 2 2 4 4 3 2" xfId="25466"/>
    <cellStyle name="Vírgula 5 2 2 4 4 4" xfId="18388"/>
    <cellStyle name="Vírgula 5 2 2 4 5" xfId="11307"/>
    <cellStyle name="Vírgula 5 2 2 4 5 2" xfId="21924"/>
    <cellStyle name="Vírgula 5 2 2 4 6" xfId="14846"/>
    <cellStyle name="Vírgula 5 2 2 4 6 2" xfId="25463"/>
    <cellStyle name="Vírgula 5 2 2 4 7" xfId="18385"/>
    <cellStyle name="Vírgula 5 2 2 5" xfId="5355"/>
    <cellStyle name="Vírgula 5 2 2 5 2" xfId="5356"/>
    <cellStyle name="Vírgula 5 2 2 5 2 2" xfId="11312"/>
    <cellStyle name="Vírgula 5 2 2 5 2 2 2" xfId="21929"/>
    <cellStyle name="Vírgula 5 2 2 5 2 3" xfId="14851"/>
    <cellStyle name="Vírgula 5 2 2 5 2 3 2" xfId="25468"/>
    <cellStyle name="Vírgula 5 2 2 5 2 4" xfId="18390"/>
    <cellStyle name="Vírgula 5 2 2 5 3" xfId="5357"/>
    <cellStyle name="Vírgula 5 2 2 5 3 2" xfId="11313"/>
    <cellStyle name="Vírgula 5 2 2 5 3 2 2" xfId="21930"/>
    <cellStyle name="Vírgula 5 2 2 5 3 3" xfId="14852"/>
    <cellStyle name="Vírgula 5 2 2 5 3 3 2" xfId="25469"/>
    <cellStyle name="Vírgula 5 2 2 5 3 4" xfId="18391"/>
    <cellStyle name="Vírgula 5 2 2 5 4" xfId="5358"/>
    <cellStyle name="Vírgula 5 2 2 5 4 2" xfId="11314"/>
    <cellStyle name="Vírgula 5 2 2 5 4 2 2" xfId="21931"/>
    <cellStyle name="Vírgula 5 2 2 5 4 3" xfId="14853"/>
    <cellStyle name="Vírgula 5 2 2 5 4 3 2" xfId="25470"/>
    <cellStyle name="Vírgula 5 2 2 5 4 4" xfId="18392"/>
    <cellStyle name="Vírgula 5 2 2 5 5" xfId="11311"/>
    <cellStyle name="Vírgula 5 2 2 5 5 2" xfId="21928"/>
    <cellStyle name="Vírgula 5 2 2 5 6" xfId="14850"/>
    <cellStyle name="Vírgula 5 2 2 5 6 2" xfId="25467"/>
    <cellStyle name="Vírgula 5 2 2 5 7" xfId="18389"/>
    <cellStyle name="Vírgula 5 2 2 6" xfId="5359"/>
    <cellStyle name="Vírgula 5 2 2 6 2" xfId="5360"/>
    <cellStyle name="Vírgula 5 2 2 6 2 2" xfId="11316"/>
    <cellStyle name="Vírgula 5 2 2 6 2 2 2" xfId="21933"/>
    <cellStyle name="Vírgula 5 2 2 6 2 3" xfId="14855"/>
    <cellStyle name="Vírgula 5 2 2 6 2 3 2" xfId="25472"/>
    <cellStyle name="Vírgula 5 2 2 6 2 4" xfId="18394"/>
    <cellStyle name="Vírgula 5 2 2 6 3" xfId="5361"/>
    <cellStyle name="Vírgula 5 2 2 6 3 2" xfId="11317"/>
    <cellStyle name="Vírgula 5 2 2 6 3 2 2" xfId="21934"/>
    <cellStyle name="Vírgula 5 2 2 6 3 3" xfId="14856"/>
    <cellStyle name="Vírgula 5 2 2 6 3 3 2" xfId="25473"/>
    <cellStyle name="Vírgula 5 2 2 6 3 4" xfId="18395"/>
    <cellStyle name="Vírgula 5 2 2 6 4" xfId="11315"/>
    <cellStyle name="Vírgula 5 2 2 6 4 2" xfId="21932"/>
    <cellStyle name="Vírgula 5 2 2 6 5" xfId="14854"/>
    <cellStyle name="Vírgula 5 2 2 6 5 2" xfId="25471"/>
    <cellStyle name="Vírgula 5 2 2 6 6" xfId="18393"/>
    <cellStyle name="Vírgula 5 2 2 7" xfId="5362"/>
    <cellStyle name="Vírgula 5 2 2 7 2" xfId="11318"/>
    <cellStyle name="Vírgula 5 2 2 7 2 2" xfId="21935"/>
    <cellStyle name="Vírgula 5 2 2 7 3" xfId="14857"/>
    <cellStyle name="Vírgula 5 2 2 7 3 2" xfId="25474"/>
    <cellStyle name="Vírgula 5 2 2 7 4" xfId="18396"/>
    <cellStyle name="Vírgula 5 2 2 8" xfId="5363"/>
    <cellStyle name="Vírgula 5 2 2 8 2" xfId="11319"/>
    <cellStyle name="Vírgula 5 2 2 8 2 2" xfId="21936"/>
    <cellStyle name="Vírgula 5 2 2 8 3" xfId="14858"/>
    <cellStyle name="Vírgula 5 2 2 8 3 2" xfId="25475"/>
    <cellStyle name="Vírgula 5 2 2 8 4" xfId="18397"/>
    <cellStyle name="Vírgula 5 2 2 9" xfId="5364"/>
    <cellStyle name="Vírgula 5 2 2 9 2" xfId="11320"/>
    <cellStyle name="Vírgula 5 2 2 9 2 2" xfId="21937"/>
    <cellStyle name="Vírgula 5 2 2 9 3" xfId="14859"/>
    <cellStyle name="Vírgula 5 2 2 9 3 2" xfId="25476"/>
    <cellStyle name="Vírgula 5 2 2 9 4" xfId="18398"/>
    <cellStyle name="Vírgula 5 2 3" xfId="490"/>
    <cellStyle name="Vírgula 5 2 3 10" xfId="5859"/>
    <cellStyle name="Vírgula 5 2 3 10 2" xfId="11775"/>
    <cellStyle name="Vírgula 5 2 3 10 2 2" xfId="22392"/>
    <cellStyle name="Vírgula 5 2 3 10 3" xfId="15314"/>
    <cellStyle name="Vírgula 5 2 3 10 3 2" xfId="25931"/>
    <cellStyle name="Vírgula 5 2 3 10 4" xfId="18853"/>
    <cellStyle name="Vírgula 5 2 3 11" xfId="2569"/>
    <cellStyle name="Vírgula 5 2 3 11 2" xfId="9767"/>
    <cellStyle name="Vírgula 5 2 3 11 2 2" xfId="20384"/>
    <cellStyle name="Vírgula 5 2 3 11 3" xfId="13306"/>
    <cellStyle name="Vírgula 5 2 3 11 3 2" xfId="23923"/>
    <cellStyle name="Vírgula 5 2 3 11 4" xfId="16845"/>
    <cellStyle name="Vírgula 5 2 3 12" xfId="7541"/>
    <cellStyle name="Vírgula 5 2 3 12 2" xfId="12228"/>
    <cellStyle name="Vírgula 5 2 3 12 2 2" xfId="22845"/>
    <cellStyle name="Vírgula 5 2 3 12 3" xfId="15767"/>
    <cellStyle name="Vírgula 5 2 3 12 3 2" xfId="26384"/>
    <cellStyle name="Vírgula 5 2 3 12 4" xfId="19306"/>
    <cellStyle name="Vírgula 5 2 3 13" xfId="9276"/>
    <cellStyle name="Vírgula 5 2 3 13 2" xfId="19893"/>
    <cellStyle name="Vírgula 5 2 3 14" xfId="12815"/>
    <cellStyle name="Vírgula 5 2 3 14 2" xfId="23432"/>
    <cellStyle name="Vírgula 5 2 3 15" xfId="16354"/>
    <cellStyle name="Vírgula 5 2 3 2" xfId="563"/>
    <cellStyle name="Vírgula 5 2 3 2 10" xfId="7592"/>
    <cellStyle name="Vírgula 5 2 3 2 10 2" xfId="12257"/>
    <cellStyle name="Vírgula 5 2 3 2 10 2 2" xfId="22874"/>
    <cellStyle name="Vírgula 5 2 3 2 10 3" xfId="15796"/>
    <cellStyle name="Vírgula 5 2 3 2 10 3 2" xfId="26413"/>
    <cellStyle name="Vírgula 5 2 3 2 10 4" xfId="19335"/>
    <cellStyle name="Vírgula 5 2 3 2 11" xfId="9322"/>
    <cellStyle name="Vírgula 5 2 3 2 11 2" xfId="19939"/>
    <cellStyle name="Vírgula 5 2 3 2 12" xfId="12861"/>
    <cellStyle name="Vírgula 5 2 3 2 12 2" xfId="23478"/>
    <cellStyle name="Vírgula 5 2 3 2 13" xfId="16400"/>
    <cellStyle name="Vírgula 5 2 3 2 2" xfId="5367"/>
    <cellStyle name="Vírgula 5 2 3 2 2 2" xfId="5368"/>
    <cellStyle name="Vírgula 5 2 3 2 2 2 2" xfId="11324"/>
    <cellStyle name="Vírgula 5 2 3 2 2 2 2 2" xfId="21941"/>
    <cellStyle name="Vírgula 5 2 3 2 2 2 3" xfId="14863"/>
    <cellStyle name="Vírgula 5 2 3 2 2 2 3 2" xfId="25480"/>
    <cellStyle name="Vírgula 5 2 3 2 2 2 4" xfId="18402"/>
    <cellStyle name="Vírgula 5 2 3 2 2 3" xfId="5369"/>
    <cellStyle name="Vírgula 5 2 3 2 2 3 2" xfId="11325"/>
    <cellStyle name="Vírgula 5 2 3 2 2 3 2 2" xfId="21942"/>
    <cellStyle name="Vírgula 5 2 3 2 2 3 3" xfId="14864"/>
    <cellStyle name="Vírgula 5 2 3 2 2 3 3 2" xfId="25481"/>
    <cellStyle name="Vírgula 5 2 3 2 2 3 4" xfId="18403"/>
    <cellStyle name="Vírgula 5 2 3 2 2 4" xfId="5370"/>
    <cellStyle name="Vírgula 5 2 3 2 2 4 2" xfId="11326"/>
    <cellStyle name="Vírgula 5 2 3 2 2 4 2 2" xfId="21943"/>
    <cellStyle name="Vírgula 5 2 3 2 2 4 3" xfId="14865"/>
    <cellStyle name="Vírgula 5 2 3 2 2 4 3 2" xfId="25482"/>
    <cellStyle name="Vírgula 5 2 3 2 2 4 4" xfId="18404"/>
    <cellStyle name="Vírgula 5 2 3 2 2 5" xfId="11323"/>
    <cellStyle name="Vírgula 5 2 3 2 2 5 2" xfId="21940"/>
    <cellStyle name="Vírgula 5 2 3 2 2 6" xfId="14862"/>
    <cellStyle name="Vírgula 5 2 3 2 2 6 2" xfId="25479"/>
    <cellStyle name="Vírgula 5 2 3 2 2 7" xfId="18401"/>
    <cellStyle name="Vírgula 5 2 3 2 3" xfId="5371"/>
    <cellStyle name="Vírgula 5 2 3 2 3 2" xfId="5372"/>
    <cellStyle name="Vírgula 5 2 3 2 3 2 2" xfId="11328"/>
    <cellStyle name="Vírgula 5 2 3 2 3 2 2 2" xfId="21945"/>
    <cellStyle name="Vírgula 5 2 3 2 3 2 3" xfId="14867"/>
    <cellStyle name="Vírgula 5 2 3 2 3 2 3 2" xfId="25484"/>
    <cellStyle name="Vírgula 5 2 3 2 3 2 4" xfId="18406"/>
    <cellStyle name="Vírgula 5 2 3 2 3 3" xfId="5373"/>
    <cellStyle name="Vírgula 5 2 3 2 3 3 2" xfId="11329"/>
    <cellStyle name="Vírgula 5 2 3 2 3 3 2 2" xfId="21946"/>
    <cellStyle name="Vírgula 5 2 3 2 3 3 3" xfId="14868"/>
    <cellStyle name="Vírgula 5 2 3 2 3 3 3 2" xfId="25485"/>
    <cellStyle name="Vírgula 5 2 3 2 3 3 4" xfId="18407"/>
    <cellStyle name="Vírgula 5 2 3 2 3 4" xfId="11327"/>
    <cellStyle name="Vírgula 5 2 3 2 3 4 2" xfId="21944"/>
    <cellStyle name="Vírgula 5 2 3 2 3 5" xfId="14866"/>
    <cellStyle name="Vírgula 5 2 3 2 3 5 2" xfId="25483"/>
    <cellStyle name="Vírgula 5 2 3 2 3 6" xfId="18405"/>
    <cellStyle name="Vírgula 5 2 3 2 4" xfId="5374"/>
    <cellStyle name="Vírgula 5 2 3 2 4 2" xfId="11330"/>
    <cellStyle name="Vírgula 5 2 3 2 4 2 2" xfId="21947"/>
    <cellStyle name="Vírgula 5 2 3 2 4 3" xfId="14869"/>
    <cellStyle name="Vírgula 5 2 3 2 4 3 2" xfId="25486"/>
    <cellStyle name="Vírgula 5 2 3 2 4 4" xfId="18408"/>
    <cellStyle name="Vírgula 5 2 3 2 5" xfId="5375"/>
    <cellStyle name="Vírgula 5 2 3 2 5 2" xfId="11331"/>
    <cellStyle name="Vírgula 5 2 3 2 5 2 2" xfId="21948"/>
    <cellStyle name="Vírgula 5 2 3 2 5 3" xfId="14870"/>
    <cellStyle name="Vírgula 5 2 3 2 5 3 2" xfId="25487"/>
    <cellStyle name="Vírgula 5 2 3 2 5 4" xfId="18409"/>
    <cellStyle name="Vírgula 5 2 3 2 6" xfId="5376"/>
    <cellStyle name="Vírgula 5 2 3 2 6 2" xfId="11332"/>
    <cellStyle name="Vírgula 5 2 3 2 6 2 2" xfId="21949"/>
    <cellStyle name="Vírgula 5 2 3 2 6 3" xfId="14871"/>
    <cellStyle name="Vírgula 5 2 3 2 6 3 2" xfId="25488"/>
    <cellStyle name="Vírgula 5 2 3 2 6 4" xfId="18410"/>
    <cellStyle name="Vírgula 5 2 3 2 7" xfId="5366"/>
    <cellStyle name="Vírgula 5 2 3 2 7 2" xfId="11322"/>
    <cellStyle name="Vírgula 5 2 3 2 7 2 2" xfId="21939"/>
    <cellStyle name="Vírgula 5 2 3 2 7 3" xfId="14861"/>
    <cellStyle name="Vírgula 5 2 3 2 7 3 2" xfId="25478"/>
    <cellStyle name="Vírgula 5 2 3 2 7 4" xfId="18400"/>
    <cellStyle name="Vírgula 5 2 3 2 8" xfId="5943"/>
    <cellStyle name="Vírgula 5 2 3 2 8 2" xfId="11821"/>
    <cellStyle name="Vírgula 5 2 3 2 8 2 2" xfId="22438"/>
    <cellStyle name="Vírgula 5 2 3 2 8 3" xfId="15360"/>
    <cellStyle name="Vírgula 5 2 3 2 8 3 2" xfId="25977"/>
    <cellStyle name="Vírgula 5 2 3 2 8 4" xfId="18899"/>
    <cellStyle name="Vírgula 5 2 3 2 9" xfId="2653"/>
    <cellStyle name="Vírgula 5 2 3 2 9 2" xfId="9813"/>
    <cellStyle name="Vírgula 5 2 3 2 9 2 2" xfId="20430"/>
    <cellStyle name="Vírgula 5 2 3 2 9 3" xfId="13352"/>
    <cellStyle name="Vírgula 5 2 3 2 9 3 2" xfId="23969"/>
    <cellStyle name="Vírgula 5 2 3 2 9 4" xfId="16891"/>
    <cellStyle name="Vírgula 5 2 3 3" xfId="5377"/>
    <cellStyle name="Vírgula 5 2 3 3 2" xfId="5378"/>
    <cellStyle name="Vírgula 5 2 3 3 2 2" xfId="11334"/>
    <cellStyle name="Vírgula 5 2 3 3 2 2 2" xfId="21951"/>
    <cellStyle name="Vírgula 5 2 3 3 2 3" xfId="14873"/>
    <cellStyle name="Vírgula 5 2 3 3 2 3 2" xfId="25490"/>
    <cellStyle name="Vírgula 5 2 3 3 2 4" xfId="18412"/>
    <cellStyle name="Vírgula 5 2 3 3 3" xfId="5379"/>
    <cellStyle name="Vírgula 5 2 3 3 3 2" xfId="11335"/>
    <cellStyle name="Vírgula 5 2 3 3 3 2 2" xfId="21952"/>
    <cellStyle name="Vírgula 5 2 3 3 3 3" xfId="14874"/>
    <cellStyle name="Vírgula 5 2 3 3 3 3 2" xfId="25491"/>
    <cellStyle name="Vírgula 5 2 3 3 3 4" xfId="18413"/>
    <cellStyle name="Vírgula 5 2 3 3 4" xfId="5380"/>
    <cellStyle name="Vírgula 5 2 3 3 4 2" xfId="11336"/>
    <cellStyle name="Vírgula 5 2 3 3 4 2 2" xfId="21953"/>
    <cellStyle name="Vírgula 5 2 3 3 4 3" xfId="14875"/>
    <cellStyle name="Vírgula 5 2 3 3 4 3 2" xfId="25492"/>
    <cellStyle name="Vírgula 5 2 3 3 4 4" xfId="18414"/>
    <cellStyle name="Vírgula 5 2 3 3 5" xfId="11333"/>
    <cellStyle name="Vírgula 5 2 3 3 5 2" xfId="21950"/>
    <cellStyle name="Vírgula 5 2 3 3 6" xfId="14872"/>
    <cellStyle name="Vírgula 5 2 3 3 6 2" xfId="25489"/>
    <cellStyle name="Vírgula 5 2 3 3 7" xfId="18411"/>
    <cellStyle name="Vírgula 5 2 3 4" xfId="5381"/>
    <cellStyle name="Vírgula 5 2 3 4 2" xfId="5382"/>
    <cellStyle name="Vírgula 5 2 3 4 2 2" xfId="11338"/>
    <cellStyle name="Vírgula 5 2 3 4 2 2 2" xfId="21955"/>
    <cellStyle name="Vírgula 5 2 3 4 2 3" xfId="14877"/>
    <cellStyle name="Vírgula 5 2 3 4 2 3 2" xfId="25494"/>
    <cellStyle name="Vírgula 5 2 3 4 2 4" xfId="18416"/>
    <cellStyle name="Vírgula 5 2 3 4 3" xfId="5383"/>
    <cellStyle name="Vírgula 5 2 3 4 3 2" xfId="11339"/>
    <cellStyle name="Vírgula 5 2 3 4 3 2 2" xfId="21956"/>
    <cellStyle name="Vírgula 5 2 3 4 3 3" xfId="14878"/>
    <cellStyle name="Vírgula 5 2 3 4 3 3 2" xfId="25495"/>
    <cellStyle name="Vírgula 5 2 3 4 3 4" xfId="18417"/>
    <cellStyle name="Vírgula 5 2 3 4 4" xfId="5384"/>
    <cellStyle name="Vírgula 5 2 3 4 4 2" xfId="11340"/>
    <cellStyle name="Vírgula 5 2 3 4 4 2 2" xfId="21957"/>
    <cellStyle name="Vírgula 5 2 3 4 4 3" xfId="14879"/>
    <cellStyle name="Vírgula 5 2 3 4 4 3 2" xfId="25496"/>
    <cellStyle name="Vírgula 5 2 3 4 4 4" xfId="18418"/>
    <cellStyle name="Vírgula 5 2 3 4 5" xfId="11337"/>
    <cellStyle name="Vírgula 5 2 3 4 5 2" xfId="21954"/>
    <cellStyle name="Vírgula 5 2 3 4 6" xfId="14876"/>
    <cellStyle name="Vírgula 5 2 3 4 6 2" xfId="25493"/>
    <cellStyle name="Vírgula 5 2 3 4 7" xfId="18415"/>
    <cellStyle name="Vírgula 5 2 3 5" xfId="5385"/>
    <cellStyle name="Vírgula 5 2 3 5 2" xfId="5386"/>
    <cellStyle name="Vírgula 5 2 3 5 2 2" xfId="11342"/>
    <cellStyle name="Vírgula 5 2 3 5 2 2 2" xfId="21959"/>
    <cellStyle name="Vírgula 5 2 3 5 2 3" xfId="14881"/>
    <cellStyle name="Vírgula 5 2 3 5 2 3 2" xfId="25498"/>
    <cellStyle name="Vírgula 5 2 3 5 2 4" xfId="18420"/>
    <cellStyle name="Vírgula 5 2 3 5 3" xfId="5387"/>
    <cellStyle name="Vírgula 5 2 3 5 3 2" xfId="11343"/>
    <cellStyle name="Vírgula 5 2 3 5 3 2 2" xfId="21960"/>
    <cellStyle name="Vírgula 5 2 3 5 3 3" xfId="14882"/>
    <cellStyle name="Vírgula 5 2 3 5 3 3 2" xfId="25499"/>
    <cellStyle name="Vírgula 5 2 3 5 3 4" xfId="18421"/>
    <cellStyle name="Vírgula 5 2 3 5 4" xfId="11341"/>
    <cellStyle name="Vírgula 5 2 3 5 4 2" xfId="21958"/>
    <cellStyle name="Vírgula 5 2 3 5 5" xfId="14880"/>
    <cellStyle name="Vírgula 5 2 3 5 5 2" xfId="25497"/>
    <cellStyle name="Vírgula 5 2 3 5 6" xfId="18419"/>
    <cellStyle name="Vírgula 5 2 3 6" xfId="5388"/>
    <cellStyle name="Vírgula 5 2 3 6 2" xfId="11344"/>
    <cellStyle name="Vírgula 5 2 3 6 2 2" xfId="21961"/>
    <cellStyle name="Vírgula 5 2 3 6 3" xfId="14883"/>
    <cellStyle name="Vírgula 5 2 3 6 3 2" xfId="25500"/>
    <cellStyle name="Vírgula 5 2 3 6 4" xfId="18422"/>
    <cellStyle name="Vírgula 5 2 3 7" xfId="5389"/>
    <cellStyle name="Vírgula 5 2 3 7 2" xfId="11345"/>
    <cellStyle name="Vírgula 5 2 3 7 2 2" xfId="21962"/>
    <cellStyle name="Vírgula 5 2 3 7 3" xfId="14884"/>
    <cellStyle name="Vírgula 5 2 3 7 3 2" xfId="25501"/>
    <cellStyle name="Vírgula 5 2 3 7 4" xfId="18423"/>
    <cellStyle name="Vírgula 5 2 3 8" xfId="5390"/>
    <cellStyle name="Vírgula 5 2 3 8 2" xfId="11346"/>
    <cellStyle name="Vírgula 5 2 3 8 2 2" xfId="21963"/>
    <cellStyle name="Vírgula 5 2 3 8 3" xfId="14885"/>
    <cellStyle name="Vírgula 5 2 3 8 3 2" xfId="25502"/>
    <cellStyle name="Vírgula 5 2 3 8 4" xfId="18424"/>
    <cellStyle name="Vírgula 5 2 3 9" xfId="5365"/>
    <cellStyle name="Vírgula 5 2 3 9 2" xfId="11321"/>
    <cellStyle name="Vírgula 5 2 3 9 2 2" xfId="21938"/>
    <cellStyle name="Vírgula 5 2 3 9 3" xfId="14860"/>
    <cellStyle name="Vírgula 5 2 3 9 3 2" xfId="25477"/>
    <cellStyle name="Vírgula 5 2 3 9 4" xfId="18399"/>
    <cellStyle name="Vírgula 5 2 4" xfId="530"/>
    <cellStyle name="Vírgula 5 2 4 10" xfId="7557"/>
    <cellStyle name="Vírgula 5 2 4 10 2" xfId="12239"/>
    <cellStyle name="Vírgula 5 2 4 10 2 2" xfId="22856"/>
    <cellStyle name="Vírgula 5 2 4 10 3" xfId="15778"/>
    <cellStyle name="Vírgula 5 2 4 10 3 2" xfId="26395"/>
    <cellStyle name="Vírgula 5 2 4 10 4" xfId="19317"/>
    <cellStyle name="Vírgula 5 2 4 11" xfId="9294"/>
    <cellStyle name="Vírgula 5 2 4 11 2" xfId="19911"/>
    <cellStyle name="Vírgula 5 2 4 12" xfId="12833"/>
    <cellStyle name="Vírgula 5 2 4 12 2" xfId="23450"/>
    <cellStyle name="Vírgula 5 2 4 13" xfId="16372"/>
    <cellStyle name="Vírgula 5 2 4 2" xfId="5392"/>
    <cellStyle name="Vírgula 5 2 4 2 2" xfId="5393"/>
    <cellStyle name="Vírgula 5 2 4 2 2 2" xfId="11349"/>
    <cellStyle name="Vírgula 5 2 4 2 2 2 2" xfId="21966"/>
    <cellStyle name="Vírgula 5 2 4 2 2 3" xfId="14888"/>
    <cellStyle name="Vírgula 5 2 4 2 2 3 2" xfId="25505"/>
    <cellStyle name="Vírgula 5 2 4 2 2 4" xfId="18427"/>
    <cellStyle name="Vírgula 5 2 4 2 3" xfId="5394"/>
    <cellStyle name="Vírgula 5 2 4 2 3 2" xfId="11350"/>
    <cellStyle name="Vírgula 5 2 4 2 3 2 2" xfId="21967"/>
    <cellStyle name="Vírgula 5 2 4 2 3 3" xfId="14889"/>
    <cellStyle name="Vírgula 5 2 4 2 3 3 2" xfId="25506"/>
    <cellStyle name="Vírgula 5 2 4 2 3 4" xfId="18428"/>
    <cellStyle name="Vírgula 5 2 4 2 4" xfId="5395"/>
    <cellStyle name="Vírgula 5 2 4 2 4 2" xfId="11351"/>
    <cellStyle name="Vírgula 5 2 4 2 4 2 2" xfId="21968"/>
    <cellStyle name="Vírgula 5 2 4 2 4 3" xfId="14890"/>
    <cellStyle name="Vírgula 5 2 4 2 4 3 2" xfId="25507"/>
    <cellStyle name="Vírgula 5 2 4 2 4 4" xfId="18429"/>
    <cellStyle name="Vírgula 5 2 4 2 5" xfId="11348"/>
    <cellStyle name="Vírgula 5 2 4 2 5 2" xfId="21965"/>
    <cellStyle name="Vírgula 5 2 4 2 6" xfId="14887"/>
    <cellStyle name="Vírgula 5 2 4 2 6 2" xfId="25504"/>
    <cellStyle name="Vírgula 5 2 4 2 7" xfId="18426"/>
    <cellStyle name="Vírgula 5 2 4 3" xfId="5396"/>
    <cellStyle name="Vírgula 5 2 4 3 2" xfId="5397"/>
    <cellStyle name="Vírgula 5 2 4 3 2 2" xfId="11353"/>
    <cellStyle name="Vírgula 5 2 4 3 2 2 2" xfId="21970"/>
    <cellStyle name="Vírgula 5 2 4 3 2 3" xfId="14892"/>
    <cellStyle name="Vírgula 5 2 4 3 2 3 2" xfId="25509"/>
    <cellStyle name="Vírgula 5 2 4 3 2 4" xfId="18431"/>
    <cellStyle name="Vírgula 5 2 4 3 3" xfId="5398"/>
    <cellStyle name="Vírgula 5 2 4 3 3 2" xfId="11354"/>
    <cellStyle name="Vírgula 5 2 4 3 3 2 2" xfId="21971"/>
    <cellStyle name="Vírgula 5 2 4 3 3 3" xfId="14893"/>
    <cellStyle name="Vírgula 5 2 4 3 3 3 2" xfId="25510"/>
    <cellStyle name="Vírgula 5 2 4 3 3 4" xfId="18432"/>
    <cellStyle name="Vírgula 5 2 4 3 4" xfId="11352"/>
    <cellStyle name="Vírgula 5 2 4 3 4 2" xfId="21969"/>
    <cellStyle name="Vírgula 5 2 4 3 5" xfId="14891"/>
    <cellStyle name="Vírgula 5 2 4 3 5 2" xfId="25508"/>
    <cellStyle name="Vírgula 5 2 4 3 6" xfId="18430"/>
    <cellStyle name="Vírgula 5 2 4 4" xfId="5399"/>
    <cellStyle name="Vírgula 5 2 4 4 2" xfId="11355"/>
    <cellStyle name="Vírgula 5 2 4 4 2 2" xfId="21972"/>
    <cellStyle name="Vírgula 5 2 4 4 3" xfId="14894"/>
    <cellStyle name="Vírgula 5 2 4 4 3 2" xfId="25511"/>
    <cellStyle name="Vírgula 5 2 4 4 4" xfId="18433"/>
    <cellStyle name="Vírgula 5 2 4 5" xfId="5400"/>
    <cellStyle name="Vírgula 5 2 4 5 2" xfId="11356"/>
    <cellStyle name="Vírgula 5 2 4 5 2 2" xfId="21973"/>
    <cellStyle name="Vírgula 5 2 4 5 3" xfId="14895"/>
    <cellStyle name="Vírgula 5 2 4 5 3 2" xfId="25512"/>
    <cellStyle name="Vírgula 5 2 4 5 4" xfId="18434"/>
    <cellStyle name="Vírgula 5 2 4 6" xfId="5401"/>
    <cellStyle name="Vírgula 5 2 4 6 2" xfId="11357"/>
    <cellStyle name="Vírgula 5 2 4 6 2 2" xfId="21974"/>
    <cellStyle name="Vírgula 5 2 4 6 3" xfId="14896"/>
    <cellStyle name="Vírgula 5 2 4 6 3 2" xfId="25513"/>
    <cellStyle name="Vírgula 5 2 4 6 4" xfId="18435"/>
    <cellStyle name="Vírgula 5 2 4 7" xfId="5391"/>
    <cellStyle name="Vírgula 5 2 4 7 2" xfId="11347"/>
    <cellStyle name="Vírgula 5 2 4 7 2 2" xfId="21964"/>
    <cellStyle name="Vírgula 5 2 4 7 3" xfId="14886"/>
    <cellStyle name="Vírgula 5 2 4 7 3 2" xfId="25503"/>
    <cellStyle name="Vírgula 5 2 4 7 4" xfId="18425"/>
    <cellStyle name="Vírgula 5 2 4 8" xfId="5898"/>
    <cellStyle name="Vírgula 5 2 4 8 2" xfId="11793"/>
    <cellStyle name="Vírgula 5 2 4 8 2 2" xfId="22410"/>
    <cellStyle name="Vírgula 5 2 4 8 3" xfId="15332"/>
    <cellStyle name="Vírgula 5 2 4 8 3 2" xfId="25949"/>
    <cellStyle name="Vírgula 5 2 4 8 4" xfId="18871"/>
    <cellStyle name="Vírgula 5 2 4 9" xfId="2608"/>
    <cellStyle name="Vírgula 5 2 4 9 2" xfId="9785"/>
    <cellStyle name="Vírgula 5 2 4 9 2 2" xfId="20402"/>
    <cellStyle name="Vírgula 5 2 4 9 3" xfId="13324"/>
    <cellStyle name="Vírgula 5 2 4 9 3 2" xfId="23941"/>
    <cellStyle name="Vírgula 5 2 4 9 4" xfId="16863"/>
    <cellStyle name="Vírgula 5 2 5" xfId="5402"/>
    <cellStyle name="Vírgula 5 2 5 2" xfId="5403"/>
    <cellStyle name="Vírgula 5 2 5 2 2" xfId="11359"/>
    <cellStyle name="Vírgula 5 2 5 2 2 2" xfId="21976"/>
    <cellStyle name="Vírgula 5 2 5 2 3" xfId="14898"/>
    <cellStyle name="Vírgula 5 2 5 2 3 2" xfId="25515"/>
    <cellStyle name="Vírgula 5 2 5 2 4" xfId="18437"/>
    <cellStyle name="Vírgula 5 2 5 3" xfId="5404"/>
    <cellStyle name="Vírgula 5 2 5 3 2" xfId="11360"/>
    <cellStyle name="Vírgula 5 2 5 3 2 2" xfId="21977"/>
    <cellStyle name="Vírgula 5 2 5 3 3" xfId="14899"/>
    <cellStyle name="Vírgula 5 2 5 3 3 2" xfId="25516"/>
    <cellStyle name="Vírgula 5 2 5 3 4" xfId="18438"/>
    <cellStyle name="Vírgula 5 2 5 4" xfId="5405"/>
    <cellStyle name="Vírgula 5 2 5 4 2" xfId="11361"/>
    <cellStyle name="Vírgula 5 2 5 4 2 2" xfId="21978"/>
    <cellStyle name="Vírgula 5 2 5 4 3" xfId="14900"/>
    <cellStyle name="Vírgula 5 2 5 4 3 2" xfId="25517"/>
    <cellStyle name="Vírgula 5 2 5 4 4" xfId="18439"/>
    <cellStyle name="Vírgula 5 2 5 5" xfId="11358"/>
    <cellStyle name="Vírgula 5 2 5 5 2" xfId="21975"/>
    <cellStyle name="Vírgula 5 2 5 6" xfId="14897"/>
    <cellStyle name="Vírgula 5 2 5 6 2" xfId="25514"/>
    <cellStyle name="Vírgula 5 2 5 7" xfId="18436"/>
    <cellStyle name="Vírgula 5 2 6" xfId="5406"/>
    <cellStyle name="Vírgula 5 2 6 2" xfId="5407"/>
    <cellStyle name="Vírgula 5 2 6 2 2" xfId="11363"/>
    <cellStyle name="Vírgula 5 2 6 2 2 2" xfId="21980"/>
    <cellStyle name="Vírgula 5 2 6 2 3" xfId="14902"/>
    <cellStyle name="Vírgula 5 2 6 2 3 2" xfId="25519"/>
    <cellStyle name="Vírgula 5 2 6 2 4" xfId="18441"/>
    <cellStyle name="Vírgula 5 2 6 3" xfId="5408"/>
    <cellStyle name="Vírgula 5 2 6 3 2" xfId="11364"/>
    <cellStyle name="Vírgula 5 2 6 3 2 2" xfId="21981"/>
    <cellStyle name="Vírgula 5 2 6 3 3" xfId="14903"/>
    <cellStyle name="Vírgula 5 2 6 3 3 2" xfId="25520"/>
    <cellStyle name="Vírgula 5 2 6 3 4" xfId="18442"/>
    <cellStyle name="Vírgula 5 2 6 4" xfId="5409"/>
    <cellStyle name="Vírgula 5 2 6 4 2" xfId="11365"/>
    <cellStyle name="Vírgula 5 2 6 4 2 2" xfId="21982"/>
    <cellStyle name="Vírgula 5 2 6 4 3" xfId="14904"/>
    <cellStyle name="Vírgula 5 2 6 4 3 2" xfId="25521"/>
    <cellStyle name="Vírgula 5 2 6 4 4" xfId="18443"/>
    <cellStyle name="Vírgula 5 2 6 5" xfId="11362"/>
    <cellStyle name="Vírgula 5 2 6 5 2" xfId="21979"/>
    <cellStyle name="Vírgula 5 2 6 6" xfId="14901"/>
    <cellStyle name="Vírgula 5 2 6 6 2" xfId="25518"/>
    <cellStyle name="Vírgula 5 2 6 7" xfId="18440"/>
    <cellStyle name="Vírgula 5 2 7" xfId="5410"/>
    <cellStyle name="Vírgula 5 2 7 2" xfId="5411"/>
    <cellStyle name="Vírgula 5 2 7 2 2" xfId="11367"/>
    <cellStyle name="Vírgula 5 2 7 2 2 2" xfId="21984"/>
    <cellStyle name="Vírgula 5 2 7 2 3" xfId="14906"/>
    <cellStyle name="Vírgula 5 2 7 2 3 2" xfId="25523"/>
    <cellStyle name="Vírgula 5 2 7 2 4" xfId="18445"/>
    <cellStyle name="Vírgula 5 2 7 3" xfId="5412"/>
    <cellStyle name="Vírgula 5 2 7 3 2" xfId="11368"/>
    <cellStyle name="Vírgula 5 2 7 3 2 2" xfId="21985"/>
    <cellStyle name="Vírgula 5 2 7 3 3" xfId="14907"/>
    <cellStyle name="Vírgula 5 2 7 3 3 2" xfId="25524"/>
    <cellStyle name="Vírgula 5 2 7 3 4" xfId="18446"/>
    <cellStyle name="Vírgula 5 2 7 4" xfId="11366"/>
    <cellStyle name="Vírgula 5 2 7 4 2" xfId="21983"/>
    <cellStyle name="Vírgula 5 2 7 5" xfId="14905"/>
    <cellStyle name="Vírgula 5 2 7 5 2" xfId="25522"/>
    <cellStyle name="Vírgula 5 2 7 6" xfId="18444"/>
    <cellStyle name="Vírgula 5 2 8" xfId="5413"/>
    <cellStyle name="Vírgula 5 2 8 2" xfId="11369"/>
    <cellStyle name="Vírgula 5 2 8 2 2" xfId="21986"/>
    <cellStyle name="Vírgula 5 2 8 3" xfId="14908"/>
    <cellStyle name="Vírgula 5 2 8 3 2" xfId="25525"/>
    <cellStyle name="Vírgula 5 2 8 4" xfId="18447"/>
    <cellStyle name="Vírgula 5 2 9" xfId="5414"/>
    <cellStyle name="Vírgula 5 2 9 2" xfId="11370"/>
    <cellStyle name="Vírgula 5 2 9 2 2" xfId="21987"/>
    <cellStyle name="Vírgula 5 2 9 3" xfId="14909"/>
    <cellStyle name="Vírgula 5 2 9 3 2" xfId="25526"/>
    <cellStyle name="Vírgula 5 2 9 4" xfId="18448"/>
    <cellStyle name="Vírgula 5 3" xfId="280"/>
    <cellStyle name="Vírgula 5 3 10" xfId="5416"/>
    <cellStyle name="Vírgula 5 3 10 2" xfId="11372"/>
    <cellStyle name="Vírgula 5 3 10 2 2" xfId="21989"/>
    <cellStyle name="Vírgula 5 3 10 3" xfId="14911"/>
    <cellStyle name="Vírgula 5 3 10 3 2" xfId="25528"/>
    <cellStyle name="Vírgula 5 3 10 4" xfId="18450"/>
    <cellStyle name="Vírgula 5 3 11" xfId="5415"/>
    <cellStyle name="Vírgula 5 3 11 2" xfId="11371"/>
    <cellStyle name="Vírgula 5 3 11 2 2" xfId="21988"/>
    <cellStyle name="Vírgula 5 3 11 3" xfId="14910"/>
    <cellStyle name="Vírgula 5 3 11 3 2" xfId="25527"/>
    <cellStyle name="Vírgula 5 3 11 4" xfId="18449"/>
    <cellStyle name="Vírgula 5 3 12" xfId="5804"/>
    <cellStyle name="Vírgula 5 3 12 2" xfId="11739"/>
    <cellStyle name="Vírgula 5 3 12 2 2" xfId="22356"/>
    <cellStyle name="Vírgula 5 3 12 3" xfId="15278"/>
    <cellStyle name="Vírgula 5 3 12 3 2" xfId="25895"/>
    <cellStyle name="Vírgula 5 3 12 4" xfId="18817"/>
    <cellStyle name="Vírgula 5 3 13" xfId="2513"/>
    <cellStyle name="Vírgula 5 3 13 2" xfId="9731"/>
    <cellStyle name="Vírgula 5 3 13 2 2" xfId="20348"/>
    <cellStyle name="Vírgula 5 3 13 3" xfId="13270"/>
    <cellStyle name="Vírgula 5 3 13 3 2" xfId="23887"/>
    <cellStyle name="Vírgula 5 3 13 4" xfId="16809"/>
    <cellStyle name="Vírgula 5 3 14" xfId="441"/>
    <cellStyle name="Vírgula 5 3 14 2" xfId="9240"/>
    <cellStyle name="Vírgula 5 3 14 2 2" xfId="19857"/>
    <cellStyle name="Vírgula 5 3 14 3" xfId="12779"/>
    <cellStyle name="Vírgula 5 3 14 3 2" xfId="23396"/>
    <cellStyle name="Vírgula 5 3 14 4" xfId="16318"/>
    <cellStyle name="Vírgula 5 3 15" xfId="9132"/>
    <cellStyle name="Vírgula 5 3 15 2" xfId="19749"/>
    <cellStyle name="Vírgula 5 3 16" xfId="12671"/>
    <cellStyle name="Vírgula 5 3 16 2" xfId="23288"/>
    <cellStyle name="Vírgula 5 3 17" xfId="16210"/>
    <cellStyle name="Vírgula 5 3 2" xfId="356"/>
    <cellStyle name="Vírgula 5 3 2 10" xfId="5417"/>
    <cellStyle name="Vírgula 5 3 2 10 2" xfId="11373"/>
    <cellStyle name="Vírgula 5 3 2 10 2 2" xfId="21990"/>
    <cellStyle name="Vírgula 5 3 2 10 3" xfId="14912"/>
    <cellStyle name="Vírgula 5 3 2 10 3 2" xfId="25529"/>
    <cellStyle name="Vírgula 5 3 2 10 4" xfId="18451"/>
    <cellStyle name="Vírgula 5 3 2 11" xfId="5819"/>
    <cellStyle name="Vírgula 5 3 2 11 2" xfId="11752"/>
    <cellStyle name="Vírgula 5 3 2 11 2 2" xfId="22369"/>
    <cellStyle name="Vírgula 5 3 2 11 3" xfId="15291"/>
    <cellStyle name="Vírgula 5 3 2 11 3 2" xfId="25908"/>
    <cellStyle name="Vírgula 5 3 2 11 4" xfId="18830"/>
    <cellStyle name="Vírgula 5 3 2 12" xfId="2529"/>
    <cellStyle name="Vírgula 5 3 2 12 2" xfId="9744"/>
    <cellStyle name="Vírgula 5 3 2 12 2 2" xfId="20361"/>
    <cellStyle name="Vírgula 5 3 2 12 3" xfId="13283"/>
    <cellStyle name="Vírgula 5 3 2 12 3 2" xfId="23900"/>
    <cellStyle name="Vírgula 5 3 2 12 4" xfId="16822"/>
    <cellStyle name="Vírgula 5 3 2 13" xfId="462"/>
    <cellStyle name="Vírgula 5 3 2 13 2" xfId="9253"/>
    <cellStyle name="Vírgula 5 3 2 13 2 2" xfId="19870"/>
    <cellStyle name="Vírgula 5 3 2 13 3" xfId="12792"/>
    <cellStyle name="Vírgula 5 3 2 13 3 2" xfId="23409"/>
    <cellStyle name="Vírgula 5 3 2 13 4" xfId="16331"/>
    <cellStyle name="Vírgula 5 3 2 14" xfId="9201"/>
    <cellStyle name="Vírgula 5 3 2 14 2" xfId="19818"/>
    <cellStyle name="Vírgula 5 3 2 15" xfId="12740"/>
    <cellStyle name="Vírgula 5 3 2 15 2" xfId="23357"/>
    <cellStyle name="Vírgula 5 3 2 16" xfId="16279"/>
    <cellStyle name="Vírgula 5 3 2 2" xfId="535"/>
    <cellStyle name="Vírgula 5 3 2 2 10" xfId="5903"/>
    <cellStyle name="Vírgula 5 3 2 2 10 2" xfId="11798"/>
    <cellStyle name="Vírgula 5 3 2 2 10 2 2" xfId="22415"/>
    <cellStyle name="Vírgula 5 3 2 2 10 3" xfId="15337"/>
    <cellStyle name="Vírgula 5 3 2 2 10 3 2" xfId="25954"/>
    <cellStyle name="Vírgula 5 3 2 2 10 4" xfId="18876"/>
    <cellStyle name="Vírgula 5 3 2 2 11" xfId="2613"/>
    <cellStyle name="Vírgula 5 3 2 2 11 2" xfId="9790"/>
    <cellStyle name="Vírgula 5 3 2 2 11 2 2" xfId="20407"/>
    <cellStyle name="Vírgula 5 3 2 2 11 3" xfId="13329"/>
    <cellStyle name="Vírgula 5 3 2 2 11 3 2" xfId="23946"/>
    <cellStyle name="Vírgula 5 3 2 2 11 4" xfId="16868"/>
    <cellStyle name="Vírgula 5 3 2 2 12" xfId="7562"/>
    <cellStyle name="Vírgula 5 3 2 2 12 2" xfId="12244"/>
    <cellStyle name="Vírgula 5 3 2 2 12 2 2" xfId="22861"/>
    <cellStyle name="Vírgula 5 3 2 2 12 3" xfId="15783"/>
    <cellStyle name="Vírgula 5 3 2 2 12 3 2" xfId="26400"/>
    <cellStyle name="Vírgula 5 3 2 2 12 4" xfId="19322"/>
    <cellStyle name="Vírgula 5 3 2 2 13" xfId="9299"/>
    <cellStyle name="Vírgula 5 3 2 2 13 2" xfId="19916"/>
    <cellStyle name="Vírgula 5 3 2 2 14" xfId="12838"/>
    <cellStyle name="Vírgula 5 3 2 2 14 2" xfId="23455"/>
    <cellStyle name="Vírgula 5 3 2 2 15" xfId="16377"/>
    <cellStyle name="Vírgula 5 3 2 2 2" xfId="5419"/>
    <cellStyle name="Vírgula 5 3 2 2 2 2" xfId="5420"/>
    <cellStyle name="Vírgula 5 3 2 2 2 2 2" xfId="5421"/>
    <cellStyle name="Vírgula 5 3 2 2 2 2 2 2" xfId="11377"/>
    <cellStyle name="Vírgula 5 3 2 2 2 2 2 2 2" xfId="21994"/>
    <cellStyle name="Vírgula 5 3 2 2 2 2 2 3" xfId="14916"/>
    <cellStyle name="Vírgula 5 3 2 2 2 2 2 3 2" xfId="25533"/>
    <cellStyle name="Vírgula 5 3 2 2 2 2 2 4" xfId="18455"/>
    <cellStyle name="Vírgula 5 3 2 2 2 2 3" xfId="5422"/>
    <cellStyle name="Vírgula 5 3 2 2 2 2 3 2" xfId="11378"/>
    <cellStyle name="Vírgula 5 3 2 2 2 2 3 2 2" xfId="21995"/>
    <cellStyle name="Vírgula 5 3 2 2 2 2 3 3" xfId="14917"/>
    <cellStyle name="Vírgula 5 3 2 2 2 2 3 3 2" xfId="25534"/>
    <cellStyle name="Vírgula 5 3 2 2 2 2 3 4" xfId="18456"/>
    <cellStyle name="Vírgula 5 3 2 2 2 2 4" xfId="5423"/>
    <cellStyle name="Vírgula 5 3 2 2 2 2 4 2" xfId="11379"/>
    <cellStyle name="Vírgula 5 3 2 2 2 2 4 2 2" xfId="21996"/>
    <cellStyle name="Vírgula 5 3 2 2 2 2 4 3" xfId="14918"/>
    <cellStyle name="Vírgula 5 3 2 2 2 2 4 3 2" xfId="25535"/>
    <cellStyle name="Vírgula 5 3 2 2 2 2 4 4" xfId="18457"/>
    <cellStyle name="Vírgula 5 3 2 2 2 2 5" xfId="11376"/>
    <cellStyle name="Vírgula 5 3 2 2 2 2 5 2" xfId="21993"/>
    <cellStyle name="Vírgula 5 3 2 2 2 2 6" xfId="14915"/>
    <cellStyle name="Vírgula 5 3 2 2 2 2 6 2" xfId="25532"/>
    <cellStyle name="Vírgula 5 3 2 2 2 2 7" xfId="18454"/>
    <cellStyle name="Vírgula 5 3 2 2 2 3" xfId="5424"/>
    <cellStyle name="Vírgula 5 3 2 2 2 3 2" xfId="5425"/>
    <cellStyle name="Vírgula 5 3 2 2 2 3 2 2" xfId="11381"/>
    <cellStyle name="Vírgula 5 3 2 2 2 3 2 2 2" xfId="21998"/>
    <cellStyle name="Vírgula 5 3 2 2 2 3 2 3" xfId="14920"/>
    <cellStyle name="Vírgula 5 3 2 2 2 3 2 3 2" xfId="25537"/>
    <cellStyle name="Vírgula 5 3 2 2 2 3 2 4" xfId="18459"/>
    <cellStyle name="Vírgula 5 3 2 2 2 3 3" xfId="5426"/>
    <cellStyle name="Vírgula 5 3 2 2 2 3 3 2" xfId="11382"/>
    <cellStyle name="Vírgula 5 3 2 2 2 3 3 2 2" xfId="21999"/>
    <cellStyle name="Vírgula 5 3 2 2 2 3 3 3" xfId="14921"/>
    <cellStyle name="Vírgula 5 3 2 2 2 3 3 3 2" xfId="25538"/>
    <cellStyle name="Vírgula 5 3 2 2 2 3 3 4" xfId="18460"/>
    <cellStyle name="Vírgula 5 3 2 2 2 3 4" xfId="11380"/>
    <cellStyle name="Vírgula 5 3 2 2 2 3 4 2" xfId="21997"/>
    <cellStyle name="Vírgula 5 3 2 2 2 3 5" xfId="14919"/>
    <cellStyle name="Vírgula 5 3 2 2 2 3 5 2" xfId="25536"/>
    <cellStyle name="Vírgula 5 3 2 2 2 3 6" xfId="18458"/>
    <cellStyle name="Vírgula 5 3 2 2 2 4" xfId="5427"/>
    <cellStyle name="Vírgula 5 3 2 2 2 4 2" xfId="11383"/>
    <cellStyle name="Vírgula 5 3 2 2 2 4 2 2" xfId="22000"/>
    <cellStyle name="Vírgula 5 3 2 2 2 4 3" xfId="14922"/>
    <cellStyle name="Vírgula 5 3 2 2 2 4 3 2" xfId="25539"/>
    <cellStyle name="Vírgula 5 3 2 2 2 4 4" xfId="18461"/>
    <cellStyle name="Vírgula 5 3 2 2 2 5" xfId="5428"/>
    <cellStyle name="Vírgula 5 3 2 2 2 5 2" xfId="11384"/>
    <cellStyle name="Vírgula 5 3 2 2 2 5 2 2" xfId="22001"/>
    <cellStyle name="Vírgula 5 3 2 2 2 5 3" xfId="14923"/>
    <cellStyle name="Vírgula 5 3 2 2 2 5 3 2" xfId="25540"/>
    <cellStyle name="Vírgula 5 3 2 2 2 5 4" xfId="18462"/>
    <cellStyle name="Vírgula 5 3 2 2 2 6" xfId="5429"/>
    <cellStyle name="Vírgula 5 3 2 2 2 6 2" xfId="11385"/>
    <cellStyle name="Vírgula 5 3 2 2 2 6 2 2" xfId="22002"/>
    <cellStyle name="Vírgula 5 3 2 2 2 6 3" xfId="14924"/>
    <cellStyle name="Vírgula 5 3 2 2 2 6 3 2" xfId="25541"/>
    <cellStyle name="Vírgula 5 3 2 2 2 6 4" xfId="18463"/>
    <cellStyle name="Vírgula 5 3 2 2 2 7" xfId="11375"/>
    <cellStyle name="Vírgula 5 3 2 2 2 7 2" xfId="21992"/>
    <cellStyle name="Vírgula 5 3 2 2 2 8" xfId="14914"/>
    <cellStyle name="Vírgula 5 3 2 2 2 8 2" xfId="25531"/>
    <cellStyle name="Vírgula 5 3 2 2 2 9" xfId="18453"/>
    <cellStyle name="Vírgula 5 3 2 2 3" xfId="5430"/>
    <cellStyle name="Vírgula 5 3 2 2 3 2" xfId="5431"/>
    <cellStyle name="Vírgula 5 3 2 2 3 2 2" xfId="11387"/>
    <cellStyle name="Vírgula 5 3 2 2 3 2 2 2" xfId="22004"/>
    <cellStyle name="Vírgula 5 3 2 2 3 2 3" xfId="14926"/>
    <cellStyle name="Vírgula 5 3 2 2 3 2 3 2" xfId="25543"/>
    <cellStyle name="Vírgula 5 3 2 2 3 2 4" xfId="18465"/>
    <cellStyle name="Vírgula 5 3 2 2 3 3" xfId="5432"/>
    <cellStyle name="Vírgula 5 3 2 2 3 3 2" xfId="11388"/>
    <cellStyle name="Vírgula 5 3 2 2 3 3 2 2" xfId="22005"/>
    <cellStyle name="Vírgula 5 3 2 2 3 3 3" xfId="14927"/>
    <cellStyle name="Vírgula 5 3 2 2 3 3 3 2" xfId="25544"/>
    <cellStyle name="Vírgula 5 3 2 2 3 3 4" xfId="18466"/>
    <cellStyle name="Vírgula 5 3 2 2 3 4" xfId="5433"/>
    <cellStyle name="Vírgula 5 3 2 2 3 4 2" xfId="11389"/>
    <cellStyle name="Vírgula 5 3 2 2 3 4 2 2" xfId="22006"/>
    <cellStyle name="Vírgula 5 3 2 2 3 4 3" xfId="14928"/>
    <cellStyle name="Vírgula 5 3 2 2 3 4 3 2" xfId="25545"/>
    <cellStyle name="Vírgula 5 3 2 2 3 4 4" xfId="18467"/>
    <cellStyle name="Vírgula 5 3 2 2 3 5" xfId="11386"/>
    <cellStyle name="Vírgula 5 3 2 2 3 5 2" xfId="22003"/>
    <cellStyle name="Vírgula 5 3 2 2 3 6" xfId="14925"/>
    <cellStyle name="Vírgula 5 3 2 2 3 6 2" xfId="25542"/>
    <cellStyle name="Vírgula 5 3 2 2 3 7" xfId="18464"/>
    <cellStyle name="Vírgula 5 3 2 2 4" xfId="5434"/>
    <cellStyle name="Vírgula 5 3 2 2 4 2" xfId="5435"/>
    <cellStyle name="Vírgula 5 3 2 2 4 2 2" xfId="11391"/>
    <cellStyle name="Vírgula 5 3 2 2 4 2 2 2" xfId="22008"/>
    <cellStyle name="Vírgula 5 3 2 2 4 2 3" xfId="14930"/>
    <cellStyle name="Vírgula 5 3 2 2 4 2 3 2" xfId="25547"/>
    <cellStyle name="Vírgula 5 3 2 2 4 2 4" xfId="18469"/>
    <cellStyle name="Vírgula 5 3 2 2 4 3" xfId="5436"/>
    <cellStyle name="Vírgula 5 3 2 2 4 3 2" xfId="11392"/>
    <cellStyle name="Vírgula 5 3 2 2 4 3 2 2" xfId="22009"/>
    <cellStyle name="Vírgula 5 3 2 2 4 3 3" xfId="14931"/>
    <cellStyle name="Vírgula 5 3 2 2 4 3 3 2" xfId="25548"/>
    <cellStyle name="Vírgula 5 3 2 2 4 3 4" xfId="18470"/>
    <cellStyle name="Vírgula 5 3 2 2 4 4" xfId="5437"/>
    <cellStyle name="Vírgula 5 3 2 2 4 4 2" xfId="11393"/>
    <cellStyle name="Vírgula 5 3 2 2 4 4 2 2" xfId="22010"/>
    <cellStyle name="Vírgula 5 3 2 2 4 4 3" xfId="14932"/>
    <cellStyle name="Vírgula 5 3 2 2 4 4 3 2" xfId="25549"/>
    <cellStyle name="Vírgula 5 3 2 2 4 4 4" xfId="18471"/>
    <cellStyle name="Vírgula 5 3 2 2 4 5" xfId="11390"/>
    <cellStyle name="Vírgula 5 3 2 2 4 5 2" xfId="22007"/>
    <cellStyle name="Vírgula 5 3 2 2 4 6" xfId="14929"/>
    <cellStyle name="Vírgula 5 3 2 2 4 6 2" xfId="25546"/>
    <cellStyle name="Vírgula 5 3 2 2 4 7" xfId="18468"/>
    <cellStyle name="Vírgula 5 3 2 2 5" xfId="5438"/>
    <cellStyle name="Vírgula 5 3 2 2 5 2" xfId="5439"/>
    <cellStyle name="Vírgula 5 3 2 2 5 2 2" xfId="11395"/>
    <cellStyle name="Vírgula 5 3 2 2 5 2 2 2" xfId="22012"/>
    <cellStyle name="Vírgula 5 3 2 2 5 2 3" xfId="14934"/>
    <cellStyle name="Vírgula 5 3 2 2 5 2 3 2" xfId="25551"/>
    <cellStyle name="Vírgula 5 3 2 2 5 2 4" xfId="18473"/>
    <cellStyle name="Vírgula 5 3 2 2 5 3" xfId="5440"/>
    <cellStyle name="Vírgula 5 3 2 2 5 3 2" xfId="11396"/>
    <cellStyle name="Vírgula 5 3 2 2 5 3 2 2" xfId="22013"/>
    <cellStyle name="Vírgula 5 3 2 2 5 3 3" xfId="14935"/>
    <cellStyle name="Vírgula 5 3 2 2 5 3 3 2" xfId="25552"/>
    <cellStyle name="Vírgula 5 3 2 2 5 3 4" xfId="18474"/>
    <cellStyle name="Vírgula 5 3 2 2 5 4" xfId="11394"/>
    <cellStyle name="Vírgula 5 3 2 2 5 4 2" xfId="22011"/>
    <cellStyle name="Vírgula 5 3 2 2 5 5" xfId="14933"/>
    <cellStyle name="Vírgula 5 3 2 2 5 5 2" xfId="25550"/>
    <cellStyle name="Vírgula 5 3 2 2 5 6" xfId="18472"/>
    <cellStyle name="Vírgula 5 3 2 2 6" xfId="5441"/>
    <cellStyle name="Vírgula 5 3 2 2 6 2" xfId="11397"/>
    <cellStyle name="Vírgula 5 3 2 2 6 2 2" xfId="22014"/>
    <cellStyle name="Vírgula 5 3 2 2 6 3" xfId="14936"/>
    <cellStyle name="Vírgula 5 3 2 2 6 3 2" xfId="25553"/>
    <cellStyle name="Vírgula 5 3 2 2 6 4" xfId="18475"/>
    <cellStyle name="Vírgula 5 3 2 2 7" xfId="5442"/>
    <cellStyle name="Vírgula 5 3 2 2 7 2" xfId="11398"/>
    <cellStyle name="Vírgula 5 3 2 2 7 2 2" xfId="22015"/>
    <cellStyle name="Vírgula 5 3 2 2 7 3" xfId="14937"/>
    <cellStyle name="Vírgula 5 3 2 2 7 3 2" xfId="25554"/>
    <cellStyle name="Vírgula 5 3 2 2 7 4" xfId="18476"/>
    <cellStyle name="Vírgula 5 3 2 2 8" xfId="5443"/>
    <cellStyle name="Vírgula 5 3 2 2 8 2" xfId="11399"/>
    <cellStyle name="Vírgula 5 3 2 2 8 2 2" xfId="22016"/>
    <cellStyle name="Vírgula 5 3 2 2 8 3" xfId="14938"/>
    <cellStyle name="Vírgula 5 3 2 2 8 3 2" xfId="25555"/>
    <cellStyle name="Vírgula 5 3 2 2 8 4" xfId="18477"/>
    <cellStyle name="Vírgula 5 3 2 2 9" xfId="5418"/>
    <cellStyle name="Vírgula 5 3 2 2 9 2" xfId="11374"/>
    <cellStyle name="Vírgula 5 3 2 2 9 2 2" xfId="21991"/>
    <cellStyle name="Vírgula 5 3 2 2 9 3" xfId="14913"/>
    <cellStyle name="Vírgula 5 3 2 2 9 3 2" xfId="25530"/>
    <cellStyle name="Vírgula 5 3 2 2 9 4" xfId="18452"/>
    <cellStyle name="Vírgula 5 3 2 3" xfId="5444"/>
    <cellStyle name="Vírgula 5 3 2 3 2" xfId="5445"/>
    <cellStyle name="Vírgula 5 3 2 3 2 2" xfId="5446"/>
    <cellStyle name="Vírgula 5 3 2 3 2 2 2" xfId="11402"/>
    <cellStyle name="Vírgula 5 3 2 3 2 2 2 2" xfId="22019"/>
    <cellStyle name="Vírgula 5 3 2 3 2 2 3" xfId="14941"/>
    <cellStyle name="Vírgula 5 3 2 3 2 2 3 2" xfId="25558"/>
    <cellStyle name="Vírgula 5 3 2 3 2 2 4" xfId="18480"/>
    <cellStyle name="Vírgula 5 3 2 3 2 3" xfId="5447"/>
    <cellStyle name="Vírgula 5 3 2 3 2 3 2" xfId="11403"/>
    <cellStyle name="Vírgula 5 3 2 3 2 3 2 2" xfId="22020"/>
    <cellStyle name="Vírgula 5 3 2 3 2 3 3" xfId="14942"/>
    <cellStyle name="Vírgula 5 3 2 3 2 3 3 2" xfId="25559"/>
    <cellStyle name="Vírgula 5 3 2 3 2 3 4" xfId="18481"/>
    <cellStyle name="Vírgula 5 3 2 3 2 4" xfId="5448"/>
    <cellStyle name="Vírgula 5 3 2 3 2 4 2" xfId="11404"/>
    <cellStyle name="Vírgula 5 3 2 3 2 4 2 2" xfId="22021"/>
    <cellStyle name="Vírgula 5 3 2 3 2 4 3" xfId="14943"/>
    <cellStyle name="Vírgula 5 3 2 3 2 4 3 2" xfId="25560"/>
    <cellStyle name="Vírgula 5 3 2 3 2 4 4" xfId="18482"/>
    <cellStyle name="Vírgula 5 3 2 3 2 5" xfId="11401"/>
    <cellStyle name="Vírgula 5 3 2 3 2 5 2" xfId="22018"/>
    <cellStyle name="Vírgula 5 3 2 3 2 6" xfId="14940"/>
    <cellStyle name="Vírgula 5 3 2 3 2 6 2" xfId="25557"/>
    <cellStyle name="Vírgula 5 3 2 3 2 7" xfId="18479"/>
    <cellStyle name="Vírgula 5 3 2 3 3" xfId="5449"/>
    <cellStyle name="Vírgula 5 3 2 3 3 2" xfId="5450"/>
    <cellStyle name="Vírgula 5 3 2 3 3 2 2" xfId="11406"/>
    <cellStyle name="Vírgula 5 3 2 3 3 2 2 2" xfId="22023"/>
    <cellStyle name="Vírgula 5 3 2 3 3 2 3" xfId="14945"/>
    <cellStyle name="Vírgula 5 3 2 3 3 2 3 2" xfId="25562"/>
    <cellStyle name="Vírgula 5 3 2 3 3 2 4" xfId="18484"/>
    <cellStyle name="Vírgula 5 3 2 3 3 3" xfId="5451"/>
    <cellStyle name="Vírgula 5 3 2 3 3 3 2" xfId="11407"/>
    <cellStyle name="Vírgula 5 3 2 3 3 3 2 2" xfId="22024"/>
    <cellStyle name="Vírgula 5 3 2 3 3 3 3" xfId="14946"/>
    <cellStyle name="Vírgula 5 3 2 3 3 3 3 2" xfId="25563"/>
    <cellStyle name="Vírgula 5 3 2 3 3 3 4" xfId="18485"/>
    <cellStyle name="Vírgula 5 3 2 3 3 4" xfId="11405"/>
    <cellStyle name="Vírgula 5 3 2 3 3 4 2" xfId="22022"/>
    <cellStyle name="Vírgula 5 3 2 3 3 5" xfId="14944"/>
    <cellStyle name="Vírgula 5 3 2 3 3 5 2" xfId="25561"/>
    <cellStyle name="Vírgula 5 3 2 3 3 6" xfId="18483"/>
    <cellStyle name="Vírgula 5 3 2 3 4" xfId="5452"/>
    <cellStyle name="Vírgula 5 3 2 3 4 2" xfId="11408"/>
    <cellStyle name="Vírgula 5 3 2 3 4 2 2" xfId="22025"/>
    <cellStyle name="Vírgula 5 3 2 3 4 3" xfId="14947"/>
    <cellStyle name="Vírgula 5 3 2 3 4 3 2" xfId="25564"/>
    <cellStyle name="Vírgula 5 3 2 3 4 4" xfId="18486"/>
    <cellStyle name="Vírgula 5 3 2 3 5" xfId="5453"/>
    <cellStyle name="Vírgula 5 3 2 3 5 2" xfId="11409"/>
    <cellStyle name="Vírgula 5 3 2 3 5 2 2" xfId="22026"/>
    <cellStyle name="Vírgula 5 3 2 3 5 3" xfId="14948"/>
    <cellStyle name="Vírgula 5 3 2 3 5 3 2" xfId="25565"/>
    <cellStyle name="Vírgula 5 3 2 3 5 4" xfId="18487"/>
    <cellStyle name="Vírgula 5 3 2 3 6" xfId="5454"/>
    <cellStyle name="Vírgula 5 3 2 3 6 2" xfId="11410"/>
    <cellStyle name="Vírgula 5 3 2 3 6 2 2" xfId="22027"/>
    <cellStyle name="Vírgula 5 3 2 3 6 3" xfId="14949"/>
    <cellStyle name="Vírgula 5 3 2 3 6 3 2" xfId="25566"/>
    <cellStyle name="Vírgula 5 3 2 3 6 4" xfId="18488"/>
    <cellStyle name="Vírgula 5 3 2 3 7" xfId="11400"/>
    <cellStyle name="Vírgula 5 3 2 3 7 2" xfId="22017"/>
    <cellStyle name="Vírgula 5 3 2 3 8" xfId="14939"/>
    <cellStyle name="Vírgula 5 3 2 3 8 2" xfId="25556"/>
    <cellStyle name="Vírgula 5 3 2 3 9" xfId="18478"/>
    <cellStyle name="Vírgula 5 3 2 4" xfId="5455"/>
    <cellStyle name="Vírgula 5 3 2 4 2" xfId="5456"/>
    <cellStyle name="Vírgula 5 3 2 4 2 2" xfId="11412"/>
    <cellStyle name="Vírgula 5 3 2 4 2 2 2" xfId="22029"/>
    <cellStyle name="Vírgula 5 3 2 4 2 3" xfId="14951"/>
    <cellStyle name="Vírgula 5 3 2 4 2 3 2" xfId="25568"/>
    <cellStyle name="Vírgula 5 3 2 4 2 4" xfId="18490"/>
    <cellStyle name="Vírgula 5 3 2 4 3" xfId="5457"/>
    <cellStyle name="Vírgula 5 3 2 4 3 2" xfId="11413"/>
    <cellStyle name="Vírgula 5 3 2 4 3 2 2" xfId="22030"/>
    <cellStyle name="Vírgula 5 3 2 4 3 3" xfId="14952"/>
    <cellStyle name="Vírgula 5 3 2 4 3 3 2" xfId="25569"/>
    <cellStyle name="Vírgula 5 3 2 4 3 4" xfId="18491"/>
    <cellStyle name="Vírgula 5 3 2 4 4" xfId="5458"/>
    <cellStyle name="Vírgula 5 3 2 4 4 2" xfId="11414"/>
    <cellStyle name="Vírgula 5 3 2 4 4 2 2" xfId="22031"/>
    <cellStyle name="Vírgula 5 3 2 4 4 3" xfId="14953"/>
    <cellStyle name="Vírgula 5 3 2 4 4 3 2" xfId="25570"/>
    <cellStyle name="Vírgula 5 3 2 4 4 4" xfId="18492"/>
    <cellStyle name="Vírgula 5 3 2 4 5" xfId="11411"/>
    <cellStyle name="Vírgula 5 3 2 4 5 2" xfId="22028"/>
    <cellStyle name="Vírgula 5 3 2 4 6" xfId="14950"/>
    <cellStyle name="Vírgula 5 3 2 4 6 2" xfId="25567"/>
    <cellStyle name="Vírgula 5 3 2 4 7" xfId="18489"/>
    <cellStyle name="Vírgula 5 3 2 5" xfId="5459"/>
    <cellStyle name="Vírgula 5 3 2 5 2" xfId="5460"/>
    <cellStyle name="Vírgula 5 3 2 5 2 2" xfId="11416"/>
    <cellStyle name="Vírgula 5 3 2 5 2 2 2" xfId="22033"/>
    <cellStyle name="Vírgula 5 3 2 5 2 3" xfId="14955"/>
    <cellStyle name="Vírgula 5 3 2 5 2 3 2" xfId="25572"/>
    <cellStyle name="Vírgula 5 3 2 5 2 4" xfId="18494"/>
    <cellStyle name="Vírgula 5 3 2 5 3" xfId="5461"/>
    <cellStyle name="Vírgula 5 3 2 5 3 2" xfId="11417"/>
    <cellStyle name="Vírgula 5 3 2 5 3 2 2" xfId="22034"/>
    <cellStyle name="Vírgula 5 3 2 5 3 3" xfId="14956"/>
    <cellStyle name="Vírgula 5 3 2 5 3 3 2" xfId="25573"/>
    <cellStyle name="Vírgula 5 3 2 5 3 4" xfId="18495"/>
    <cellStyle name="Vírgula 5 3 2 5 4" xfId="5462"/>
    <cellStyle name="Vírgula 5 3 2 5 4 2" xfId="11418"/>
    <cellStyle name="Vírgula 5 3 2 5 4 2 2" xfId="22035"/>
    <cellStyle name="Vírgula 5 3 2 5 4 3" xfId="14957"/>
    <cellStyle name="Vírgula 5 3 2 5 4 3 2" xfId="25574"/>
    <cellStyle name="Vírgula 5 3 2 5 4 4" xfId="18496"/>
    <cellStyle name="Vírgula 5 3 2 5 5" xfId="11415"/>
    <cellStyle name="Vírgula 5 3 2 5 5 2" xfId="22032"/>
    <cellStyle name="Vírgula 5 3 2 5 6" xfId="14954"/>
    <cellStyle name="Vírgula 5 3 2 5 6 2" xfId="25571"/>
    <cellStyle name="Vírgula 5 3 2 5 7" xfId="18493"/>
    <cellStyle name="Vírgula 5 3 2 6" xfId="5463"/>
    <cellStyle name="Vírgula 5 3 2 6 2" xfId="5464"/>
    <cellStyle name="Vírgula 5 3 2 6 2 2" xfId="11420"/>
    <cellStyle name="Vírgula 5 3 2 6 2 2 2" xfId="22037"/>
    <cellStyle name="Vírgula 5 3 2 6 2 3" xfId="14959"/>
    <cellStyle name="Vírgula 5 3 2 6 2 3 2" xfId="25576"/>
    <cellStyle name="Vírgula 5 3 2 6 2 4" xfId="18498"/>
    <cellStyle name="Vírgula 5 3 2 6 3" xfId="5465"/>
    <cellStyle name="Vírgula 5 3 2 6 3 2" xfId="11421"/>
    <cellStyle name="Vírgula 5 3 2 6 3 2 2" xfId="22038"/>
    <cellStyle name="Vírgula 5 3 2 6 3 3" xfId="14960"/>
    <cellStyle name="Vírgula 5 3 2 6 3 3 2" xfId="25577"/>
    <cellStyle name="Vírgula 5 3 2 6 3 4" xfId="18499"/>
    <cellStyle name="Vírgula 5 3 2 6 4" xfId="11419"/>
    <cellStyle name="Vírgula 5 3 2 6 4 2" xfId="22036"/>
    <cellStyle name="Vírgula 5 3 2 6 5" xfId="14958"/>
    <cellStyle name="Vírgula 5 3 2 6 5 2" xfId="25575"/>
    <cellStyle name="Vírgula 5 3 2 6 6" xfId="18497"/>
    <cellStyle name="Vírgula 5 3 2 7" xfId="5466"/>
    <cellStyle name="Vírgula 5 3 2 7 2" xfId="11422"/>
    <cellStyle name="Vírgula 5 3 2 7 2 2" xfId="22039"/>
    <cellStyle name="Vírgula 5 3 2 7 3" xfId="14961"/>
    <cellStyle name="Vírgula 5 3 2 7 3 2" xfId="25578"/>
    <cellStyle name="Vírgula 5 3 2 7 4" xfId="18500"/>
    <cellStyle name="Vírgula 5 3 2 8" xfId="5467"/>
    <cellStyle name="Vírgula 5 3 2 8 2" xfId="11423"/>
    <cellStyle name="Vírgula 5 3 2 8 2 2" xfId="22040"/>
    <cellStyle name="Vírgula 5 3 2 8 3" xfId="14962"/>
    <cellStyle name="Vírgula 5 3 2 8 3 2" xfId="25579"/>
    <cellStyle name="Vírgula 5 3 2 8 4" xfId="18501"/>
    <cellStyle name="Vírgula 5 3 2 9" xfId="5468"/>
    <cellStyle name="Vírgula 5 3 2 9 2" xfId="11424"/>
    <cellStyle name="Vírgula 5 3 2 9 2 2" xfId="22041"/>
    <cellStyle name="Vírgula 5 3 2 9 3" xfId="14963"/>
    <cellStyle name="Vírgula 5 3 2 9 3 2" xfId="25580"/>
    <cellStyle name="Vírgula 5 3 2 9 4" xfId="18502"/>
    <cellStyle name="Vírgula 5 3 3" xfId="480"/>
    <cellStyle name="Vírgula 5 3 3 10" xfId="5849"/>
    <cellStyle name="Vírgula 5 3 3 10 2" xfId="11767"/>
    <cellStyle name="Vírgula 5 3 3 10 2 2" xfId="22384"/>
    <cellStyle name="Vírgula 5 3 3 10 3" xfId="15306"/>
    <cellStyle name="Vírgula 5 3 3 10 3 2" xfId="25923"/>
    <cellStyle name="Vírgula 5 3 3 10 4" xfId="18845"/>
    <cellStyle name="Vírgula 5 3 3 11" xfId="2559"/>
    <cellStyle name="Vírgula 5 3 3 11 2" xfId="9759"/>
    <cellStyle name="Vírgula 5 3 3 11 2 2" xfId="20376"/>
    <cellStyle name="Vírgula 5 3 3 11 3" xfId="13298"/>
    <cellStyle name="Vírgula 5 3 3 11 3 2" xfId="23915"/>
    <cellStyle name="Vírgula 5 3 3 11 4" xfId="16837"/>
    <cellStyle name="Vírgula 5 3 3 12" xfId="7539"/>
    <cellStyle name="Vírgula 5 3 3 12 2" xfId="12226"/>
    <cellStyle name="Vírgula 5 3 3 12 2 2" xfId="22843"/>
    <cellStyle name="Vírgula 5 3 3 12 3" xfId="15765"/>
    <cellStyle name="Vírgula 5 3 3 12 3 2" xfId="26382"/>
    <cellStyle name="Vírgula 5 3 3 12 4" xfId="19304"/>
    <cellStyle name="Vírgula 5 3 3 13" xfId="9268"/>
    <cellStyle name="Vírgula 5 3 3 13 2" xfId="19885"/>
    <cellStyle name="Vírgula 5 3 3 14" xfId="12807"/>
    <cellStyle name="Vírgula 5 3 3 14 2" xfId="23424"/>
    <cellStyle name="Vírgula 5 3 3 15" xfId="16346"/>
    <cellStyle name="Vírgula 5 3 3 2" xfId="553"/>
    <cellStyle name="Vírgula 5 3 3 2 10" xfId="7587"/>
    <cellStyle name="Vírgula 5 3 3 2 10 2" xfId="12254"/>
    <cellStyle name="Vírgula 5 3 3 2 10 2 2" xfId="22871"/>
    <cellStyle name="Vírgula 5 3 3 2 10 3" xfId="15793"/>
    <cellStyle name="Vírgula 5 3 3 2 10 3 2" xfId="26410"/>
    <cellStyle name="Vírgula 5 3 3 2 10 4" xfId="19332"/>
    <cellStyle name="Vírgula 5 3 3 2 11" xfId="9314"/>
    <cellStyle name="Vírgula 5 3 3 2 11 2" xfId="19931"/>
    <cellStyle name="Vírgula 5 3 3 2 12" xfId="12853"/>
    <cellStyle name="Vírgula 5 3 3 2 12 2" xfId="23470"/>
    <cellStyle name="Vírgula 5 3 3 2 13" xfId="16392"/>
    <cellStyle name="Vírgula 5 3 3 2 2" xfId="5471"/>
    <cellStyle name="Vírgula 5 3 3 2 2 2" xfId="5472"/>
    <cellStyle name="Vírgula 5 3 3 2 2 2 2" xfId="11428"/>
    <cellStyle name="Vírgula 5 3 3 2 2 2 2 2" xfId="22045"/>
    <cellStyle name="Vírgula 5 3 3 2 2 2 3" xfId="14967"/>
    <cellStyle name="Vírgula 5 3 3 2 2 2 3 2" xfId="25584"/>
    <cellStyle name="Vírgula 5 3 3 2 2 2 4" xfId="18506"/>
    <cellStyle name="Vírgula 5 3 3 2 2 3" xfId="5473"/>
    <cellStyle name="Vírgula 5 3 3 2 2 3 2" xfId="11429"/>
    <cellStyle name="Vírgula 5 3 3 2 2 3 2 2" xfId="22046"/>
    <cellStyle name="Vírgula 5 3 3 2 2 3 3" xfId="14968"/>
    <cellStyle name="Vírgula 5 3 3 2 2 3 3 2" xfId="25585"/>
    <cellStyle name="Vírgula 5 3 3 2 2 3 4" xfId="18507"/>
    <cellStyle name="Vírgula 5 3 3 2 2 4" xfId="5474"/>
    <cellStyle name="Vírgula 5 3 3 2 2 4 2" xfId="11430"/>
    <cellStyle name="Vírgula 5 3 3 2 2 4 2 2" xfId="22047"/>
    <cellStyle name="Vírgula 5 3 3 2 2 4 3" xfId="14969"/>
    <cellStyle name="Vírgula 5 3 3 2 2 4 3 2" xfId="25586"/>
    <cellStyle name="Vírgula 5 3 3 2 2 4 4" xfId="18508"/>
    <cellStyle name="Vírgula 5 3 3 2 2 5" xfId="11427"/>
    <cellStyle name="Vírgula 5 3 3 2 2 5 2" xfId="22044"/>
    <cellStyle name="Vírgula 5 3 3 2 2 6" xfId="14966"/>
    <cellStyle name="Vírgula 5 3 3 2 2 6 2" xfId="25583"/>
    <cellStyle name="Vírgula 5 3 3 2 2 7" xfId="18505"/>
    <cellStyle name="Vírgula 5 3 3 2 3" xfId="5475"/>
    <cellStyle name="Vírgula 5 3 3 2 3 2" xfId="5476"/>
    <cellStyle name="Vírgula 5 3 3 2 3 2 2" xfId="11432"/>
    <cellStyle name="Vírgula 5 3 3 2 3 2 2 2" xfId="22049"/>
    <cellStyle name="Vírgula 5 3 3 2 3 2 3" xfId="14971"/>
    <cellStyle name="Vírgula 5 3 3 2 3 2 3 2" xfId="25588"/>
    <cellStyle name="Vírgula 5 3 3 2 3 2 4" xfId="18510"/>
    <cellStyle name="Vírgula 5 3 3 2 3 3" xfId="5477"/>
    <cellStyle name="Vírgula 5 3 3 2 3 3 2" xfId="11433"/>
    <cellStyle name="Vírgula 5 3 3 2 3 3 2 2" xfId="22050"/>
    <cellStyle name="Vírgula 5 3 3 2 3 3 3" xfId="14972"/>
    <cellStyle name="Vírgula 5 3 3 2 3 3 3 2" xfId="25589"/>
    <cellStyle name="Vírgula 5 3 3 2 3 3 4" xfId="18511"/>
    <cellStyle name="Vírgula 5 3 3 2 3 4" xfId="11431"/>
    <cellStyle name="Vírgula 5 3 3 2 3 4 2" xfId="22048"/>
    <cellStyle name="Vírgula 5 3 3 2 3 5" xfId="14970"/>
    <cellStyle name="Vírgula 5 3 3 2 3 5 2" xfId="25587"/>
    <cellStyle name="Vírgula 5 3 3 2 3 6" xfId="18509"/>
    <cellStyle name="Vírgula 5 3 3 2 4" xfId="5478"/>
    <cellStyle name="Vírgula 5 3 3 2 4 2" xfId="11434"/>
    <cellStyle name="Vírgula 5 3 3 2 4 2 2" xfId="22051"/>
    <cellStyle name="Vírgula 5 3 3 2 4 3" xfId="14973"/>
    <cellStyle name="Vírgula 5 3 3 2 4 3 2" xfId="25590"/>
    <cellStyle name="Vírgula 5 3 3 2 4 4" xfId="18512"/>
    <cellStyle name="Vírgula 5 3 3 2 5" xfId="5479"/>
    <cellStyle name="Vírgula 5 3 3 2 5 2" xfId="11435"/>
    <cellStyle name="Vírgula 5 3 3 2 5 2 2" xfId="22052"/>
    <cellStyle name="Vírgula 5 3 3 2 5 3" xfId="14974"/>
    <cellStyle name="Vírgula 5 3 3 2 5 3 2" xfId="25591"/>
    <cellStyle name="Vírgula 5 3 3 2 5 4" xfId="18513"/>
    <cellStyle name="Vírgula 5 3 3 2 6" xfId="5480"/>
    <cellStyle name="Vírgula 5 3 3 2 6 2" xfId="11436"/>
    <cellStyle name="Vírgula 5 3 3 2 6 2 2" xfId="22053"/>
    <cellStyle name="Vírgula 5 3 3 2 6 3" xfId="14975"/>
    <cellStyle name="Vírgula 5 3 3 2 6 3 2" xfId="25592"/>
    <cellStyle name="Vírgula 5 3 3 2 6 4" xfId="18514"/>
    <cellStyle name="Vírgula 5 3 3 2 7" xfId="5470"/>
    <cellStyle name="Vírgula 5 3 3 2 7 2" xfId="11426"/>
    <cellStyle name="Vírgula 5 3 3 2 7 2 2" xfId="22043"/>
    <cellStyle name="Vírgula 5 3 3 2 7 3" xfId="14965"/>
    <cellStyle name="Vírgula 5 3 3 2 7 3 2" xfId="25582"/>
    <cellStyle name="Vírgula 5 3 3 2 7 4" xfId="18504"/>
    <cellStyle name="Vírgula 5 3 3 2 8" xfId="5933"/>
    <cellStyle name="Vírgula 5 3 3 2 8 2" xfId="11813"/>
    <cellStyle name="Vírgula 5 3 3 2 8 2 2" xfId="22430"/>
    <cellStyle name="Vírgula 5 3 3 2 8 3" xfId="15352"/>
    <cellStyle name="Vírgula 5 3 3 2 8 3 2" xfId="25969"/>
    <cellStyle name="Vírgula 5 3 3 2 8 4" xfId="18891"/>
    <cellStyle name="Vírgula 5 3 3 2 9" xfId="2643"/>
    <cellStyle name="Vírgula 5 3 3 2 9 2" xfId="9805"/>
    <cellStyle name="Vírgula 5 3 3 2 9 2 2" xfId="20422"/>
    <cellStyle name="Vírgula 5 3 3 2 9 3" xfId="13344"/>
    <cellStyle name="Vírgula 5 3 3 2 9 3 2" xfId="23961"/>
    <cellStyle name="Vírgula 5 3 3 2 9 4" xfId="16883"/>
    <cellStyle name="Vírgula 5 3 3 3" xfId="5481"/>
    <cellStyle name="Vírgula 5 3 3 3 2" xfId="5482"/>
    <cellStyle name="Vírgula 5 3 3 3 2 2" xfId="11438"/>
    <cellStyle name="Vírgula 5 3 3 3 2 2 2" xfId="22055"/>
    <cellStyle name="Vírgula 5 3 3 3 2 3" xfId="14977"/>
    <cellStyle name="Vírgula 5 3 3 3 2 3 2" xfId="25594"/>
    <cellStyle name="Vírgula 5 3 3 3 2 4" xfId="18516"/>
    <cellStyle name="Vírgula 5 3 3 3 3" xfId="5483"/>
    <cellStyle name="Vírgula 5 3 3 3 3 2" xfId="11439"/>
    <cellStyle name="Vírgula 5 3 3 3 3 2 2" xfId="22056"/>
    <cellStyle name="Vírgula 5 3 3 3 3 3" xfId="14978"/>
    <cellStyle name="Vírgula 5 3 3 3 3 3 2" xfId="25595"/>
    <cellStyle name="Vírgula 5 3 3 3 3 4" xfId="18517"/>
    <cellStyle name="Vírgula 5 3 3 3 4" xfId="5484"/>
    <cellStyle name="Vírgula 5 3 3 3 4 2" xfId="11440"/>
    <cellStyle name="Vírgula 5 3 3 3 4 2 2" xfId="22057"/>
    <cellStyle name="Vírgula 5 3 3 3 4 3" xfId="14979"/>
    <cellStyle name="Vírgula 5 3 3 3 4 3 2" xfId="25596"/>
    <cellStyle name="Vírgula 5 3 3 3 4 4" xfId="18518"/>
    <cellStyle name="Vírgula 5 3 3 3 5" xfId="11437"/>
    <cellStyle name="Vírgula 5 3 3 3 5 2" xfId="22054"/>
    <cellStyle name="Vírgula 5 3 3 3 6" xfId="14976"/>
    <cellStyle name="Vírgula 5 3 3 3 6 2" xfId="25593"/>
    <cellStyle name="Vírgula 5 3 3 3 7" xfId="18515"/>
    <cellStyle name="Vírgula 5 3 3 4" xfId="5485"/>
    <cellStyle name="Vírgula 5 3 3 4 2" xfId="5486"/>
    <cellStyle name="Vírgula 5 3 3 4 2 2" xfId="11442"/>
    <cellStyle name="Vírgula 5 3 3 4 2 2 2" xfId="22059"/>
    <cellStyle name="Vírgula 5 3 3 4 2 3" xfId="14981"/>
    <cellStyle name="Vírgula 5 3 3 4 2 3 2" xfId="25598"/>
    <cellStyle name="Vírgula 5 3 3 4 2 4" xfId="18520"/>
    <cellStyle name="Vírgula 5 3 3 4 3" xfId="5487"/>
    <cellStyle name="Vírgula 5 3 3 4 3 2" xfId="11443"/>
    <cellStyle name="Vírgula 5 3 3 4 3 2 2" xfId="22060"/>
    <cellStyle name="Vírgula 5 3 3 4 3 3" xfId="14982"/>
    <cellStyle name="Vírgula 5 3 3 4 3 3 2" xfId="25599"/>
    <cellStyle name="Vírgula 5 3 3 4 3 4" xfId="18521"/>
    <cellStyle name="Vírgula 5 3 3 4 4" xfId="5488"/>
    <cellStyle name="Vírgula 5 3 3 4 4 2" xfId="11444"/>
    <cellStyle name="Vírgula 5 3 3 4 4 2 2" xfId="22061"/>
    <cellStyle name="Vírgula 5 3 3 4 4 3" xfId="14983"/>
    <cellStyle name="Vírgula 5 3 3 4 4 3 2" xfId="25600"/>
    <cellStyle name="Vírgula 5 3 3 4 4 4" xfId="18522"/>
    <cellStyle name="Vírgula 5 3 3 4 5" xfId="11441"/>
    <cellStyle name="Vírgula 5 3 3 4 5 2" xfId="22058"/>
    <cellStyle name="Vírgula 5 3 3 4 6" xfId="14980"/>
    <cellStyle name="Vírgula 5 3 3 4 6 2" xfId="25597"/>
    <cellStyle name="Vírgula 5 3 3 4 7" xfId="18519"/>
    <cellStyle name="Vírgula 5 3 3 5" xfId="5489"/>
    <cellStyle name="Vírgula 5 3 3 5 2" xfId="5490"/>
    <cellStyle name="Vírgula 5 3 3 5 2 2" xfId="11446"/>
    <cellStyle name="Vírgula 5 3 3 5 2 2 2" xfId="22063"/>
    <cellStyle name="Vírgula 5 3 3 5 2 3" xfId="14985"/>
    <cellStyle name="Vírgula 5 3 3 5 2 3 2" xfId="25602"/>
    <cellStyle name="Vírgula 5 3 3 5 2 4" xfId="18524"/>
    <cellStyle name="Vírgula 5 3 3 5 3" xfId="5491"/>
    <cellStyle name="Vírgula 5 3 3 5 3 2" xfId="11447"/>
    <cellStyle name="Vírgula 5 3 3 5 3 2 2" xfId="22064"/>
    <cellStyle name="Vírgula 5 3 3 5 3 3" xfId="14986"/>
    <cellStyle name="Vírgula 5 3 3 5 3 3 2" xfId="25603"/>
    <cellStyle name="Vírgula 5 3 3 5 3 4" xfId="18525"/>
    <cellStyle name="Vírgula 5 3 3 5 4" xfId="11445"/>
    <cellStyle name="Vírgula 5 3 3 5 4 2" xfId="22062"/>
    <cellStyle name="Vírgula 5 3 3 5 5" xfId="14984"/>
    <cellStyle name="Vírgula 5 3 3 5 5 2" xfId="25601"/>
    <cellStyle name="Vírgula 5 3 3 5 6" xfId="18523"/>
    <cellStyle name="Vírgula 5 3 3 6" xfId="5492"/>
    <cellStyle name="Vírgula 5 3 3 6 2" xfId="11448"/>
    <cellStyle name="Vírgula 5 3 3 6 2 2" xfId="22065"/>
    <cellStyle name="Vírgula 5 3 3 6 3" xfId="14987"/>
    <cellStyle name="Vírgula 5 3 3 6 3 2" xfId="25604"/>
    <cellStyle name="Vírgula 5 3 3 6 4" xfId="18526"/>
    <cellStyle name="Vírgula 5 3 3 7" xfId="5493"/>
    <cellStyle name="Vírgula 5 3 3 7 2" xfId="11449"/>
    <cellStyle name="Vírgula 5 3 3 7 2 2" xfId="22066"/>
    <cellStyle name="Vírgula 5 3 3 7 3" xfId="14988"/>
    <cellStyle name="Vírgula 5 3 3 7 3 2" xfId="25605"/>
    <cellStyle name="Vírgula 5 3 3 7 4" xfId="18527"/>
    <cellStyle name="Vírgula 5 3 3 8" xfId="5494"/>
    <cellStyle name="Vírgula 5 3 3 8 2" xfId="11450"/>
    <cellStyle name="Vírgula 5 3 3 8 2 2" xfId="22067"/>
    <cellStyle name="Vírgula 5 3 3 8 3" xfId="14989"/>
    <cellStyle name="Vírgula 5 3 3 8 3 2" xfId="25606"/>
    <cellStyle name="Vírgula 5 3 3 8 4" xfId="18528"/>
    <cellStyle name="Vírgula 5 3 3 9" xfId="5469"/>
    <cellStyle name="Vírgula 5 3 3 9 2" xfId="11425"/>
    <cellStyle name="Vírgula 5 3 3 9 2 2" xfId="22042"/>
    <cellStyle name="Vírgula 5 3 3 9 3" xfId="14964"/>
    <cellStyle name="Vírgula 5 3 3 9 3 2" xfId="25581"/>
    <cellStyle name="Vírgula 5 3 3 9 4" xfId="18503"/>
    <cellStyle name="Vírgula 5 3 4" xfId="520"/>
    <cellStyle name="Vírgula 5 3 4 10" xfId="7553"/>
    <cellStyle name="Vírgula 5 3 4 10 2" xfId="12236"/>
    <cellStyle name="Vírgula 5 3 4 10 2 2" xfId="22853"/>
    <cellStyle name="Vírgula 5 3 4 10 3" xfId="15775"/>
    <cellStyle name="Vírgula 5 3 4 10 3 2" xfId="26392"/>
    <cellStyle name="Vírgula 5 3 4 10 4" xfId="19314"/>
    <cellStyle name="Vírgula 5 3 4 11" xfId="9286"/>
    <cellStyle name="Vírgula 5 3 4 11 2" xfId="19903"/>
    <cellStyle name="Vírgula 5 3 4 12" xfId="12825"/>
    <cellStyle name="Vírgula 5 3 4 12 2" xfId="23442"/>
    <cellStyle name="Vírgula 5 3 4 13" xfId="16364"/>
    <cellStyle name="Vírgula 5 3 4 2" xfId="5496"/>
    <cellStyle name="Vírgula 5 3 4 2 2" xfId="5497"/>
    <cellStyle name="Vírgula 5 3 4 2 2 2" xfId="11453"/>
    <cellStyle name="Vírgula 5 3 4 2 2 2 2" xfId="22070"/>
    <cellStyle name="Vírgula 5 3 4 2 2 3" xfId="14992"/>
    <cellStyle name="Vírgula 5 3 4 2 2 3 2" xfId="25609"/>
    <cellStyle name="Vírgula 5 3 4 2 2 4" xfId="18531"/>
    <cellStyle name="Vírgula 5 3 4 2 3" xfId="5498"/>
    <cellStyle name="Vírgula 5 3 4 2 3 2" xfId="11454"/>
    <cellStyle name="Vírgula 5 3 4 2 3 2 2" xfId="22071"/>
    <cellStyle name="Vírgula 5 3 4 2 3 3" xfId="14993"/>
    <cellStyle name="Vírgula 5 3 4 2 3 3 2" xfId="25610"/>
    <cellStyle name="Vírgula 5 3 4 2 3 4" xfId="18532"/>
    <cellStyle name="Vírgula 5 3 4 2 4" xfId="5499"/>
    <cellStyle name="Vírgula 5 3 4 2 4 2" xfId="11455"/>
    <cellStyle name="Vírgula 5 3 4 2 4 2 2" xfId="22072"/>
    <cellStyle name="Vírgula 5 3 4 2 4 3" xfId="14994"/>
    <cellStyle name="Vírgula 5 3 4 2 4 3 2" xfId="25611"/>
    <cellStyle name="Vírgula 5 3 4 2 4 4" xfId="18533"/>
    <cellStyle name="Vírgula 5 3 4 2 5" xfId="11452"/>
    <cellStyle name="Vírgula 5 3 4 2 5 2" xfId="22069"/>
    <cellStyle name="Vírgula 5 3 4 2 6" xfId="14991"/>
    <cellStyle name="Vírgula 5 3 4 2 6 2" xfId="25608"/>
    <cellStyle name="Vírgula 5 3 4 2 7" xfId="18530"/>
    <cellStyle name="Vírgula 5 3 4 3" xfId="5500"/>
    <cellStyle name="Vírgula 5 3 4 3 2" xfId="5501"/>
    <cellStyle name="Vírgula 5 3 4 3 2 2" xfId="11457"/>
    <cellStyle name="Vírgula 5 3 4 3 2 2 2" xfId="22074"/>
    <cellStyle name="Vírgula 5 3 4 3 2 3" xfId="14996"/>
    <cellStyle name="Vírgula 5 3 4 3 2 3 2" xfId="25613"/>
    <cellStyle name="Vírgula 5 3 4 3 2 4" xfId="18535"/>
    <cellStyle name="Vírgula 5 3 4 3 3" xfId="5502"/>
    <cellStyle name="Vírgula 5 3 4 3 3 2" xfId="11458"/>
    <cellStyle name="Vírgula 5 3 4 3 3 2 2" xfId="22075"/>
    <cellStyle name="Vírgula 5 3 4 3 3 3" xfId="14997"/>
    <cellStyle name="Vírgula 5 3 4 3 3 3 2" xfId="25614"/>
    <cellStyle name="Vírgula 5 3 4 3 3 4" xfId="18536"/>
    <cellStyle name="Vírgula 5 3 4 3 4" xfId="11456"/>
    <cellStyle name="Vírgula 5 3 4 3 4 2" xfId="22073"/>
    <cellStyle name="Vírgula 5 3 4 3 5" xfId="14995"/>
    <cellStyle name="Vírgula 5 3 4 3 5 2" xfId="25612"/>
    <cellStyle name="Vírgula 5 3 4 3 6" xfId="18534"/>
    <cellStyle name="Vírgula 5 3 4 4" xfId="5503"/>
    <cellStyle name="Vírgula 5 3 4 4 2" xfId="11459"/>
    <cellStyle name="Vírgula 5 3 4 4 2 2" xfId="22076"/>
    <cellStyle name="Vírgula 5 3 4 4 3" xfId="14998"/>
    <cellStyle name="Vírgula 5 3 4 4 3 2" xfId="25615"/>
    <cellStyle name="Vírgula 5 3 4 4 4" xfId="18537"/>
    <cellStyle name="Vírgula 5 3 4 5" xfId="5504"/>
    <cellStyle name="Vírgula 5 3 4 5 2" xfId="11460"/>
    <cellStyle name="Vírgula 5 3 4 5 2 2" xfId="22077"/>
    <cellStyle name="Vírgula 5 3 4 5 3" xfId="14999"/>
    <cellStyle name="Vírgula 5 3 4 5 3 2" xfId="25616"/>
    <cellStyle name="Vírgula 5 3 4 5 4" xfId="18538"/>
    <cellStyle name="Vírgula 5 3 4 6" xfId="5505"/>
    <cellStyle name="Vírgula 5 3 4 6 2" xfId="11461"/>
    <cellStyle name="Vírgula 5 3 4 6 2 2" xfId="22078"/>
    <cellStyle name="Vírgula 5 3 4 6 3" xfId="15000"/>
    <cellStyle name="Vírgula 5 3 4 6 3 2" xfId="25617"/>
    <cellStyle name="Vírgula 5 3 4 6 4" xfId="18539"/>
    <cellStyle name="Vírgula 5 3 4 7" xfId="5495"/>
    <cellStyle name="Vírgula 5 3 4 7 2" xfId="11451"/>
    <cellStyle name="Vírgula 5 3 4 7 2 2" xfId="22068"/>
    <cellStyle name="Vírgula 5 3 4 7 3" xfId="14990"/>
    <cellStyle name="Vírgula 5 3 4 7 3 2" xfId="25607"/>
    <cellStyle name="Vírgula 5 3 4 7 4" xfId="18529"/>
    <cellStyle name="Vírgula 5 3 4 8" xfId="5888"/>
    <cellStyle name="Vírgula 5 3 4 8 2" xfId="11785"/>
    <cellStyle name="Vírgula 5 3 4 8 2 2" xfId="22402"/>
    <cellStyle name="Vírgula 5 3 4 8 3" xfId="15324"/>
    <cellStyle name="Vírgula 5 3 4 8 3 2" xfId="25941"/>
    <cellStyle name="Vírgula 5 3 4 8 4" xfId="18863"/>
    <cellStyle name="Vírgula 5 3 4 9" xfId="2598"/>
    <cellStyle name="Vírgula 5 3 4 9 2" xfId="9777"/>
    <cellStyle name="Vírgula 5 3 4 9 2 2" xfId="20394"/>
    <cellStyle name="Vírgula 5 3 4 9 3" xfId="13316"/>
    <cellStyle name="Vírgula 5 3 4 9 3 2" xfId="23933"/>
    <cellStyle name="Vírgula 5 3 4 9 4" xfId="16855"/>
    <cellStyle name="Vírgula 5 3 5" xfId="5506"/>
    <cellStyle name="Vírgula 5 3 5 2" xfId="5507"/>
    <cellStyle name="Vírgula 5 3 5 2 2" xfId="11463"/>
    <cellStyle name="Vírgula 5 3 5 2 2 2" xfId="22080"/>
    <cellStyle name="Vírgula 5 3 5 2 3" xfId="15002"/>
    <cellStyle name="Vírgula 5 3 5 2 3 2" xfId="25619"/>
    <cellStyle name="Vírgula 5 3 5 2 4" xfId="18541"/>
    <cellStyle name="Vírgula 5 3 5 3" xfId="5508"/>
    <cellStyle name="Vírgula 5 3 5 3 2" xfId="11464"/>
    <cellStyle name="Vírgula 5 3 5 3 2 2" xfId="22081"/>
    <cellStyle name="Vírgula 5 3 5 3 3" xfId="15003"/>
    <cellStyle name="Vírgula 5 3 5 3 3 2" xfId="25620"/>
    <cellStyle name="Vírgula 5 3 5 3 4" xfId="18542"/>
    <cellStyle name="Vírgula 5 3 5 4" xfId="5509"/>
    <cellStyle name="Vírgula 5 3 5 4 2" xfId="11465"/>
    <cellStyle name="Vírgula 5 3 5 4 2 2" xfId="22082"/>
    <cellStyle name="Vírgula 5 3 5 4 3" xfId="15004"/>
    <cellStyle name="Vírgula 5 3 5 4 3 2" xfId="25621"/>
    <cellStyle name="Vírgula 5 3 5 4 4" xfId="18543"/>
    <cellStyle name="Vírgula 5 3 5 5" xfId="11462"/>
    <cellStyle name="Vírgula 5 3 5 5 2" xfId="22079"/>
    <cellStyle name="Vírgula 5 3 5 6" xfId="15001"/>
    <cellStyle name="Vírgula 5 3 5 6 2" xfId="25618"/>
    <cellStyle name="Vírgula 5 3 5 7" xfId="18540"/>
    <cellStyle name="Vírgula 5 3 6" xfId="5510"/>
    <cellStyle name="Vírgula 5 3 6 2" xfId="5511"/>
    <cellStyle name="Vírgula 5 3 6 2 2" xfId="11467"/>
    <cellStyle name="Vírgula 5 3 6 2 2 2" xfId="22084"/>
    <cellStyle name="Vírgula 5 3 6 2 3" xfId="15006"/>
    <cellStyle name="Vírgula 5 3 6 2 3 2" xfId="25623"/>
    <cellStyle name="Vírgula 5 3 6 2 4" xfId="18545"/>
    <cellStyle name="Vírgula 5 3 6 3" xfId="5512"/>
    <cellStyle name="Vírgula 5 3 6 3 2" xfId="11468"/>
    <cellStyle name="Vírgula 5 3 6 3 2 2" xfId="22085"/>
    <cellStyle name="Vírgula 5 3 6 3 3" xfId="15007"/>
    <cellStyle name="Vírgula 5 3 6 3 3 2" xfId="25624"/>
    <cellStyle name="Vírgula 5 3 6 3 4" xfId="18546"/>
    <cellStyle name="Vírgula 5 3 6 4" xfId="5513"/>
    <cellStyle name="Vírgula 5 3 6 4 2" xfId="11469"/>
    <cellStyle name="Vírgula 5 3 6 4 2 2" xfId="22086"/>
    <cellStyle name="Vírgula 5 3 6 4 3" xfId="15008"/>
    <cellStyle name="Vírgula 5 3 6 4 3 2" xfId="25625"/>
    <cellStyle name="Vírgula 5 3 6 4 4" xfId="18547"/>
    <cellStyle name="Vírgula 5 3 6 5" xfId="11466"/>
    <cellStyle name="Vírgula 5 3 6 5 2" xfId="22083"/>
    <cellStyle name="Vírgula 5 3 6 6" xfId="15005"/>
    <cellStyle name="Vírgula 5 3 6 6 2" xfId="25622"/>
    <cellStyle name="Vírgula 5 3 6 7" xfId="18544"/>
    <cellStyle name="Vírgula 5 3 7" xfId="5514"/>
    <cellStyle name="Vírgula 5 3 7 2" xfId="5515"/>
    <cellStyle name="Vírgula 5 3 7 2 2" xfId="11471"/>
    <cellStyle name="Vírgula 5 3 7 2 2 2" xfId="22088"/>
    <cellStyle name="Vírgula 5 3 7 2 3" xfId="15010"/>
    <cellStyle name="Vírgula 5 3 7 2 3 2" xfId="25627"/>
    <cellStyle name="Vírgula 5 3 7 2 4" xfId="18549"/>
    <cellStyle name="Vírgula 5 3 7 3" xfId="5516"/>
    <cellStyle name="Vírgula 5 3 7 3 2" xfId="11472"/>
    <cellStyle name="Vírgula 5 3 7 3 2 2" xfId="22089"/>
    <cellStyle name="Vírgula 5 3 7 3 3" xfId="15011"/>
    <cellStyle name="Vírgula 5 3 7 3 3 2" xfId="25628"/>
    <cellStyle name="Vírgula 5 3 7 3 4" xfId="18550"/>
    <cellStyle name="Vírgula 5 3 7 4" xfId="11470"/>
    <cellStyle name="Vírgula 5 3 7 4 2" xfId="22087"/>
    <cellStyle name="Vírgula 5 3 7 5" xfId="15009"/>
    <cellStyle name="Vírgula 5 3 7 5 2" xfId="25626"/>
    <cellStyle name="Vírgula 5 3 7 6" xfId="18548"/>
    <cellStyle name="Vírgula 5 3 8" xfId="5517"/>
    <cellStyle name="Vírgula 5 3 8 2" xfId="11473"/>
    <cellStyle name="Vírgula 5 3 8 2 2" xfId="22090"/>
    <cellStyle name="Vírgula 5 3 8 3" xfId="15012"/>
    <cellStyle name="Vírgula 5 3 8 3 2" xfId="25629"/>
    <cellStyle name="Vírgula 5 3 8 4" xfId="18551"/>
    <cellStyle name="Vírgula 5 3 9" xfId="5518"/>
    <cellStyle name="Vírgula 5 3 9 2" xfId="11474"/>
    <cellStyle name="Vírgula 5 3 9 2 2" xfId="22091"/>
    <cellStyle name="Vírgula 5 3 9 3" xfId="15013"/>
    <cellStyle name="Vírgula 5 3 9 3 2" xfId="25630"/>
    <cellStyle name="Vírgula 5 3 9 4" xfId="18552"/>
    <cellStyle name="Vírgula 5 4" xfId="309"/>
    <cellStyle name="Vírgula 5 4 10" xfId="477"/>
    <cellStyle name="Vírgula 5 4 10 2" xfId="9265"/>
    <cellStyle name="Vírgula 5 4 10 2 2" xfId="19882"/>
    <cellStyle name="Vírgula 5 4 10 3" xfId="12804"/>
    <cellStyle name="Vírgula 5 4 10 3 2" xfId="23421"/>
    <cellStyle name="Vírgula 5 4 10 4" xfId="16343"/>
    <cellStyle name="Vírgula 5 4 11" xfId="9159"/>
    <cellStyle name="Vírgula 5 4 11 2" xfId="19776"/>
    <cellStyle name="Vírgula 5 4 12" xfId="12698"/>
    <cellStyle name="Vírgula 5 4 12 2" xfId="23315"/>
    <cellStyle name="Vírgula 5 4 13" xfId="16237"/>
    <cellStyle name="Vírgula 5 4 2" xfId="383"/>
    <cellStyle name="Vírgula 5 4 2 10" xfId="12767"/>
    <cellStyle name="Vírgula 5 4 2 10 2" xfId="23384"/>
    <cellStyle name="Vírgula 5 4 2 11" xfId="16306"/>
    <cellStyle name="Vírgula 5 4 2 2" xfId="5521"/>
    <cellStyle name="Vírgula 5 4 2 2 2" xfId="11477"/>
    <cellStyle name="Vírgula 5 4 2 2 2 2" xfId="22094"/>
    <cellStyle name="Vírgula 5 4 2 2 3" xfId="15016"/>
    <cellStyle name="Vírgula 5 4 2 2 3 2" xfId="25633"/>
    <cellStyle name="Vírgula 5 4 2 2 4" xfId="18555"/>
    <cellStyle name="Vírgula 5 4 2 3" xfId="5522"/>
    <cellStyle name="Vírgula 5 4 2 3 2" xfId="11478"/>
    <cellStyle name="Vírgula 5 4 2 3 2 2" xfId="22095"/>
    <cellStyle name="Vírgula 5 4 2 3 3" xfId="15017"/>
    <cellStyle name="Vírgula 5 4 2 3 3 2" xfId="25634"/>
    <cellStyle name="Vírgula 5 4 2 3 4" xfId="18556"/>
    <cellStyle name="Vírgula 5 4 2 4" xfId="5523"/>
    <cellStyle name="Vírgula 5 4 2 4 2" xfId="11479"/>
    <cellStyle name="Vírgula 5 4 2 4 2 2" xfId="22096"/>
    <cellStyle name="Vírgula 5 4 2 4 3" xfId="15018"/>
    <cellStyle name="Vírgula 5 4 2 4 3 2" xfId="25635"/>
    <cellStyle name="Vírgula 5 4 2 4 4" xfId="18557"/>
    <cellStyle name="Vírgula 5 4 2 5" xfId="5520"/>
    <cellStyle name="Vírgula 5 4 2 5 2" xfId="11476"/>
    <cellStyle name="Vírgula 5 4 2 5 2 2" xfId="22093"/>
    <cellStyle name="Vírgula 5 4 2 5 3" xfId="15015"/>
    <cellStyle name="Vírgula 5 4 2 5 3 2" xfId="25632"/>
    <cellStyle name="Vírgula 5 4 2 5 4" xfId="18554"/>
    <cellStyle name="Vírgula 5 4 2 6" xfId="5930"/>
    <cellStyle name="Vírgula 5 4 2 6 2" xfId="11810"/>
    <cellStyle name="Vírgula 5 4 2 6 2 2" xfId="22427"/>
    <cellStyle name="Vírgula 5 4 2 6 3" xfId="15349"/>
    <cellStyle name="Vírgula 5 4 2 6 3 2" xfId="25966"/>
    <cellStyle name="Vírgula 5 4 2 6 4" xfId="18888"/>
    <cellStyle name="Vírgula 5 4 2 7" xfId="2640"/>
    <cellStyle name="Vírgula 5 4 2 7 2" xfId="9802"/>
    <cellStyle name="Vírgula 5 4 2 7 2 2" xfId="20419"/>
    <cellStyle name="Vírgula 5 4 2 7 3" xfId="13341"/>
    <cellStyle name="Vírgula 5 4 2 7 3 2" xfId="23958"/>
    <cellStyle name="Vírgula 5 4 2 7 4" xfId="16880"/>
    <cellStyle name="Vírgula 5 4 2 8" xfId="550"/>
    <cellStyle name="Vírgula 5 4 2 8 2" xfId="9311"/>
    <cellStyle name="Vírgula 5 4 2 8 2 2" xfId="19928"/>
    <cellStyle name="Vírgula 5 4 2 8 3" xfId="12850"/>
    <cellStyle name="Vírgula 5 4 2 8 3 2" xfId="23467"/>
    <cellStyle name="Vírgula 5 4 2 8 4" xfId="16389"/>
    <cellStyle name="Vírgula 5 4 2 9" xfId="9228"/>
    <cellStyle name="Vírgula 5 4 2 9 2" xfId="19845"/>
    <cellStyle name="Vírgula 5 4 3" xfId="5524"/>
    <cellStyle name="Vírgula 5 4 3 2" xfId="5525"/>
    <cellStyle name="Vírgula 5 4 3 2 2" xfId="11481"/>
    <cellStyle name="Vírgula 5 4 3 2 2 2" xfId="22098"/>
    <cellStyle name="Vírgula 5 4 3 2 3" xfId="15020"/>
    <cellStyle name="Vírgula 5 4 3 2 3 2" xfId="25637"/>
    <cellStyle name="Vírgula 5 4 3 2 4" xfId="18559"/>
    <cellStyle name="Vírgula 5 4 3 3" xfId="5526"/>
    <cellStyle name="Vírgula 5 4 3 3 2" xfId="11482"/>
    <cellStyle name="Vírgula 5 4 3 3 2 2" xfId="22099"/>
    <cellStyle name="Vírgula 5 4 3 3 3" xfId="15021"/>
    <cellStyle name="Vírgula 5 4 3 3 3 2" xfId="25638"/>
    <cellStyle name="Vírgula 5 4 3 3 4" xfId="18560"/>
    <cellStyle name="Vírgula 5 4 3 4" xfId="11480"/>
    <cellStyle name="Vírgula 5 4 3 4 2" xfId="22097"/>
    <cellStyle name="Vírgula 5 4 3 5" xfId="15019"/>
    <cellStyle name="Vírgula 5 4 3 5 2" xfId="25636"/>
    <cellStyle name="Vírgula 5 4 3 6" xfId="18558"/>
    <cellStyle name="Vírgula 5 4 4" xfId="5527"/>
    <cellStyle name="Vírgula 5 4 4 2" xfId="11483"/>
    <cellStyle name="Vírgula 5 4 4 2 2" xfId="22100"/>
    <cellStyle name="Vírgula 5 4 4 3" xfId="15022"/>
    <cellStyle name="Vírgula 5 4 4 3 2" xfId="25639"/>
    <cellStyle name="Vírgula 5 4 4 4" xfId="18561"/>
    <cellStyle name="Vírgula 5 4 5" xfId="5528"/>
    <cellStyle name="Vírgula 5 4 5 2" xfId="11484"/>
    <cellStyle name="Vírgula 5 4 5 2 2" xfId="22101"/>
    <cellStyle name="Vírgula 5 4 5 3" xfId="15023"/>
    <cellStyle name="Vírgula 5 4 5 3 2" xfId="25640"/>
    <cellStyle name="Vírgula 5 4 5 4" xfId="18562"/>
    <cellStyle name="Vírgula 5 4 6" xfId="5529"/>
    <cellStyle name="Vírgula 5 4 6 2" xfId="11485"/>
    <cellStyle name="Vírgula 5 4 6 2 2" xfId="22102"/>
    <cellStyle name="Vírgula 5 4 6 3" xfId="15024"/>
    <cellStyle name="Vírgula 5 4 6 3 2" xfId="25641"/>
    <cellStyle name="Vírgula 5 4 6 4" xfId="18563"/>
    <cellStyle name="Vírgula 5 4 7" xfId="5519"/>
    <cellStyle name="Vírgula 5 4 7 2" xfId="11475"/>
    <cellStyle name="Vírgula 5 4 7 2 2" xfId="22092"/>
    <cellStyle name="Vírgula 5 4 7 3" xfId="15014"/>
    <cellStyle name="Vírgula 5 4 7 3 2" xfId="25631"/>
    <cellStyle name="Vírgula 5 4 7 4" xfId="18553"/>
    <cellStyle name="Vírgula 5 4 8" xfId="5846"/>
    <cellStyle name="Vírgula 5 4 8 2" xfId="11764"/>
    <cellStyle name="Vírgula 5 4 8 2 2" xfId="22381"/>
    <cellStyle name="Vírgula 5 4 8 3" xfId="15303"/>
    <cellStyle name="Vírgula 5 4 8 3 2" xfId="25920"/>
    <cellStyle name="Vírgula 5 4 8 4" xfId="18842"/>
    <cellStyle name="Vírgula 5 4 9" xfId="2556"/>
    <cellStyle name="Vírgula 5 4 9 2" xfId="9756"/>
    <cellStyle name="Vírgula 5 4 9 2 2" xfId="20373"/>
    <cellStyle name="Vírgula 5 4 9 3" xfId="13295"/>
    <cellStyle name="Vírgula 5 4 9 3 2" xfId="23912"/>
    <cellStyle name="Vírgula 5 4 9 4" xfId="16834"/>
    <cellStyle name="Vírgula 5 5" xfId="315"/>
    <cellStyle name="Vírgula 5 5 10" xfId="12700"/>
    <cellStyle name="Vírgula 5 5 10 2" xfId="23317"/>
    <cellStyle name="Vírgula 5 5 11" xfId="16239"/>
    <cellStyle name="Vírgula 5 5 2" xfId="385"/>
    <cellStyle name="Vírgula 5 5 2 2" xfId="5531"/>
    <cellStyle name="Vírgula 5 5 2 2 2" xfId="11487"/>
    <cellStyle name="Vírgula 5 5 2 2 2 2" xfId="22104"/>
    <cellStyle name="Vírgula 5 5 2 2 3" xfId="15026"/>
    <cellStyle name="Vírgula 5 5 2 2 3 2" xfId="25643"/>
    <cellStyle name="Vírgula 5 5 2 2 4" xfId="18565"/>
    <cellStyle name="Vírgula 5 5 2 3" xfId="9230"/>
    <cellStyle name="Vírgula 5 5 2 3 2" xfId="19847"/>
    <cellStyle name="Vírgula 5 5 2 4" xfId="12769"/>
    <cellStyle name="Vírgula 5 5 2 4 2" xfId="23386"/>
    <cellStyle name="Vírgula 5 5 2 5" xfId="16308"/>
    <cellStyle name="Vírgula 5 5 3" xfId="5532"/>
    <cellStyle name="Vírgula 5 5 3 2" xfId="11488"/>
    <cellStyle name="Vírgula 5 5 3 2 2" xfId="22105"/>
    <cellStyle name="Vírgula 5 5 3 3" xfId="15027"/>
    <cellStyle name="Vírgula 5 5 3 3 2" xfId="25644"/>
    <cellStyle name="Vírgula 5 5 3 4" xfId="18566"/>
    <cellStyle name="Vírgula 5 5 4" xfId="5533"/>
    <cellStyle name="Vírgula 5 5 4 2" xfId="11489"/>
    <cellStyle name="Vírgula 5 5 4 2 2" xfId="22106"/>
    <cellStyle name="Vírgula 5 5 4 3" xfId="15028"/>
    <cellStyle name="Vírgula 5 5 4 3 2" xfId="25645"/>
    <cellStyle name="Vírgula 5 5 4 4" xfId="18567"/>
    <cellStyle name="Vírgula 5 5 5" xfId="5530"/>
    <cellStyle name="Vírgula 5 5 5 2" xfId="11486"/>
    <cellStyle name="Vírgula 5 5 5 2 2" xfId="22103"/>
    <cellStyle name="Vírgula 5 5 5 3" xfId="15025"/>
    <cellStyle name="Vírgula 5 5 5 3 2" xfId="25642"/>
    <cellStyle name="Vírgula 5 5 5 4" xfId="18564"/>
    <cellStyle name="Vírgula 5 5 6" xfId="5885"/>
    <cellStyle name="Vírgula 5 5 6 2" xfId="11782"/>
    <cellStyle name="Vírgula 5 5 6 2 2" xfId="22399"/>
    <cellStyle name="Vírgula 5 5 6 3" xfId="15321"/>
    <cellStyle name="Vírgula 5 5 6 3 2" xfId="25938"/>
    <cellStyle name="Vírgula 5 5 6 4" xfId="18860"/>
    <cellStyle name="Vírgula 5 5 7" xfId="2595"/>
    <cellStyle name="Vírgula 5 5 7 2" xfId="9774"/>
    <cellStyle name="Vírgula 5 5 7 2 2" xfId="20391"/>
    <cellStyle name="Vírgula 5 5 7 3" xfId="13313"/>
    <cellStyle name="Vírgula 5 5 7 3 2" xfId="23930"/>
    <cellStyle name="Vírgula 5 5 7 4" xfId="16852"/>
    <cellStyle name="Vírgula 5 5 8" xfId="517"/>
    <cellStyle name="Vírgula 5 5 8 2" xfId="9283"/>
    <cellStyle name="Vírgula 5 5 8 2 2" xfId="19900"/>
    <cellStyle name="Vírgula 5 5 8 3" xfId="12822"/>
    <cellStyle name="Vírgula 5 5 8 3 2" xfId="23439"/>
    <cellStyle name="Vírgula 5 5 8 4" xfId="16361"/>
    <cellStyle name="Vírgula 5 5 9" xfId="9161"/>
    <cellStyle name="Vírgula 5 5 9 2" xfId="19778"/>
    <cellStyle name="Vírgula 5 6" xfId="318"/>
    <cellStyle name="Vírgula 5 6 2" xfId="5535"/>
    <cellStyle name="Vírgula 5 6 2 2" xfId="11491"/>
    <cellStyle name="Vírgula 5 6 2 2 2" xfId="22108"/>
    <cellStyle name="Vírgula 5 6 2 3" xfId="15030"/>
    <cellStyle name="Vírgula 5 6 2 3 2" xfId="25647"/>
    <cellStyle name="Vírgula 5 6 2 4" xfId="18569"/>
    <cellStyle name="Vírgula 5 6 3" xfId="5536"/>
    <cellStyle name="Vírgula 5 6 3 2" xfId="11492"/>
    <cellStyle name="Vírgula 5 6 3 2 2" xfId="22109"/>
    <cellStyle name="Vírgula 5 6 3 3" xfId="15031"/>
    <cellStyle name="Vírgula 5 6 3 3 2" xfId="25648"/>
    <cellStyle name="Vírgula 5 6 3 4" xfId="18570"/>
    <cellStyle name="Vírgula 5 6 4" xfId="5537"/>
    <cellStyle name="Vírgula 5 6 4 2" xfId="11493"/>
    <cellStyle name="Vírgula 5 6 4 2 2" xfId="22110"/>
    <cellStyle name="Vírgula 5 6 4 3" xfId="15032"/>
    <cellStyle name="Vírgula 5 6 4 3 2" xfId="25649"/>
    <cellStyle name="Vírgula 5 6 4 4" xfId="18571"/>
    <cellStyle name="Vírgula 5 6 5" xfId="5534"/>
    <cellStyle name="Vírgula 5 6 5 2" xfId="11490"/>
    <cellStyle name="Vírgula 5 6 5 2 2" xfId="22107"/>
    <cellStyle name="Vírgula 5 6 5 3" xfId="15029"/>
    <cellStyle name="Vírgula 5 6 5 3 2" xfId="25646"/>
    <cellStyle name="Vírgula 5 6 5 4" xfId="18568"/>
    <cellStyle name="Vírgula 5 6 6" xfId="9163"/>
    <cellStyle name="Vírgula 5 6 6 2" xfId="19780"/>
    <cellStyle name="Vírgula 5 6 7" xfId="12702"/>
    <cellStyle name="Vírgula 5 6 7 2" xfId="23319"/>
    <cellStyle name="Vírgula 5 6 8" xfId="16241"/>
    <cellStyle name="Vírgula 5 7" xfId="5538"/>
    <cellStyle name="Vírgula 5 7 2" xfId="5539"/>
    <cellStyle name="Vírgula 5 7 2 2" xfId="11495"/>
    <cellStyle name="Vírgula 5 7 2 2 2" xfId="22112"/>
    <cellStyle name="Vírgula 5 7 2 3" xfId="15034"/>
    <cellStyle name="Vírgula 5 7 2 3 2" xfId="25651"/>
    <cellStyle name="Vírgula 5 7 2 4" xfId="18573"/>
    <cellStyle name="Vírgula 5 7 3" xfId="5540"/>
    <cellStyle name="Vírgula 5 7 3 2" xfId="11496"/>
    <cellStyle name="Vírgula 5 7 3 2 2" xfId="22113"/>
    <cellStyle name="Vírgula 5 7 3 3" xfId="15035"/>
    <cellStyle name="Vírgula 5 7 3 3 2" xfId="25652"/>
    <cellStyle name="Vírgula 5 7 3 4" xfId="18574"/>
    <cellStyle name="Vírgula 5 7 4" xfId="11494"/>
    <cellStyle name="Vírgula 5 7 4 2" xfId="22111"/>
    <cellStyle name="Vírgula 5 7 5" xfId="15033"/>
    <cellStyle name="Vírgula 5 7 5 2" xfId="25650"/>
    <cellStyle name="Vírgula 5 7 6" xfId="18572"/>
    <cellStyle name="Vírgula 5 8" xfId="5541"/>
    <cellStyle name="Vírgula 5 8 2" xfId="11497"/>
    <cellStyle name="Vírgula 5 8 2 2" xfId="22114"/>
    <cellStyle name="Vírgula 5 8 3" xfId="15036"/>
    <cellStyle name="Vírgula 5 8 3 2" xfId="25653"/>
    <cellStyle name="Vírgula 5 8 4" xfId="18575"/>
    <cellStyle name="Vírgula 5 9" xfId="5542"/>
    <cellStyle name="Vírgula 5 9 2" xfId="11498"/>
    <cellStyle name="Vírgula 5 9 2 2" xfId="22115"/>
    <cellStyle name="Vírgula 5 9 3" xfId="15037"/>
    <cellStyle name="Vírgula 5 9 3 2" xfId="25654"/>
    <cellStyle name="Vírgula 5 9 4" xfId="18576"/>
    <cellStyle name="Vírgula 6" xfId="282"/>
    <cellStyle name="Vírgula 6 10" xfId="5544"/>
    <cellStyle name="Vírgula 6 10 2" xfId="11500"/>
    <cellStyle name="Vírgula 6 10 2 2" xfId="22117"/>
    <cellStyle name="Vírgula 6 10 3" xfId="15039"/>
    <cellStyle name="Vírgula 6 10 3 2" xfId="25656"/>
    <cellStyle name="Vírgula 6 10 4" xfId="18578"/>
    <cellStyle name="Vírgula 6 11" xfId="5543"/>
    <cellStyle name="Vírgula 6 11 2" xfId="11499"/>
    <cellStyle name="Vírgula 6 11 2 2" xfId="22116"/>
    <cellStyle name="Vírgula 6 11 3" xfId="15038"/>
    <cellStyle name="Vírgula 6 11 3 2" xfId="25655"/>
    <cellStyle name="Vírgula 6 11 4" xfId="18577"/>
    <cellStyle name="Vírgula 6 12" xfId="5803"/>
    <cellStyle name="Vírgula 6 12 2" xfId="11738"/>
    <cellStyle name="Vírgula 6 12 2 2" xfId="22355"/>
    <cellStyle name="Vírgula 6 12 3" xfId="15277"/>
    <cellStyle name="Vírgula 6 12 3 2" xfId="25894"/>
    <cellStyle name="Vírgula 6 12 4" xfId="18816"/>
    <cellStyle name="Vírgula 6 13" xfId="2512"/>
    <cellStyle name="Vírgula 6 13 2" xfId="9730"/>
    <cellStyle name="Vírgula 6 13 2 2" xfId="20347"/>
    <cellStyle name="Vírgula 6 13 3" xfId="13269"/>
    <cellStyle name="Vírgula 6 13 3 2" xfId="23886"/>
    <cellStyle name="Vírgula 6 13 4" xfId="16808"/>
    <cellStyle name="Vírgula 6 14" xfId="440"/>
    <cellStyle name="Vírgula 6 14 2" xfId="9239"/>
    <cellStyle name="Vírgula 6 14 2 2" xfId="19856"/>
    <cellStyle name="Vírgula 6 14 3" xfId="12778"/>
    <cellStyle name="Vírgula 6 14 3 2" xfId="23395"/>
    <cellStyle name="Vírgula 6 14 4" xfId="16317"/>
    <cellStyle name="Vírgula 6 15" xfId="9134"/>
    <cellStyle name="Vírgula 6 15 2" xfId="19751"/>
    <cellStyle name="Vírgula 6 16" xfId="12673"/>
    <cellStyle name="Vírgula 6 16 2" xfId="23290"/>
    <cellStyle name="Vírgula 6 17" xfId="16212"/>
    <cellStyle name="Vírgula 6 2" xfId="386"/>
    <cellStyle name="Vírgula 6 2 10" xfId="5545"/>
    <cellStyle name="Vírgula 6 2 10 2" xfId="11501"/>
    <cellStyle name="Vírgula 6 2 10 2 2" xfId="22118"/>
    <cellStyle name="Vírgula 6 2 10 3" xfId="15040"/>
    <cellStyle name="Vírgula 6 2 10 3 2" xfId="25657"/>
    <cellStyle name="Vírgula 6 2 10 4" xfId="18579"/>
    <cellStyle name="Vírgula 6 2 11" xfId="5818"/>
    <cellStyle name="Vírgula 6 2 11 2" xfId="11751"/>
    <cellStyle name="Vírgula 6 2 11 2 2" xfId="22368"/>
    <cellStyle name="Vírgula 6 2 11 3" xfId="15290"/>
    <cellStyle name="Vírgula 6 2 11 3 2" xfId="25907"/>
    <cellStyle name="Vírgula 6 2 11 4" xfId="18829"/>
    <cellStyle name="Vírgula 6 2 12" xfId="2528"/>
    <cellStyle name="Vírgula 6 2 12 2" xfId="9743"/>
    <cellStyle name="Vírgula 6 2 12 2 2" xfId="20360"/>
    <cellStyle name="Vírgula 6 2 12 3" xfId="13282"/>
    <cellStyle name="Vírgula 6 2 12 3 2" xfId="23899"/>
    <cellStyle name="Vírgula 6 2 12 4" xfId="16821"/>
    <cellStyle name="Vírgula 6 2 13" xfId="461"/>
    <cellStyle name="Vírgula 6 2 13 2" xfId="9252"/>
    <cellStyle name="Vírgula 6 2 13 2 2" xfId="19869"/>
    <cellStyle name="Vírgula 6 2 13 3" xfId="12791"/>
    <cellStyle name="Vírgula 6 2 13 3 2" xfId="23408"/>
    <cellStyle name="Vírgula 6 2 13 4" xfId="16330"/>
    <cellStyle name="Vírgula 6 2 14" xfId="9231"/>
    <cellStyle name="Vírgula 6 2 14 2" xfId="19848"/>
    <cellStyle name="Vírgula 6 2 15" xfId="12770"/>
    <cellStyle name="Vírgula 6 2 15 2" xfId="23387"/>
    <cellStyle name="Vírgula 6 2 16" xfId="16309"/>
    <cellStyle name="Vírgula 6 2 2" xfId="534"/>
    <cellStyle name="Vírgula 6 2 2 10" xfId="5902"/>
    <cellStyle name="Vírgula 6 2 2 10 2" xfId="11797"/>
    <cellStyle name="Vírgula 6 2 2 10 2 2" xfId="22414"/>
    <cellStyle name="Vírgula 6 2 2 10 3" xfId="15336"/>
    <cellStyle name="Vírgula 6 2 2 10 3 2" xfId="25953"/>
    <cellStyle name="Vírgula 6 2 2 10 4" xfId="18875"/>
    <cellStyle name="Vírgula 6 2 2 11" xfId="2612"/>
    <cellStyle name="Vírgula 6 2 2 11 2" xfId="9789"/>
    <cellStyle name="Vírgula 6 2 2 11 2 2" xfId="20406"/>
    <cellStyle name="Vírgula 6 2 2 11 3" xfId="13328"/>
    <cellStyle name="Vírgula 6 2 2 11 3 2" xfId="23945"/>
    <cellStyle name="Vírgula 6 2 2 11 4" xfId="16867"/>
    <cellStyle name="Vírgula 6 2 2 12" xfId="7561"/>
    <cellStyle name="Vírgula 6 2 2 12 2" xfId="12243"/>
    <cellStyle name="Vírgula 6 2 2 12 2 2" xfId="22860"/>
    <cellStyle name="Vírgula 6 2 2 12 3" xfId="15782"/>
    <cellStyle name="Vírgula 6 2 2 12 3 2" xfId="26399"/>
    <cellStyle name="Vírgula 6 2 2 12 4" xfId="19321"/>
    <cellStyle name="Vírgula 6 2 2 13" xfId="9298"/>
    <cellStyle name="Vírgula 6 2 2 13 2" xfId="19915"/>
    <cellStyle name="Vírgula 6 2 2 14" xfId="12837"/>
    <cellStyle name="Vírgula 6 2 2 14 2" xfId="23454"/>
    <cellStyle name="Vírgula 6 2 2 15" xfId="16376"/>
    <cellStyle name="Vírgula 6 2 2 2" xfId="1568"/>
    <cellStyle name="Vírgula 6 2 2 2 10" xfId="8216"/>
    <cellStyle name="Vírgula 6 2 2 2 10 2" xfId="12427"/>
    <cellStyle name="Vírgula 6 2 2 2 10 2 2" xfId="23044"/>
    <cellStyle name="Vírgula 6 2 2 2 10 3" xfId="15966"/>
    <cellStyle name="Vírgula 6 2 2 2 10 3 2" xfId="26583"/>
    <cellStyle name="Vírgula 6 2 2 2 10 4" xfId="19505"/>
    <cellStyle name="Vírgula 6 2 2 2 11" xfId="9513"/>
    <cellStyle name="Vírgula 6 2 2 2 11 2" xfId="20130"/>
    <cellStyle name="Vírgula 6 2 2 2 12" xfId="13052"/>
    <cellStyle name="Vírgula 6 2 2 2 12 2" xfId="23669"/>
    <cellStyle name="Vírgula 6 2 2 2 13" xfId="16591"/>
    <cellStyle name="Vírgula 6 2 2 2 2" xfId="5548"/>
    <cellStyle name="Vírgula 6 2 2 2 2 2" xfId="5549"/>
    <cellStyle name="Vírgula 6 2 2 2 2 2 2" xfId="11505"/>
    <cellStyle name="Vírgula 6 2 2 2 2 2 2 2" xfId="22122"/>
    <cellStyle name="Vírgula 6 2 2 2 2 2 3" xfId="15044"/>
    <cellStyle name="Vírgula 6 2 2 2 2 2 3 2" xfId="25661"/>
    <cellStyle name="Vírgula 6 2 2 2 2 2 4" xfId="18583"/>
    <cellStyle name="Vírgula 6 2 2 2 2 3" xfId="5550"/>
    <cellStyle name="Vírgula 6 2 2 2 2 3 2" xfId="11506"/>
    <cellStyle name="Vírgula 6 2 2 2 2 3 2 2" xfId="22123"/>
    <cellStyle name="Vírgula 6 2 2 2 2 3 3" xfId="15045"/>
    <cellStyle name="Vírgula 6 2 2 2 2 3 3 2" xfId="25662"/>
    <cellStyle name="Vírgula 6 2 2 2 2 3 4" xfId="18584"/>
    <cellStyle name="Vírgula 6 2 2 2 2 4" xfId="5551"/>
    <cellStyle name="Vírgula 6 2 2 2 2 4 2" xfId="11507"/>
    <cellStyle name="Vírgula 6 2 2 2 2 4 2 2" xfId="22124"/>
    <cellStyle name="Vírgula 6 2 2 2 2 4 3" xfId="15046"/>
    <cellStyle name="Vírgula 6 2 2 2 2 4 3 2" xfId="25663"/>
    <cellStyle name="Vírgula 6 2 2 2 2 4 4" xfId="18585"/>
    <cellStyle name="Vírgula 6 2 2 2 2 5" xfId="11504"/>
    <cellStyle name="Vírgula 6 2 2 2 2 5 2" xfId="22121"/>
    <cellStyle name="Vírgula 6 2 2 2 2 6" xfId="15043"/>
    <cellStyle name="Vírgula 6 2 2 2 2 6 2" xfId="25660"/>
    <cellStyle name="Vírgula 6 2 2 2 2 7" xfId="18582"/>
    <cellStyle name="Vírgula 6 2 2 2 3" xfId="5552"/>
    <cellStyle name="Vírgula 6 2 2 2 3 2" xfId="5553"/>
    <cellStyle name="Vírgula 6 2 2 2 3 2 2" xfId="11509"/>
    <cellStyle name="Vírgula 6 2 2 2 3 2 2 2" xfId="22126"/>
    <cellStyle name="Vírgula 6 2 2 2 3 2 3" xfId="15048"/>
    <cellStyle name="Vírgula 6 2 2 2 3 2 3 2" xfId="25665"/>
    <cellStyle name="Vírgula 6 2 2 2 3 2 4" xfId="18587"/>
    <cellStyle name="Vírgula 6 2 2 2 3 3" xfId="5554"/>
    <cellStyle name="Vírgula 6 2 2 2 3 3 2" xfId="11510"/>
    <cellStyle name="Vírgula 6 2 2 2 3 3 2 2" xfId="22127"/>
    <cellStyle name="Vírgula 6 2 2 2 3 3 3" xfId="15049"/>
    <cellStyle name="Vírgula 6 2 2 2 3 3 3 2" xfId="25666"/>
    <cellStyle name="Vírgula 6 2 2 2 3 3 4" xfId="18588"/>
    <cellStyle name="Vírgula 6 2 2 2 3 4" xfId="11508"/>
    <cellStyle name="Vírgula 6 2 2 2 3 4 2" xfId="22125"/>
    <cellStyle name="Vírgula 6 2 2 2 3 5" xfId="15047"/>
    <cellStyle name="Vírgula 6 2 2 2 3 5 2" xfId="25664"/>
    <cellStyle name="Vírgula 6 2 2 2 3 6" xfId="18586"/>
    <cellStyle name="Vírgula 6 2 2 2 4" xfId="5555"/>
    <cellStyle name="Vírgula 6 2 2 2 4 2" xfId="11511"/>
    <cellStyle name="Vírgula 6 2 2 2 4 2 2" xfId="22128"/>
    <cellStyle name="Vírgula 6 2 2 2 4 3" xfId="15050"/>
    <cellStyle name="Vírgula 6 2 2 2 4 3 2" xfId="25667"/>
    <cellStyle name="Vírgula 6 2 2 2 4 4" xfId="18589"/>
    <cellStyle name="Vírgula 6 2 2 2 5" xfId="5556"/>
    <cellStyle name="Vírgula 6 2 2 2 5 2" xfId="11512"/>
    <cellStyle name="Vírgula 6 2 2 2 5 2 2" xfId="22129"/>
    <cellStyle name="Vírgula 6 2 2 2 5 3" xfId="15051"/>
    <cellStyle name="Vírgula 6 2 2 2 5 3 2" xfId="25668"/>
    <cellStyle name="Vírgula 6 2 2 2 5 4" xfId="18590"/>
    <cellStyle name="Vírgula 6 2 2 2 6" xfId="5557"/>
    <cellStyle name="Vírgula 6 2 2 2 6 2" xfId="11513"/>
    <cellStyle name="Vírgula 6 2 2 2 6 2 2" xfId="22130"/>
    <cellStyle name="Vírgula 6 2 2 2 6 3" xfId="15052"/>
    <cellStyle name="Vírgula 6 2 2 2 6 3 2" xfId="25669"/>
    <cellStyle name="Vírgula 6 2 2 2 6 4" xfId="18591"/>
    <cellStyle name="Vírgula 6 2 2 2 7" xfId="5547"/>
    <cellStyle name="Vírgula 6 2 2 2 7 2" xfId="11503"/>
    <cellStyle name="Vírgula 6 2 2 2 7 2 2" xfId="22120"/>
    <cellStyle name="Vírgula 6 2 2 2 7 3" xfId="15042"/>
    <cellStyle name="Vírgula 6 2 2 2 7 3 2" xfId="25659"/>
    <cellStyle name="Vírgula 6 2 2 2 7 4" xfId="18581"/>
    <cellStyle name="Vírgula 6 2 2 2 8" xfId="6590"/>
    <cellStyle name="Vírgula 6 2 2 2 8 2" xfId="12012"/>
    <cellStyle name="Vírgula 6 2 2 2 8 2 2" xfId="22629"/>
    <cellStyle name="Vírgula 6 2 2 2 8 3" xfId="15551"/>
    <cellStyle name="Vírgula 6 2 2 2 8 3 2" xfId="26168"/>
    <cellStyle name="Vírgula 6 2 2 2 8 4" xfId="19090"/>
    <cellStyle name="Vírgula 6 2 2 2 9" xfId="3301"/>
    <cellStyle name="Vírgula 6 2 2 2 9 2" xfId="10004"/>
    <cellStyle name="Vírgula 6 2 2 2 9 2 2" xfId="20621"/>
    <cellStyle name="Vírgula 6 2 2 2 9 3" xfId="13543"/>
    <cellStyle name="Vírgula 6 2 2 2 9 3 2" xfId="24160"/>
    <cellStyle name="Vírgula 6 2 2 2 9 4" xfId="17082"/>
    <cellStyle name="Vírgula 6 2 2 3" xfId="1054"/>
    <cellStyle name="Vírgula 6 2 2 3 10" xfId="12936"/>
    <cellStyle name="Vírgula 6 2 2 3 10 2" xfId="23553"/>
    <cellStyle name="Vírgula 6 2 2 3 11" xfId="16475"/>
    <cellStyle name="Vírgula 6 2 2 3 2" xfId="5559"/>
    <cellStyle name="Vírgula 6 2 2 3 2 2" xfId="11515"/>
    <cellStyle name="Vírgula 6 2 2 3 2 2 2" xfId="22132"/>
    <cellStyle name="Vírgula 6 2 2 3 2 3" xfId="15054"/>
    <cellStyle name="Vírgula 6 2 2 3 2 3 2" xfId="25671"/>
    <cellStyle name="Vírgula 6 2 2 3 2 4" xfId="18593"/>
    <cellStyle name="Vírgula 6 2 2 3 3" xfId="5560"/>
    <cellStyle name="Vírgula 6 2 2 3 3 2" xfId="11516"/>
    <cellStyle name="Vírgula 6 2 2 3 3 2 2" xfId="22133"/>
    <cellStyle name="Vírgula 6 2 2 3 3 3" xfId="15055"/>
    <cellStyle name="Vírgula 6 2 2 3 3 3 2" xfId="25672"/>
    <cellStyle name="Vírgula 6 2 2 3 3 4" xfId="18594"/>
    <cellStyle name="Vírgula 6 2 2 3 4" xfId="5561"/>
    <cellStyle name="Vírgula 6 2 2 3 4 2" xfId="11517"/>
    <cellStyle name="Vírgula 6 2 2 3 4 2 2" xfId="22134"/>
    <cellStyle name="Vírgula 6 2 2 3 4 3" xfId="15056"/>
    <cellStyle name="Vírgula 6 2 2 3 4 3 2" xfId="25673"/>
    <cellStyle name="Vírgula 6 2 2 3 4 4" xfId="18595"/>
    <cellStyle name="Vírgula 6 2 2 3 5" xfId="5558"/>
    <cellStyle name="Vírgula 6 2 2 3 5 2" xfId="11514"/>
    <cellStyle name="Vírgula 6 2 2 3 5 2 2" xfId="22131"/>
    <cellStyle name="Vírgula 6 2 2 3 5 3" xfId="15053"/>
    <cellStyle name="Vírgula 6 2 2 3 5 3 2" xfId="25670"/>
    <cellStyle name="Vírgula 6 2 2 3 5 4" xfId="18592"/>
    <cellStyle name="Vírgula 6 2 2 3 6" xfId="6161"/>
    <cellStyle name="Vírgula 6 2 2 3 6 2" xfId="11896"/>
    <cellStyle name="Vírgula 6 2 2 3 6 2 2" xfId="22513"/>
    <cellStyle name="Vírgula 6 2 2 3 6 3" xfId="15435"/>
    <cellStyle name="Vírgula 6 2 2 3 6 3 2" xfId="26052"/>
    <cellStyle name="Vírgula 6 2 2 3 6 4" xfId="18974"/>
    <cellStyle name="Vírgula 6 2 2 3 7" xfId="2872"/>
    <cellStyle name="Vírgula 6 2 2 3 7 2" xfId="9888"/>
    <cellStyle name="Vírgula 6 2 2 3 7 2 2" xfId="20505"/>
    <cellStyle name="Vírgula 6 2 2 3 7 3" xfId="13427"/>
    <cellStyle name="Vírgula 6 2 2 3 7 3 2" xfId="24044"/>
    <cellStyle name="Vírgula 6 2 2 3 7 4" xfId="16966"/>
    <cellStyle name="Vírgula 6 2 2 3 8" xfId="7794"/>
    <cellStyle name="Vírgula 6 2 2 3 8 2" xfId="12318"/>
    <cellStyle name="Vírgula 6 2 2 3 8 2 2" xfId="22935"/>
    <cellStyle name="Vírgula 6 2 2 3 8 3" xfId="15857"/>
    <cellStyle name="Vírgula 6 2 2 3 8 3 2" xfId="26474"/>
    <cellStyle name="Vírgula 6 2 2 3 8 4" xfId="19396"/>
    <cellStyle name="Vírgula 6 2 2 3 9" xfId="9397"/>
    <cellStyle name="Vírgula 6 2 2 3 9 2" xfId="20014"/>
    <cellStyle name="Vírgula 6 2 2 4" xfId="5562"/>
    <cellStyle name="Vírgula 6 2 2 4 2" xfId="5563"/>
    <cellStyle name="Vírgula 6 2 2 4 2 2" xfId="11519"/>
    <cellStyle name="Vírgula 6 2 2 4 2 2 2" xfId="22136"/>
    <cellStyle name="Vírgula 6 2 2 4 2 3" xfId="15058"/>
    <cellStyle name="Vírgula 6 2 2 4 2 3 2" xfId="25675"/>
    <cellStyle name="Vírgula 6 2 2 4 2 4" xfId="18597"/>
    <cellStyle name="Vírgula 6 2 2 4 3" xfId="5564"/>
    <cellStyle name="Vírgula 6 2 2 4 3 2" xfId="11520"/>
    <cellStyle name="Vírgula 6 2 2 4 3 2 2" xfId="22137"/>
    <cellStyle name="Vírgula 6 2 2 4 3 3" xfId="15059"/>
    <cellStyle name="Vírgula 6 2 2 4 3 3 2" xfId="25676"/>
    <cellStyle name="Vírgula 6 2 2 4 3 4" xfId="18598"/>
    <cellStyle name="Vírgula 6 2 2 4 4" xfId="5565"/>
    <cellStyle name="Vírgula 6 2 2 4 4 2" xfId="11521"/>
    <cellStyle name="Vírgula 6 2 2 4 4 2 2" xfId="22138"/>
    <cellStyle name="Vírgula 6 2 2 4 4 3" xfId="15060"/>
    <cellStyle name="Vírgula 6 2 2 4 4 3 2" xfId="25677"/>
    <cellStyle name="Vírgula 6 2 2 4 4 4" xfId="18599"/>
    <cellStyle name="Vírgula 6 2 2 4 5" xfId="11518"/>
    <cellStyle name="Vírgula 6 2 2 4 5 2" xfId="22135"/>
    <cellStyle name="Vírgula 6 2 2 4 6" xfId="15057"/>
    <cellStyle name="Vírgula 6 2 2 4 6 2" xfId="25674"/>
    <cellStyle name="Vírgula 6 2 2 4 7" xfId="18596"/>
    <cellStyle name="Vírgula 6 2 2 5" xfId="5566"/>
    <cellStyle name="Vírgula 6 2 2 5 2" xfId="5567"/>
    <cellStyle name="Vírgula 6 2 2 5 2 2" xfId="11523"/>
    <cellStyle name="Vírgula 6 2 2 5 2 2 2" xfId="22140"/>
    <cellStyle name="Vírgula 6 2 2 5 2 3" xfId="15062"/>
    <cellStyle name="Vírgula 6 2 2 5 2 3 2" xfId="25679"/>
    <cellStyle name="Vírgula 6 2 2 5 2 4" xfId="18601"/>
    <cellStyle name="Vírgula 6 2 2 5 3" xfId="5568"/>
    <cellStyle name="Vírgula 6 2 2 5 3 2" xfId="11524"/>
    <cellStyle name="Vírgula 6 2 2 5 3 2 2" xfId="22141"/>
    <cellStyle name="Vírgula 6 2 2 5 3 3" xfId="15063"/>
    <cellStyle name="Vírgula 6 2 2 5 3 3 2" xfId="25680"/>
    <cellStyle name="Vírgula 6 2 2 5 3 4" xfId="18602"/>
    <cellStyle name="Vírgula 6 2 2 5 4" xfId="11522"/>
    <cellStyle name="Vírgula 6 2 2 5 4 2" xfId="22139"/>
    <cellStyle name="Vírgula 6 2 2 5 5" xfId="15061"/>
    <cellStyle name="Vírgula 6 2 2 5 5 2" xfId="25678"/>
    <cellStyle name="Vírgula 6 2 2 5 6" xfId="18600"/>
    <cellStyle name="Vírgula 6 2 2 6" xfId="5569"/>
    <cellStyle name="Vírgula 6 2 2 6 2" xfId="11525"/>
    <cellStyle name="Vírgula 6 2 2 6 2 2" xfId="22142"/>
    <cellStyle name="Vírgula 6 2 2 6 3" xfId="15064"/>
    <cellStyle name="Vírgula 6 2 2 6 3 2" xfId="25681"/>
    <cellStyle name="Vírgula 6 2 2 6 4" xfId="18603"/>
    <cellStyle name="Vírgula 6 2 2 7" xfId="5570"/>
    <cellStyle name="Vírgula 6 2 2 7 2" xfId="11526"/>
    <cellStyle name="Vírgula 6 2 2 7 2 2" xfId="22143"/>
    <cellStyle name="Vírgula 6 2 2 7 3" xfId="15065"/>
    <cellStyle name="Vírgula 6 2 2 7 3 2" xfId="25682"/>
    <cellStyle name="Vírgula 6 2 2 7 4" xfId="18604"/>
    <cellStyle name="Vírgula 6 2 2 8" xfId="5571"/>
    <cellStyle name="Vírgula 6 2 2 8 2" xfId="11527"/>
    <cellStyle name="Vírgula 6 2 2 8 2 2" xfId="22144"/>
    <cellStyle name="Vírgula 6 2 2 8 3" xfId="15066"/>
    <cellStyle name="Vírgula 6 2 2 8 3 2" xfId="25683"/>
    <cellStyle name="Vírgula 6 2 2 8 4" xfId="18605"/>
    <cellStyle name="Vírgula 6 2 2 9" xfId="5546"/>
    <cellStyle name="Vírgula 6 2 2 9 2" xfId="11502"/>
    <cellStyle name="Vírgula 6 2 2 9 2 2" xfId="22119"/>
    <cellStyle name="Vírgula 6 2 2 9 3" xfId="15041"/>
    <cellStyle name="Vírgula 6 2 2 9 3 2" xfId="25658"/>
    <cellStyle name="Vírgula 6 2 2 9 4" xfId="18580"/>
    <cellStyle name="Vírgula 6 2 3" xfId="943"/>
    <cellStyle name="Vírgula 6 2 3 10" xfId="7742"/>
    <cellStyle name="Vírgula 6 2 3 10 2" xfId="12302"/>
    <cellStyle name="Vírgula 6 2 3 10 2 2" xfId="22919"/>
    <cellStyle name="Vírgula 6 2 3 10 3" xfId="15841"/>
    <cellStyle name="Vírgula 6 2 3 10 3 2" xfId="26458"/>
    <cellStyle name="Vírgula 6 2 3 10 4" xfId="19380"/>
    <cellStyle name="Vírgula 6 2 3 11" xfId="9379"/>
    <cellStyle name="Vírgula 6 2 3 11 2" xfId="19996"/>
    <cellStyle name="Vírgula 6 2 3 12" xfId="12918"/>
    <cellStyle name="Vírgula 6 2 3 12 2" xfId="23535"/>
    <cellStyle name="Vírgula 6 2 3 13" xfId="16457"/>
    <cellStyle name="Vírgula 6 2 3 2" xfId="5573"/>
    <cellStyle name="Vírgula 6 2 3 2 2" xfId="5574"/>
    <cellStyle name="Vírgula 6 2 3 2 2 2" xfId="11530"/>
    <cellStyle name="Vírgula 6 2 3 2 2 2 2" xfId="22147"/>
    <cellStyle name="Vírgula 6 2 3 2 2 3" xfId="15069"/>
    <cellStyle name="Vírgula 6 2 3 2 2 3 2" xfId="25686"/>
    <cellStyle name="Vírgula 6 2 3 2 2 4" xfId="18608"/>
    <cellStyle name="Vírgula 6 2 3 2 3" xfId="5575"/>
    <cellStyle name="Vírgula 6 2 3 2 3 2" xfId="11531"/>
    <cellStyle name="Vírgula 6 2 3 2 3 2 2" xfId="22148"/>
    <cellStyle name="Vírgula 6 2 3 2 3 3" xfId="15070"/>
    <cellStyle name="Vírgula 6 2 3 2 3 3 2" xfId="25687"/>
    <cellStyle name="Vírgula 6 2 3 2 3 4" xfId="18609"/>
    <cellStyle name="Vírgula 6 2 3 2 4" xfId="5576"/>
    <cellStyle name="Vírgula 6 2 3 2 4 2" xfId="11532"/>
    <cellStyle name="Vírgula 6 2 3 2 4 2 2" xfId="22149"/>
    <cellStyle name="Vírgula 6 2 3 2 4 3" xfId="15071"/>
    <cellStyle name="Vírgula 6 2 3 2 4 3 2" xfId="25688"/>
    <cellStyle name="Vírgula 6 2 3 2 4 4" xfId="18610"/>
    <cellStyle name="Vírgula 6 2 3 2 5" xfId="11529"/>
    <cellStyle name="Vírgula 6 2 3 2 5 2" xfId="22146"/>
    <cellStyle name="Vírgula 6 2 3 2 6" xfId="15068"/>
    <cellStyle name="Vírgula 6 2 3 2 6 2" xfId="25685"/>
    <cellStyle name="Vírgula 6 2 3 2 7" xfId="18607"/>
    <cellStyle name="Vírgula 6 2 3 3" xfId="5577"/>
    <cellStyle name="Vírgula 6 2 3 3 2" xfId="5578"/>
    <cellStyle name="Vírgula 6 2 3 3 2 2" xfId="11534"/>
    <cellStyle name="Vírgula 6 2 3 3 2 2 2" xfId="22151"/>
    <cellStyle name="Vírgula 6 2 3 3 2 3" xfId="15073"/>
    <cellStyle name="Vírgula 6 2 3 3 2 3 2" xfId="25690"/>
    <cellStyle name="Vírgula 6 2 3 3 2 4" xfId="18612"/>
    <cellStyle name="Vírgula 6 2 3 3 3" xfId="5579"/>
    <cellStyle name="Vírgula 6 2 3 3 3 2" xfId="11535"/>
    <cellStyle name="Vírgula 6 2 3 3 3 2 2" xfId="22152"/>
    <cellStyle name="Vírgula 6 2 3 3 3 3" xfId="15074"/>
    <cellStyle name="Vírgula 6 2 3 3 3 3 2" xfId="25691"/>
    <cellStyle name="Vírgula 6 2 3 3 3 4" xfId="18613"/>
    <cellStyle name="Vírgula 6 2 3 3 4" xfId="11533"/>
    <cellStyle name="Vírgula 6 2 3 3 4 2" xfId="22150"/>
    <cellStyle name="Vírgula 6 2 3 3 5" xfId="15072"/>
    <cellStyle name="Vírgula 6 2 3 3 5 2" xfId="25689"/>
    <cellStyle name="Vírgula 6 2 3 3 6" xfId="18611"/>
    <cellStyle name="Vírgula 6 2 3 4" xfId="5580"/>
    <cellStyle name="Vírgula 6 2 3 4 2" xfId="11536"/>
    <cellStyle name="Vírgula 6 2 3 4 2 2" xfId="22153"/>
    <cellStyle name="Vírgula 6 2 3 4 3" xfId="15075"/>
    <cellStyle name="Vírgula 6 2 3 4 3 2" xfId="25692"/>
    <cellStyle name="Vírgula 6 2 3 4 4" xfId="18614"/>
    <cellStyle name="Vírgula 6 2 3 5" xfId="5581"/>
    <cellStyle name="Vírgula 6 2 3 5 2" xfId="11537"/>
    <cellStyle name="Vírgula 6 2 3 5 2 2" xfId="22154"/>
    <cellStyle name="Vírgula 6 2 3 5 3" xfId="15076"/>
    <cellStyle name="Vírgula 6 2 3 5 3 2" xfId="25693"/>
    <cellStyle name="Vírgula 6 2 3 5 4" xfId="18615"/>
    <cellStyle name="Vírgula 6 2 3 6" xfId="5582"/>
    <cellStyle name="Vírgula 6 2 3 6 2" xfId="11538"/>
    <cellStyle name="Vírgula 6 2 3 6 2 2" xfId="22155"/>
    <cellStyle name="Vírgula 6 2 3 6 3" xfId="15077"/>
    <cellStyle name="Vírgula 6 2 3 6 3 2" xfId="25694"/>
    <cellStyle name="Vírgula 6 2 3 6 4" xfId="18616"/>
    <cellStyle name="Vírgula 6 2 3 7" xfId="5572"/>
    <cellStyle name="Vírgula 6 2 3 7 2" xfId="11528"/>
    <cellStyle name="Vírgula 6 2 3 7 2 2" xfId="22145"/>
    <cellStyle name="Vírgula 6 2 3 7 3" xfId="15067"/>
    <cellStyle name="Vírgula 6 2 3 7 3 2" xfId="25684"/>
    <cellStyle name="Vírgula 6 2 3 7 4" xfId="18606"/>
    <cellStyle name="Vírgula 6 2 3 8" xfId="6107"/>
    <cellStyle name="Vírgula 6 2 3 8 2" xfId="11878"/>
    <cellStyle name="Vírgula 6 2 3 8 2 2" xfId="22495"/>
    <cellStyle name="Vírgula 6 2 3 8 3" xfId="15417"/>
    <cellStyle name="Vírgula 6 2 3 8 3 2" xfId="26034"/>
    <cellStyle name="Vírgula 6 2 3 8 4" xfId="18956"/>
    <cellStyle name="Vírgula 6 2 3 9" xfId="2816"/>
    <cellStyle name="Vírgula 6 2 3 9 2" xfId="9870"/>
    <cellStyle name="Vírgula 6 2 3 9 2 2" xfId="20487"/>
    <cellStyle name="Vírgula 6 2 3 9 3" xfId="13409"/>
    <cellStyle name="Vírgula 6 2 3 9 3 2" xfId="24026"/>
    <cellStyle name="Vírgula 6 2 3 9 4" xfId="16948"/>
    <cellStyle name="Vírgula 6 2 4" xfId="827"/>
    <cellStyle name="Vírgula 6 2 4 10" xfId="12898"/>
    <cellStyle name="Vírgula 6 2 4 10 2" xfId="23515"/>
    <cellStyle name="Vírgula 6 2 4 11" xfId="16437"/>
    <cellStyle name="Vírgula 6 2 4 2" xfId="5584"/>
    <cellStyle name="Vírgula 6 2 4 2 2" xfId="11540"/>
    <cellStyle name="Vírgula 6 2 4 2 2 2" xfId="22157"/>
    <cellStyle name="Vírgula 6 2 4 2 3" xfId="15079"/>
    <cellStyle name="Vírgula 6 2 4 2 3 2" xfId="25696"/>
    <cellStyle name="Vírgula 6 2 4 2 4" xfId="18618"/>
    <cellStyle name="Vírgula 6 2 4 3" xfId="5585"/>
    <cellStyle name="Vírgula 6 2 4 3 2" xfId="11541"/>
    <cellStyle name="Vírgula 6 2 4 3 2 2" xfId="22158"/>
    <cellStyle name="Vírgula 6 2 4 3 3" xfId="15080"/>
    <cellStyle name="Vírgula 6 2 4 3 3 2" xfId="25697"/>
    <cellStyle name="Vírgula 6 2 4 3 4" xfId="18619"/>
    <cellStyle name="Vírgula 6 2 4 4" xfId="5586"/>
    <cellStyle name="Vírgula 6 2 4 4 2" xfId="11542"/>
    <cellStyle name="Vírgula 6 2 4 4 2 2" xfId="22159"/>
    <cellStyle name="Vírgula 6 2 4 4 3" xfId="15081"/>
    <cellStyle name="Vírgula 6 2 4 4 3 2" xfId="25698"/>
    <cellStyle name="Vírgula 6 2 4 4 4" xfId="18620"/>
    <cellStyle name="Vírgula 6 2 4 5" xfId="5583"/>
    <cellStyle name="Vírgula 6 2 4 5 2" xfId="11539"/>
    <cellStyle name="Vírgula 6 2 4 5 2 2" xfId="22156"/>
    <cellStyle name="Vírgula 6 2 4 5 3" xfId="15078"/>
    <cellStyle name="Vírgula 6 2 4 5 3 2" xfId="25695"/>
    <cellStyle name="Vírgula 6 2 4 5 4" xfId="18617"/>
    <cellStyle name="Vírgula 6 2 4 6" xfId="6050"/>
    <cellStyle name="Vírgula 6 2 4 6 2" xfId="11858"/>
    <cellStyle name="Vírgula 6 2 4 6 2 2" xfId="22475"/>
    <cellStyle name="Vírgula 6 2 4 6 3" xfId="15397"/>
    <cellStyle name="Vírgula 6 2 4 6 3 2" xfId="26014"/>
    <cellStyle name="Vírgula 6 2 4 6 4" xfId="18936"/>
    <cellStyle name="Vírgula 6 2 4 7" xfId="2759"/>
    <cellStyle name="Vírgula 6 2 4 7 2" xfId="9850"/>
    <cellStyle name="Vírgula 6 2 4 7 2 2" xfId="20467"/>
    <cellStyle name="Vírgula 6 2 4 7 3" xfId="13389"/>
    <cellStyle name="Vírgula 6 2 4 7 3 2" xfId="24006"/>
    <cellStyle name="Vírgula 6 2 4 7 4" xfId="16928"/>
    <cellStyle name="Vírgula 6 2 4 8" xfId="7689"/>
    <cellStyle name="Vírgula 6 2 4 8 2" xfId="12286"/>
    <cellStyle name="Vírgula 6 2 4 8 2 2" xfId="22903"/>
    <cellStyle name="Vírgula 6 2 4 8 3" xfId="15825"/>
    <cellStyle name="Vírgula 6 2 4 8 3 2" xfId="26442"/>
    <cellStyle name="Vírgula 6 2 4 8 4" xfId="19364"/>
    <cellStyle name="Vírgula 6 2 4 9" xfId="9359"/>
    <cellStyle name="Vírgula 6 2 4 9 2" xfId="19976"/>
    <cellStyle name="Vírgula 6 2 5" xfId="710"/>
    <cellStyle name="Vírgula 6 2 5 10" xfId="12877"/>
    <cellStyle name="Vírgula 6 2 5 10 2" xfId="23494"/>
    <cellStyle name="Vírgula 6 2 5 11" xfId="16416"/>
    <cellStyle name="Vírgula 6 2 5 2" xfId="5588"/>
    <cellStyle name="Vírgula 6 2 5 2 2" xfId="11544"/>
    <cellStyle name="Vírgula 6 2 5 2 2 2" xfId="22161"/>
    <cellStyle name="Vírgula 6 2 5 2 3" xfId="15083"/>
    <cellStyle name="Vírgula 6 2 5 2 3 2" xfId="25700"/>
    <cellStyle name="Vírgula 6 2 5 2 4" xfId="18622"/>
    <cellStyle name="Vírgula 6 2 5 3" xfId="5589"/>
    <cellStyle name="Vírgula 6 2 5 3 2" xfId="11545"/>
    <cellStyle name="Vírgula 6 2 5 3 2 2" xfId="22162"/>
    <cellStyle name="Vírgula 6 2 5 3 3" xfId="15084"/>
    <cellStyle name="Vírgula 6 2 5 3 3 2" xfId="25701"/>
    <cellStyle name="Vírgula 6 2 5 3 4" xfId="18623"/>
    <cellStyle name="Vírgula 6 2 5 4" xfId="5590"/>
    <cellStyle name="Vírgula 6 2 5 4 2" xfId="11546"/>
    <cellStyle name="Vírgula 6 2 5 4 2 2" xfId="22163"/>
    <cellStyle name="Vírgula 6 2 5 4 3" xfId="15085"/>
    <cellStyle name="Vírgula 6 2 5 4 3 2" xfId="25702"/>
    <cellStyle name="Vírgula 6 2 5 4 4" xfId="18624"/>
    <cellStyle name="Vírgula 6 2 5 5" xfId="5587"/>
    <cellStyle name="Vírgula 6 2 5 5 2" xfId="11543"/>
    <cellStyle name="Vírgula 6 2 5 5 2 2" xfId="22160"/>
    <cellStyle name="Vírgula 6 2 5 5 3" xfId="15082"/>
    <cellStyle name="Vírgula 6 2 5 5 3 2" xfId="25699"/>
    <cellStyle name="Vírgula 6 2 5 5 4" xfId="18621"/>
    <cellStyle name="Vírgula 6 2 5 6" xfId="5995"/>
    <cellStyle name="Vírgula 6 2 5 6 2" xfId="11837"/>
    <cellStyle name="Vírgula 6 2 5 6 2 2" xfId="22454"/>
    <cellStyle name="Vírgula 6 2 5 6 3" xfId="15376"/>
    <cellStyle name="Vírgula 6 2 5 6 3 2" xfId="25993"/>
    <cellStyle name="Vírgula 6 2 5 6 4" xfId="18915"/>
    <cellStyle name="Vírgula 6 2 5 7" xfId="2704"/>
    <cellStyle name="Vírgula 6 2 5 7 2" xfId="9829"/>
    <cellStyle name="Vírgula 6 2 5 7 2 2" xfId="20446"/>
    <cellStyle name="Vírgula 6 2 5 7 3" xfId="13368"/>
    <cellStyle name="Vírgula 6 2 5 7 3 2" xfId="23985"/>
    <cellStyle name="Vírgula 6 2 5 7 4" xfId="16907"/>
    <cellStyle name="Vírgula 6 2 5 8" xfId="7638"/>
    <cellStyle name="Vírgula 6 2 5 8 2" xfId="12269"/>
    <cellStyle name="Vírgula 6 2 5 8 2 2" xfId="22886"/>
    <cellStyle name="Vírgula 6 2 5 8 3" xfId="15808"/>
    <cellStyle name="Vírgula 6 2 5 8 3 2" xfId="26425"/>
    <cellStyle name="Vírgula 6 2 5 8 4" xfId="19347"/>
    <cellStyle name="Vírgula 6 2 5 9" xfId="9338"/>
    <cellStyle name="Vírgula 6 2 5 9 2" xfId="19955"/>
    <cellStyle name="Vírgula 6 2 6" xfId="5591"/>
    <cellStyle name="Vírgula 6 2 6 2" xfId="5592"/>
    <cellStyle name="Vírgula 6 2 6 2 2" xfId="11548"/>
    <cellStyle name="Vírgula 6 2 6 2 2 2" xfId="22165"/>
    <cellStyle name="Vírgula 6 2 6 2 3" xfId="15087"/>
    <cellStyle name="Vírgula 6 2 6 2 3 2" xfId="25704"/>
    <cellStyle name="Vírgula 6 2 6 2 4" xfId="18626"/>
    <cellStyle name="Vírgula 6 2 6 3" xfId="5593"/>
    <cellStyle name="Vírgula 6 2 6 3 2" xfId="11549"/>
    <cellStyle name="Vírgula 6 2 6 3 2 2" xfId="22166"/>
    <cellStyle name="Vírgula 6 2 6 3 3" xfId="15088"/>
    <cellStyle name="Vírgula 6 2 6 3 3 2" xfId="25705"/>
    <cellStyle name="Vírgula 6 2 6 3 4" xfId="18627"/>
    <cellStyle name="Vírgula 6 2 6 4" xfId="11547"/>
    <cellStyle name="Vírgula 6 2 6 4 2" xfId="22164"/>
    <cellStyle name="Vírgula 6 2 6 5" xfId="15086"/>
    <cellStyle name="Vírgula 6 2 6 5 2" xfId="25703"/>
    <cellStyle name="Vírgula 6 2 6 6" xfId="18625"/>
    <cellStyle name="Vírgula 6 2 7" xfId="5594"/>
    <cellStyle name="Vírgula 6 2 7 2" xfId="11550"/>
    <cellStyle name="Vírgula 6 2 7 2 2" xfId="22167"/>
    <cellStyle name="Vírgula 6 2 7 3" xfId="15089"/>
    <cellStyle name="Vírgula 6 2 7 3 2" xfId="25706"/>
    <cellStyle name="Vírgula 6 2 7 4" xfId="18628"/>
    <cellStyle name="Vírgula 6 2 8" xfId="5595"/>
    <cellStyle name="Vírgula 6 2 8 2" xfId="11551"/>
    <cellStyle name="Vírgula 6 2 8 2 2" xfId="22168"/>
    <cellStyle name="Vírgula 6 2 8 3" xfId="15090"/>
    <cellStyle name="Vírgula 6 2 8 3 2" xfId="25707"/>
    <cellStyle name="Vírgula 6 2 8 4" xfId="18629"/>
    <cellStyle name="Vírgula 6 2 9" xfId="5596"/>
    <cellStyle name="Vírgula 6 2 9 2" xfId="11552"/>
    <cellStyle name="Vírgula 6 2 9 2 2" xfId="22169"/>
    <cellStyle name="Vírgula 6 2 9 3" xfId="15091"/>
    <cellStyle name="Vírgula 6 2 9 3 2" xfId="25708"/>
    <cellStyle name="Vírgula 6 2 9 4" xfId="18630"/>
    <cellStyle name="Vírgula 6 3" xfId="358"/>
    <cellStyle name="Vírgula 6 3 10" xfId="5848"/>
    <cellStyle name="Vírgula 6 3 10 2" xfId="11766"/>
    <cellStyle name="Vírgula 6 3 10 2 2" xfId="22383"/>
    <cellStyle name="Vírgula 6 3 10 3" xfId="15305"/>
    <cellStyle name="Vírgula 6 3 10 3 2" xfId="25922"/>
    <cellStyle name="Vírgula 6 3 10 4" xfId="18844"/>
    <cellStyle name="Vírgula 6 3 11" xfId="2558"/>
    <cellStyle name="Vírgula 6 3 11 2" xfId="9758"/>
    <cellStyle name="Vírgula 6 3 11 2 2" xfId="20375"/>
    <cellStyle name="Vírgula 6 3 11 3" xfId="13297"/>
    <cellStyle name="Vírgula 6 3 11 3 2" xfId="23914"/>
    <cellStyle name="Vírgula 6 3 11 4" xfId="16836"/>
    <cellStyle name="Vírgula 6 3 12" xfId="479"/>
    <cellStyle name="Vírgula 6 3 12 2" xfId="9267"/>
    <cellStyle name="Vírgula 6 3 12 2 2" xfId="19884"/>
    <cellStyle name="Vírgula 6 3 12 3" xfId="12806"/>
    <cellStyle name="Vírgula 6 3 12 3 2" xfId="23423"/>
    <cellStyle name="Vírgula 6 3 12 4" xfId="16345"/>
    <cellStyle name="Vírgula 6 3 13" xfId="9203"/>
    <cellStyle name="Vírgula 6 3 13 2" xfId="19820"/>
    <cellStyle name="Vírgula 6 3 14" xfId="12742"/>
    <cellStyle name="Vírgula 6 3 14 2" xfId="23359"/>
    <cellStyle name="Vírgula 6 3 15" xfId="16281"/>
    <cellStyle name="Vírgula 6 3 2" xfId="552"/>
    <cellStyle name="Vírgula 6 3 2 10" xfId="7586"/>
    <cellStyle name="Vírgula 6 3 2 10 2" xfId="12253"/>
    <cellStyle name="Vírgula 6 3 2 10 2 2" xfId="22870"/>
    <cellStyle name="Vírgula 6 3 2 10 3" xfId="15792"/>
    <cellStyle name="Vírgula 6 3 2 10 3 2" xfId="26409"/>
    <cellStyle name="Vírgula 6 3 2 10 4" xfId="19331"/>
    <cellStyle name="Vírgula 6 3 2 11" xfId="9313"/>
    <cellStyle name="Vírgula 6 3 2 11 2" xfId="19930"/>
    <cellStyle name="Vírgula 6 3 2 12" xfId="12852"/>
    <cellStyle name="Vírgula 6 3 2 12 2" xfId="23469"/>
    <cellStyle name="Vírgula 6 3 2 13" xfId="16391"/>
    <cellStyle name="Vírgula 6 3 2 2" xfId="1569"/>
    <cellStyle name="Vírgula 6 3 2 2 10" xfId="13053"/>
    <cellStyle name="Vírgula 6 3 2 2 10 2" xfId="23670"/>
    <cellStyle name="Vírgula 6 3 2 2 11" xfId="16592"/>
    <cellStyle name="Vírgula 6 3 2 2 2" xfId="5600"/>
    <cellStyle name="Vírgula 6 3 2 2 2 2" xfId="11556"/>
    <cellStyle name="Vírgula 6 3 2 2 2 2 2" xfId="22173"/>
    <cellStyle name="Vírgula 6 3 2 2 2 3" xfId="15095"/>
    <cellStyle name="Vírgula 6 3 2 2 2 3 2" xfId="25712"/>
    <cellStyle name="Vírgula 6 3 2 2 2 4" xfId="18634"/>
    <cellStyle name="Vírgula 6 3 2 2 3" xfId="5601"/>
    <cellStyle name="Vírgula 6 3 2 2 3 2" xfId="11557"/>
    <cellStyle name="Vírgula 6 3 2 2 3 2 2" xfId="22174"/>
    <cellStyle name="Vírgula 6 3 2 2 3 3" xfId="15096"/>
    <cellStyle name="Vírgula 6 3 2 2 3 3 2" xfId="25713"/>
    <cellStyle name="Vírgula 6 3 2 2 3 4" xfId="18635"/>
    <cellStyle name="Vírgula 6 3 2 2 4" xfId="5602"/>
    <cellStyle name="Vírgula 6 3 2 2 4 2" xfId="11558"/>
    <cellStyle name="Vírgula 6 3 2 2 4 2 2" xfId="22175"/>
    <cellStyle name="Vírgula 6 3 2 2 4 3" xfId="15097"/>
    <cellStyle name="Vírgula 6 3 2 2 4 3 2" xfId="25714"/>
    <cellStyle name="Vírgula 6 3 2 2 4 4" xfId="18636"/>
    <cellStyle name="Vírgula 6 3 2 2 5" xfId="5599"/>
    <cellStyle name="Vírgula 6 3 2 2 5 2" xfId="11555"/>
    <cellStyle name="Vírgula 6 3 2 2 5 2 2" xfId="22172"/>
    <cellStyle name="Vírgula 6 3 2 2 5 3" xfId="15094"/>
    <cellStyle name="Vírgula 6 3 2 2 5 3 2" xfId="25711"/>
    <cellStyle name="Vírgula 6 3 2 2 5 4" xfId="18633"/>
    <cellStyle name="Vírgula 6 3 2 2 6" xfId="6591"/>
    <cellStyle name="Vírgula 6 3 2 2 6 2" xfId="12013"/>
    <cellStyle name="Vírgula 6 3 2 2 6 2 2" xfId="22630"/>
    <cellStyle name="Vírgula 6 3 2 2 6 3" xfId="15552"/>
    <cellStyle name="Vírgula 6 3 2 2 6 3 2" xfId="26169"/>
    <cellStyle name="Vírgula 6 3 2 2 6 4" xfId="19091"/>
    <cellStyle name="Vírgula 6 3 2 2 7" xfId="3302"/>
    <cellStyle name="Vírgula 6 3 2 2 7 2" xfId="10005"/>
    <cellStyle name="Vírgula 6 3 2 2 7 2 2" xfId="20622"/>
    <cellStyle name="Vírgula 6 3 2 2 7 3" xfId="13544"/>
    <cellStyle name="Vírgula 6 3 2 2 7 3 2" xfId="24161"/>
    <cellStyle name="Vírgula 6 3 2 2 7 4" xfId="17083"/>
    <cellStyle name="Vírgula 6 3 2 2 8" xfId="8217"/>
    <cellStyle name="Vírgula 6 3 2 2 8 2" xfId="12428"/>
    <cellStyle name="Vírgula 6 3 2 2 8 2 2" xfId="23045"/>
    <cellStyle name="Vírgula 6 3 2 2 8 3" xfId="15967"/>
    <cellStyle name="Vírgula 6 3 2 2 8 3 2" xfId="26584"/>
    <cellStyle name="Vírgula 6 3 2 2 8 4" xfId="19506"/>
    <cellStyle name="Vírgula 6 3 2 2 9" xfId="9514"/>
    <cellStyle name="Vírgula 6 3 2 2 9 2" xfId="20131"/>
    <cellStyle name="Vírgula 6 3 2 3" xfId="1055"/>
    <cellStyle name="Vírgula 6 3 2 3 10" xfId="16476"/>
    <cellStyle name="Vírgula 6 3 2 3 2" xfId="5604"/>
    <cellStyle name="Vírgula 6 3 2 3 2 2" xfId="11560"/>
    <cellStyle name="Vírgula 6 3 2 3 2 2 2" xfId="22177"/>
    <cellStyle name="Vírgula 6 3 2 3 2 3" xfId="15099"/>
    <cellStyle name="Vírgula 6 3 2 3 2 3 2" xfId="25716"/>
    <cellStyle name="Vírgula 6 3 2 3 2 4" xfId="18638"/>
    <cellStyle name="Vírgula 6 3 2 3 3" xfId="5605"/>
    <cellStyle name="Vírgula 6 3 2 3 3 2" xfId="11561"/>
    <cellStyle name="Vírgula 6 3 2 3 3 2 2" xfId="22178"/>
    <cellStyle name="Vírgula 6 3 2 3 3 3" xfId="15100"/>
    <cellStyle name="Vírgula 6 3 2 3 3 3 2" xfId="25717"/>
    <cellStyle name="Vírgula 6 3 2 3 3 4" xfId="18639"/>
    <cellStyle name="Vírgula 6 3 2 3 4" xfId="5603"/>
    <cellStyle name="Vírgula 6 3 2 3 4 2" xfId="11559"/>
    <cellStyle name="Vírgula 6 3 2 3 4 2 2" xfId="22176"/>
    <cellStyle name="Vírgula 6 3 2 3 4 3" xfId="15098"/>
    <cellStyle name="Vírgula 6 3 2 3 4 3 2" xfId="25715"/>
    <cellStyle name="Vírgula 6 3 2 3 4 4" xfId="18637"/>
    <cellStyle name="Vírgula 6 3 2 3 5" xfId="6162"/>
    <cellStyle name="Vírgula 6 3 2 3 5 2" xfId="11897"/>
    <cellStyle name="Vírgula 6 3 2 3 5 2 2" xfId="22514"/>
    <cellStyle name="Vírgula 6 3 2 3 5 3" xfId="15436"/>
    <cellStyle name="Vírgula 6 3 2 3 5 3 2" xfId="26053"/>
    <cellStyle name="Vírgula 6 3 2 3 5 4" xfId="18975"/>
    <cellStyle name="Vírgula 6 3 2 3 6" xfId="2873"/>
    <cellStyle name="Vírgula 6 3 2 3 6 2" xfId="9889"/>
    <cellStyle name="Vírgula 6 3 2 3 6 2 2" xfId="20506"/>
    <cellStyle name="Vírgula 6 3 2 3 6 3" xfId="13428"/>
    <cellStyle name="Vírgula 6 3 2 3 6 3 2" xfId="24045"/>
    <cellStyle name="Vírgula 6 3 2 3 6 4" xfId="16967"/>
    <cellStyle name="Vírgula 6 3 2 3 7" xfId="7795"/>
    <cellStyle name="Vírgula 6 3 2 3 7 2" xfId="12319"/>
    <cellStyle name="Vírgula 6 3 2 3 7 2 2" xfId="22936"/>
    <cellStyle name="Vírgula 6 3 2 3 7 3" xfId="15858"/>
    <cellStyle name="Vírgula 6 3 2 3 7 3 2" xfId="26475"/>
    <cellStyle name="Vírgula 6 3 2 3 7 4" xfId="19397"/>
    <cellStyle name="Vírgula 6 3 2 3 8" xfId="9398"/>
    <cellStyle name="Vírgula 6 3 2 3 8 2" xfId="20015"/>
    <cellStyle name="Vírgula 6 3 2 3 9" xfId="12937"/>
    <cellStyle name="Vírgula 6 3 2 3 9 2" xfId="23554"/>
    <cellStyle name="Vírgula 6 3 2 4" xfId="5606"/>
    <cellStyle name="Vírgula 6 3 2 4 2" xfId="11562"/>
    <cellStyle name="Vírgula 6 3 2 4 2 2" xfId="22179"/>
    <cellStyle name="Vírgula 6 3 2 4 3" xfId="15101"/>
    <cellStyle name="Vírgula 6 3 2 4 3 2" xfId="25718"/>
    <cellStyle name="Vírgula 6 3 2 4 4" xfId="18640"/>
    <cellStyle name="Vírgula 6 3 2 5" xfId="5607"/>
    <cellStyle name="Vírgula 6 3 2 5 2" xfId="11563"/>
    <cellStyle name="Vírgula 6 3 2 5 2 2" xfId="22180"/>
    <cellStyle name="Vírgula 6 3 2 5 3" xfId="15102"/>
    <cellStyle name="Vírgula 6 3 2 5 3 2" xfId="25719"/>
    <cellStyle name="Vírgula 6 3 2 5 4" xfId="18641"/>
    <cellStyle name="Vírgula 6 3 2 6" xfId="5608"/>
    <cellStyle name="Vírgula 6 3 2 6 2" xfId="11564"/>
    <cellStyle name="Vírgula 6 3 2 6 2 2" xfId="22181"/>
    <cellStyle name="Vírgula 6 3 2 6 3" xfId="15103"/>
    <cellStyle name="Vírgula 6 3 2 6 3 2" xfId="25720"/>
    <cellStyle name="Vírgula 6 3 2 6 4" xfId="18642"/>
    <cellStyle name="Vírgula 6 3 2 7" xfId="5598"/>
    <cellStyle name="Vírgula 6 3 2 7 2" xfId="11554"/>
    <cellStyle name="Vírgula 6 3 2 7 2 2" xfId="22171"/>
    <cellStyle name="Vírgula 6 3 2 7 3" xfId="15093"/>
    <cellStyle name="Vírgula 6 3 2 7 3 2" xfId="25710"/>
    <cellStyle name="Vírgula 6 3 2 7 4" xfId="18632"/>
    <cellStyle name="Vírgula 6 3 2 8" xfId="5932"/>
    <cellStyle name="Vírgula 6 3 2 8 2" xfId="11812"/>
    <cellStyle name="Vírgula 6 3 2 8 2 2" xfId="22429"/>
    <cellStyle name="Vírgula 6 3 2 8 3" xfId="15351"/>
    <cellStyle name="Vírgula 6 3 2 8 3 2" xfId="25968"/>
    <cellStyle name="Vírgula 6 3 2 8 4" xfId="18890"/>
    <cellStyle name="Vírgula 6 3 2 9" xfId="2642"/>
    <cellStyle name="Vírgula 6 3 2 9 2" xfId="9804"/>
    <cellStyle name="Vírgula 6 3 2 9 2 2" xfId="20421"/>
    <cellStyle name="Vírgula 6 3 2 9 3" xfId="13343"/>
    <cellStyle name="Vírgula 6 3 2 9 3 2" xfId="23960"/>
    <cellStyle name="Vírgula 6 3 2 9 4" xfId="16882"/>
    <cellStyle name="Vírgula 6 3 3" xfId="951"/>
    <cellStyle name="Vírgula 6 3 3 10" xfId="12925"/>
    <cellStyle name="Vírgula 6 3 3 10 2" xfId="23542"/>
    <cellStyle name="Vírgula 6 3 3 11" xfId="16464"/>
    <cellStyle name="Vírgula 6 3 3 2" xfId="5610"/>
    <cellStyle name="Vírgula 6 3 3 2 2" xfId="11566"/>
    <cellStyle name="Vírgula 6 3 3 2 2 2" xfId="22183"/>
    <cellStyle name="Vírgula 6 3 3 2 3" xfId="15105"/>
    <cellStyle name="Vírgula 6 3 3 2 3 2" xfId="25722"/>
    <cellStyle name="Vírgula 6 3 3 2 4" xfId="18644"/>
    <cellStyle name="Vírgula 6 3 3 3" xfId="5611"/>
    <cellStyle name="Vírgula 6 3 3 3 2" xfId="11567"/>
    <cellStyle name="Vírgula 6 3 3 3 2 2" xfId="22184"/>
    <cellStyle name="Vírgula 6 3 3 3 3" xfId="15106"/>
    <cellStyle name="Vírgula 6 3 3 3 3 2" xfId="25723"/>
    <cellStyle name="Vírgula 6 3 3 3 4" xfId="18645"/>
    <cellStyle name="Vírgula 6 3 3 4" xfId="5612"/>
    <cellStyle name="Vírgula 6 3 3 4 2" xfId="11568"/>
    <cellStyle name="Vírgula 6 3 3 4 2 2" xfId="22185"/>
    <cellStyle name="Vírgula 6 3 3 4 3" xfId="15107"/>
    <cellStyle name="Vírgula 6 3 3 4 3 2" xfId="25724"/>
    <cellStyle name="Vírgula 6 3 3 4 4" xfId="18646"/>
    <cellStyle name="Vírgula 6 3 3 5" xfId="5609"/>
    <cellStyle name="Vírgula 6 3 3 5 2" xfId="11565"/>
    <cellStyle name="Vírgula 6 3 3 5 2 2" xfId="22182"/>
    <cellStyle name="Vírgula 6 3 3 5 3" xfId="15104"/>
    <cellStyle name="Vírgula 6 3 3 5 3 2" xfId="25721"/>
    <cellStyle name="Vírgula 6 3 3 5 4" xfId="18643"/>
    <cellStyle name="Vírgula 6 3 3 6" xfId="6114"/>
    <cellStyle name="Vírgula 6 3 3 6 2" xfId="11885"/>
    <cellStyle name="Vírgula 6 3 3 6 2 2" xfId="22502"/>
    <cellStyle name="Vírgula 6 3 3 6 3" xfId="15424"/>
    <cellStyle name="Vírgula 6 3 3 6 3 2" xfId="26041"/>
    <cellStyle name="Vírgula 6 3 3 6 4" xfId="18963"/>
    <cellStyle name="Vírgula 6 3 3 7" xfId="2823"/>
    <cellStyle name="Vírgula 6 3 3 7 2" xfId="9877"/>
    <cellStyle name="Vírgula 6 3 3 7 2 2" xfId="20494"/>
    <cellStyle name="Vírgula 6 3 3 7 3" xfId="13416"/>
    <cellStyle name="Vírgula 6 3 3 7 3 2" xfId="24033"/>
    <cellStyle name="Vírgula 6 3 3 7 4" xfId="16955"/>
    <cellStyle name="Vírgula 6 3 3 8" xfId="7749"/>
    <cellStyle name="Vírgula 6 3 3 8 2" xfId="12309"/>
    <cellStyle name="Vírgula 6 3 3 8 2 2" xfId="22926"/>
    <cellStyle name="Vírgula 6 3 3 8 3" xfId="15848"/>
    <cellStyle name="Vírgula 6 3 3 8 3 2" xfId="26465"/>
    <cellStyle name="Vírgula 6 3 3 8 4" xfId="19387"/>
    <cellStyle name="Vírgula 6 3 3 9" xfId="9386"/>
    <cellStyle name="Vírgula 6 3 3 9 2" xfId="20003"/>
    <cellStyle name="Vírgula 6 3 4" xfId="835"/>
    <cellStyle name="Vírgula 6 3 4 10" xfId="12905"/>
    <cellStyle name="Vírgula 6 3 4 10 2" xfId="23522"/>
    <cellStyle name="Vírgula 6 3 4 11" xfId="16444"/>
    <cellStyle name="Vírgula 6 3 4 2" xfId="5614"/>
    <cellStyle name="Vírgula 6 3 4 2 2" xfId="11570"/>
    <cellStyle name="Vírgula 6 3 4 2 2 2" xfId="22187"/>
    <cellStyle name="Vírgula 6 3 4 2 3" xfId="15109"/>
    <cellStyle name="Vírgula 6 3 4 2 3 2" xfId="25726"/>
    <cellStyle name="Vírgula 6 3 4 2 4" xfId="18648"/>
    <cellStyle name="Vírgula 6 3 4 3" xfId="5615"/>
    <cellStyle name="Vírgula 6 3 4 3 2" xfId="11571"/>
    <cellStyle name="Vírgula 6 3 4 3 2 2" xfId="22188"/>
    <cellStyle name="Vírgula 6 3 4 3 3" xfId="15110"/>
    <cellStyle name="Vírgula 6 3 4 3 3 2" xfId="25727"/>
    <cellStyle name="Vírgula 6 3 4 3 4" xfId="18649"/>
    <cellStyle name="Vírgula 6 3 4 4" xfId="5616"/>
    <cellStyle name="Vírgula 6 3 4 4 2" xfId="11572"/>
    <cellStyle name="Vírgula 6 3 4 4 2 2" xfId="22189"/>
    <cellStyle name="Vírgula 6 3 4 4 3" xfId="15111"/>
    <cellStyle name="Vírgula 6 3 4 4 3 2" xfId="25728"/>
    <cellStyle name="Vírgula 6 3 4 4 4" xfId="18650"/>
    <cellStyle name="Vírgula 6 3 4 5" xfId="5613"/>
    <cellStyle name="Vírgula 6 3 4 5 2" xfId="11569"/>
    <cellStyle name="Vírgula 6 3 4 5 2 2" xfId="22186"/>
    <cellStyle name="Vírgula 6 3 4 5 3" xfId="15108"/>
    <cellStyle name="Vírgula 6 3 4 5 3 2" xfId="25725"/>
    <cellStyle name="Vírgula 6 3 4 5 4" xfId="18647"/>
    <cellStyle name="Vírgula 6 3 4 6" xfId="6057"/>
    <cellStyle name="Vírgula 6 3 4 6 2" xfId="11865"/>
    <cellStyle name="Vírgula 6 3 4 6 2 2" xfId="22482"/>
    <cellStyle name="Vírgula 6 3 4 6 3" xfId="15404"/>
    <cellStyle name="Vírgula 6 3 4 6 3 2" xfId="26021"/>
    <cellStyle name="Vírgula 6 3 4 6 4" xfId="18943"/>
    <cellStyle name="Vírgula 6 3 4 7" xfId="2766"/>
    <cellStyle name="Vírgula 6 3 4 7 2" xfId="9857"/>
    <cellStyle name="Vírgula 6 3 4 7 2 2" xfId="20474"/>
    <cellStyle name="Vírgula 6 3 4 7 3" xfId="13396"/>
    <cellStyle name="Vírgula 6 3 4 7 3 2" xfId="24013"/>
    <cellStyle name="Vírgula 6 3 4 7 4" xfId="16935"/>
    <cellStyle name="Vírgula 6 3 4 8" xfId="7696"/>
    <cellStyle name="Vírgula 6 3 4 8 2" xfId="12293"/>
    <cellStyle name="Vírgula 6 3 4 8 2 2" xfId="22910"/>
    <cellStyle name="Vírgula 6 3 4 8 3" xfId="15832"/>
    <cellStyle name="Vírgula 6 3 4 8 3 2" xfId="26449"/>
    <cellStyle name="Vírgula 6 3 4 8 4" xfId="19371"/>
    <cellStyle name="Vírgula 6 3 4 9" xfId="9366"/>
    <cellStyle name="Vírgula 6 3 4 9 2" xfId="19983"/>
    <cellStyle name="Vírgula 6 3 5" xfId="719"/>
    <cellStyle name="Vírgula 6 3 5 10" xfId="16424"/>
    <cellStyle name="Vírgula 6 3 5 2" xfId="5618"/>
    <cellStyle name="Vírgula 6 3 5 2 2" xfId="11574"/>
    <cellStyle name="Vírgula 6 3 5 2 2 2" xfId="22191"/>
    <cellStyle name="Vírgula 6 3 5 2 3" xfId="15113"/>
    <cellStyle name="Vírgula 6 3 5 2 3 2" xfId="25730"/>
    <cellStyle name="Vírgula 6 3 5 2 4" xfId="18652"/>
    <cellStyle name="Vírgula 6 3 5 3" xfId="5619"/>
    <cellStyle name="Vírgula 6 3 5 3 2" xfId="11575"/>
    <cellStyle name="Vírgula 6 3 5 3 2 2" xfId="22192"/>
    <cellStyle name="Vírgula 6 3 5 3 3" xfId="15114"/>
    <cellStyle name="Vírgula 6 3 5 3 3 2" xfId="25731"/>
    <cellStyle name="Vírgula 6 3 5 3 4" xfId="18653"/>
    <cellStyle name="Vírgula 6 3 5 4" xfId="5617"/>
    <cellStyle name="Vírgula 6 3 5 4 2" xfId="11573"/>
    <cellStyle name="Vírgula 6 3 5 4 2 2" xfId="22190"/>
    <cellStyle name="Vírgula 6 3 5 4 3" xfId="15112"/>
    <cellStyle name="Vírgula 6 3 5 4 3 2" xfId="25729"/>
    <cellStyle name="Vírgula 6 3 5 4 4" xfId="18651"/>
    <cellStyle name="Vírgula 6 3 5 5" xfId="6003"/>
    <cellStyle name="Vírgula 6 3 5 5 2" xfId="11845"/>
    <cellStyle name="Vírgula 6 3 5 5 2 2" xfId="22462"/>
    <cellStyle name="Vírgula 6 3 5 5 3" xfId="15384"/>
    <cellStyle name="Vírgula 6 3 5 5 3 2" xfId="26001"/>
    <cellStyle name="Vírgula 6 3 5 5 4" xfId="18923"/>
    <cellStyle name="Vírgula 6 3 5 6" xfId="2712"/>
    <cellStyle name="Vírgula 6 3 5 6 2" xfId="9837"/>
    <cellStyle name="Vírgula 6 3 5 6 2 2" xfId="20454"/>
    <cellStyle name="Vírgula 6 3 5 6 3" xfId="13376"/>
    <cellStyle name="Vírgula 6 3 5 6 3 2" xfId="23993"/>
    <cellStyle name="Vírgula 6 3 5 6 4" xfId="16915"/>
    <cellStyle name="Vírgula 6 3 5 7" xfId="7645"/>
    <cellStyle name="Vírgula 6 3 5 7 2" xfId="12276"/>
    <cellStyle name="Vírgula 6 3 5 7 2 2" xfId="22893"/>
    <cellStyle name="Vírgula 6 3 5 7 3" xfId="15815"/>
    <cellStyle name="Vírgula 6 3 5 7 3 2" xfId="26432"/>
    <cellStyle name="Vírgula 6 3 5 7 4" xfId="19354"/>
    <cellStyle name="Vírgula 6 3 5 8" xfId="9346"/>
    <cellStyle name="Vírgula 6 3 5 8 2" xfId="19963"/>
    <cellStyle name="Vírgula 6 3 5 9" xfId="12885"/>
    <cellStyle name="Vírgula 6 3 5 9 2" xfId="23502"/>
    <cellStyle name="Vírgula 6 3 6" xfId="5620"/>
    <cellStyle name="Vírgula 6 3 6 2" xfId="11576"/>
    <cellStyle name="Vírgula 6 3 6 2 2" xfId="22193"/>
    <cellStyle name="Vírgula 6 3 6 3" xfId="15115"/>
    <cellStyle name="Vírgula 6 3 6 3 2" xfId="25732"/>
    <cellStyle name="Vírgula 6 3 6 4" xfId="18654"/>
    <cellStyle name="Vírgula 6 3 7" xfId="5621"/>
    <cellStyle name="Vírgula 6 3 7 2" xfId="11577"/>
    <cellStyle name="Vírgula 6 3 7 2 2" xfId="22194"/>
    <cellStyle name="Vírgula 6 3 7 3" xfId="15116"/>
    <cellStyle name="Vírgula 6 3 7 3 2" xfId="25733"/>
    <cellStyle name="Vírgula 6 3 7 4" xfId="18655"/>
    <cellStyle name="Vírgula 6 3 8" xfId="5622"/>
    <cellStyle name="Vírgula 6 3 8 2" xfId="11578"/>
    <cellStyle name="Vírgula 6 3 8 2 2" xfId="22195"/>
    <cellStyle name="Vírgula 6 3 8 3" xfId="15117"/>
    <cellStyle name="Vírgula 6 3 8 3 2" xfId="25734"/>
    <cellStyle name="Vírgula 6 3 8 4" xfId="18656"/>
    <cellStyle name="Vírgula 6 3 9" xfId="5597"/>
    <cellStyle name="Vírgula 6 3 9 2" xfId="11553"/>
    <cellStyle name="Vírgula 6 3 9 2 2" xfId="22170"/>
    <cellStyle name="Vírgula 6 3 9 3" xfId="15092"/>
    <cellStyle name="Vírgula 6 3 9 3 2" xfId="25709"/>
    <cellStyle name="Vírgula 6 3 9 4" xfId="18631"/>
    <cellStyle name="Vírgula 6 4" xfId="519"/>
    <cellStyle name="Vírgula 6 4 10" xfId="7552"/>
    <cellStyle name="Vírgula 6 4 10 2" xfId="12235"/>
    <cellStyle name="Vírgula 6 4 10 2 2" xfId="22852"/>
    <cellStyle name="Vírgula 6 4 10 3" xfId="15774"/>
    <cellStyle name="Vírgula 6 4 10 3 2" xfId="26391"/>
    <cellStyle name="Vírgula 6 4 10 4" xfId="19313"/>
    <cellStyle name="Vírgula 6 4 11" xfId="9285"/>
    <cellStyle name="Vírgula 6 4 11 2" xfId="19902"/>
    <cellStyle name="Vírgula 6 4 12" xfId="12824"/>
    <cellStyle name="Vírgula 6 4 12 2" xfId="23441"/>
    <cellStyle name="Vírgula 6 4 13" xfId="16363"/>
    <cellStyle name="Vírgula 6 4 2" xfId="1567"/>
    <cellStyle name="Vírgula 6 4 2 10" xfId="13051"/>
    <cellStyle name="Vírgula 6 4 2 10 2" xfId="23668"/>
    <cellStyle name="Vírgula 6 4 2 11" xfId="16590"/>
    <cellStyle name="Vírgula 6 4 2 2" xfId="5625"/>
    <cellStyle name="Vírgula 6 4 2 2 2" xfId="11581"/>
    <cellStyle name="Vírgula 6 4 2 2 2 2" xfId="22198"/>
    <cellStyle name="Vírgula 6 4 2 2 3" xfId="15120"/>
    <cellStyle name="Vírgula 6 4 2 2 3 2" xfId="25737"/>
    <cellStyle name="Vírgula 6 4 2 2 4" xfId="18659"/>
    <cellStyle name="Vírgula 6 4 2 3" xfId="5626"/>
    <cellStyle name="Vírgula 6 4 2 3 2" xfId="11582"/>
    <cellStyle name="Vírgula 6 4 2 3 2 2" xfId="22199"/>
    <cellStyle name="Vírgula 6 4 2 3 3" xfId="15121"/>
    <cellStyle name="Vírgula 6 4 2 3 3 2" xfId="25738"/>
    <cellStyle name="Vírgula 6 4 2 3 4" xfId="18660"/>
    <cellStyle name="Vírgula 6 4 2 4" xfId="5627"/>
    <cellStyle name="Vírgula 6 4 2 4 2" xfId="11583"/>
    <cellStyle name="Vírgula 6 4 2 4 2 2" xfId="22200"/>
    <cellStyle name="Vírgula 6 4 2 4 3" xfId="15122"/>
    <cellStyle name="Vírgula 6 4 2 4 3 2" xfId="25739"/>
    <cellStyle name="Vírgula 6 4 2 4 4" xfId="18661"/>
    <cellStyle name="Vírgula 6 4 2 5" xfId="5624"/>
    <cellStyle name="Vírgula 6 4 2 5 2" xfId="11580"/>
    <cellStyle name="Vírgula 6 4 2 5 2 2" xfId="22197"/>
    <cellStyle name="Vírgula 6 4 2 5 3" xfId="15119"/>
    <cellStyle name="Vírgula 6 4 2 5 3 2" xfId="25736"/>
    <cellStyle name="Vírgula 6 4 2 5 4" xfId="18658"/>
    <cellStyle name="Vírgula 6 4 2 6" xfId="6589"/>
    <cellStyle name="Vírgula 6 4 2 6 2" xfId="12011"/>
    <cellStyle name="Vírgula 6 4 2 6 2 2" xfId="22628"/>
    <cellStyle name="Vírgula 6 4 2 6 3" xfId="15550"/>
    <cellStyle name="Vírgula 6 4 2 6 3 2" xfId="26167"/>
    <cellStyle name="Vírgula 6 4 2 6 4" xfId="19089"/>
    <cellStyle name="Vírgula 6 4 2 7" xfId="3300"/>
    <cellStyle name="Vírgula 6 4 2 7 2" xfId="10003"/>
    <cellStyle name="Vírgula 6 4 2 7 2 2" xfId="20620"/>
    <cellStyle name="Vírgula 6 4 2 7 3" xfId="13542"/>
    <cellStyle name="Vírgula 6 4 2 7 3 2" xfId="24159"/>
    <cellStyle name="Vírgula 6 4 2 7 4" xfId="17081"/>
    <cellStyle name="Vírgula 6 4 2 8" xfId="8215"/>
    <cellStyle name="Vírgula 6 4 2 8 2" xfId="12426"/>
    <cellStyle name="Vírgula 6 4 2 8 2 2" xfId="23043"/>
    <cellStyle name="Vírgula 6 4 2 8 3" xfId="15965"/>
    <cellStyle name="Vírgula 6 4 2 8 3 2" xfId="26582"/>
    <cellStyle name="Vírgula 6 4 2 8 4" xfId="19504"/>
    <cellStyle name="Vírgula 6 4 2 9" xfId="9512"/>
    <cellStyle name="Vírgula 6 4 2 9 2" xfId="20129"/>
    <cellStyle name="Vírgula 6 4 3" xfId="1053"/>
    <cellStyle name="Vírgula 6 4 3 10" xfId="16474"/>
    <cellStyle name="Vírgula 6 4 3 2" xfId="5629"/>
    <cellStyle name="Vírgula 6 4 3 2 2" xfId="11585"/>
    <cellStyle name="Vírgula 6 4 3 2 2 2" xfId="22202"/>
    <cellStyle name="Vírgula 6 4 3 2 3" xfId="15124"/>
    <cellStyle name="Vírgula 6 4 3 2 3 2" xfId="25741"/>
    <cellStyle name="Vírgula 6 4 3 2 4" xfId="18663"/>
    <cellStyle name="Vírgula 6 4 3 3" xfId="5630"/>
    <cellStyle name="Vírgula 6 4 3 3 2" xfId="11586"/>
    <cellStyle name="Vírgula 6 4 3 3 2 2" xfId="22203"/>
    <cellStyle name="Vírgula 6 4 3 3 3" xfId="15125"/>
    <cellStyle name="Vírgula 6 4 3 3 3 2" xfId="25742"/>
    <cellStyle name="Vírgula 6 4 3 3 4" xfId="18664"/>
    <cellStyle name="Vírgula 6 4 3 4" xfId="5628"/>
    <cellStyle name="Vírgula 6 4 3 4 2" xfId="11584"/>
    <cellStyle name="Vírgula 6 4 3 4 2 2" xfId="22201"/>
    <cellStyle name="Vírgula 6 4 3 4 3" xfId="15123"/>
    <cellStyle name="Vírgula 6 4 3 4 3 2" xfId="25740"/>
    <cellStyle name="Vírgula 6 4 3 4 4" xfId="18662"/>
    <cellStyle name="Vírgula 6 4 3 5" xfId="6160"/>
    <cellStyle name="Vírgula 6 4 3 5 2" xfId="11895"/>
    <cellStyle name="Vírgula 6 4 3 5 2 2" xfId="22512"/>
    <cellStyle name="Vírgula 6 4 3 5 3" xfId="15434"/>
    <cellStyle name="Vírgula 6 4 3 5 3 2" xfId="26051"/>
    <cellStyle name="Vírgula 6 4 3 5 4" xfId="18973"/>
    <cellStyle name="Vírgula 6 4 3 6" xfId="2871"/>
    <cellStyle name="Vírgula 6 4 3 6 2" xfId="9887"/>
    <cellStyle name="Vírgula 6 4 3 6 2 2" xfId="20504"/>
    <cellStyle name="Vírgula 6 4 3 6 3" xfId="13426"/>
    <cellStyle name="Vírgula 6 4 3 6 3 2" xfId="24043"/>
    <cellStyle name="Vírgula 6 4 3 6 4" xfId="16965"/>
    <cellStyle name="Vírgula 6 4 3 7" xfId="7793"/>
    <cellStyle name="Vírgula 6 4 3 7 2" xfId="12317"/>
    <cellStyle name="Vírgula 6 4 3 7 2 2" xfId="22934"/>
    <cellStyle name="Vírgula 6 4 3 7 3" xfId="15856"/>
    <cellStyle name="Vírgula 6 4 3 7 3 2" xfId="26473"/>
    <cellStyle name="Vírgula 6 4 3 7 4" xfId="19395"/>
    <cellStyle name="Vírgula 6 4 3 8" xfId="9396"/>
    <cellStyle name="Vírgula 6 4 3 8 2" xfId="20013"/>
    <cellStyle name="Vírgula 6 4 3 9" xfId="12935"/>
    <cellStyle name="Vírgula 6 4 3 9 2" xfId="23552"/>
    <cellStyle name="Vírgula 6 4 4" xfId="5631"/>
    <cellStyle name="Vírgula 6 4 4 2" xfId="11587"/>
    <cellStyle name="Vírgula 6 4 4 2 2" xfId="22204"/>
    <cellStyle name="Vírgula 6 4 4 3" xfId="15126"/>
    <cellStyle name="Vírgula 6 4 4 3 2" xfId="25743"/>
    <cellStyle name="Vírgula 6 4 4 4" xfId="18665"/>
    <cellStyle name="Vírgula 6 4 5" xfId="5632"/>
    <cellStyle name="Vírgula 6 4 5 2" xfId="11588"/>
    <cellStyle name="Vírgula 6 4 5 2 2" xfId="22205"/>
    <cellStyle name="Vírgula 6 4 5 3" xfId="15127"/>
    <cellStyle name="Vírgula 6 4 5 3 2" xfId="25744"/>
    <cellStyle name="Vírgula 6 4 5 4" xfId="18666"/>
    <cellStyle name="Vírgula 6 4 6" xfId="5633"/>
    <cellStyle name="Vírgula 6 4 6 2" xfId="11589"/>
    <cellStyle name="Vírgula 6 4 6 2 2" xfId="22206"/>
    <cellStyle name="Vírgula 6 4 6 3" xfId="15128"/>
    <cellStyle name="Vírgula 6 4 6 3 2" xfId="25745"/>
    <cellStyle name="Vírgula 6 4 6 4" xfId="18667"/>
    <cellStyle name="Vírgula 6 4 7" xfId="5623"/>
    <cellStyle name="Vírgula 6 4 7 2" xfId="11579"/>
    <cellStyle name="Vírgula 6 4 7 2 2" xfId="22196"/>
    <cellStyle name="Vírgula 6 4 7 3" xfId="15118"/>
    <cellStyle name="Vírgula 6 4 7 3 2" xfId="25735"/>
    <cellStyle name="Vírgula 6 4 7 4" xfId="18657"/>
    <cellStyle name="Vírgula 6 4 8" xfId="5887"/>
    <cellStyle name="Vírgula 6 4 8 2" xfId="11784"/>
    <cellStyle name="Vírgula 6 4 8 2 2" xfId="22401"/>
    <cellStyle name="Vírgula 6 4 8 3" xfId="15323"/>
    <cellStyle name="Vírgula 6 4 8 3 2" xfId="25940"/>
    <cellStyle name="Vírgula 6 4 8 4" xfId="18862"/>
    <cellStyle name="Vírgula 6 4 9" xfId="2597"/>
    <cellStyle name="Vírgula 6 4 9 2" xfId="9776"/>
    <cellStyle name="Vírgula 6 4 9 2 2" xfId="20393"/>
    <cellStyle name="Vírgula 6 4 9 3" xfId="13315"/>
    <cellStyle name="Vírgula 6 4 9 3 2" xfId="23932"/>
    <cellStyle name="Vírgula 6 4 9 4" xfId="16854"/>
    <cellStyle name="Vírgula 6 5" xfId="942"/>
    <cellStyle name="Vírgula 6 5 10" xfId="12917"/>
    <cellStyle name="Vírgula 6 5 10 2" xfId="23534"/>
    <cellStyle name="Vírgula 6 5 11" xfId="16456"/>
    <cellStyle name="Vírgula 6 5 2" xfId="5635"/>
    <cellStyle name="Vírgula 6 5 2 2" xfId="11591"/>
    <cellStyle name="Vírgula 6 5 2 2 2" xfId="22208"/>
    <cellStyle name="Vírgula 6 5 2 3" xfId="15130"/>
    <cellStyle name="Vírgula 6 5 2 3 2" xfId="25747"/>
    <cellStyle name="Vírgula 6 5 2 4" xfId="18669"/>
    <cellStyle name="Vírgula 6 5 3" xfId="5636"/>
    <cellStyle name="Vírgula 6 5 3 2" xfId="11592"/>
    <cellStyle name="Vírgula 6 5 3 2 2" xfId="22209"/>
    <cellStyle name="Vírgula 6 5 3 3" xfId="15131"/>
    <cellStyle name="Vírgula 6 5 3 3 2" xfId="25748"/>
    <cellStyle name="Vírgula 6 5 3 4" xfId="18670"/>
    <cellStyle name="Vírgula 6 5 4" xfId="5637"/>
    <cellStyle name="Vírgula 6 5 4 2" xfId="11593"/>
    <cellStyle name="Vírgula 6 5 4 2 2" xfId="22210"/>
    <cellStyle name="Vírgula 6 5 4 3" xfId="15132"/>
    <cellStyle name="Vírgula 6 5 4 3 2" xfId="25749"/>
    <cellStyle name="Vírgula 6 5 4 4" xfId="18671"/>
    <cellStyle name="Vírgula 6 5 5" xfId="5634"/>
    <cellStyle name="Vírgula 6 5 5 2" xfId="11590"/>
    <cellStyle name="Vírgula 6 5 5 2 2" xfId="22207"/>
    <cellStyle name="Vírgula 6 5 5 3" xfId="15129"/>
    <cellStyle name="Vírgula 6 5 5 3 2" xfId="25746"/>
    <cellStyle name="Vírgula 6 5 5 4" xfId="18668"/>
    <cellStyle name="Vírgula 6 5 6" xfId="6106"/>
    <cellStyle name="Vírgula 6 5 6 2" xfId="11877"/>
    <cellStyle name="Vírgula 6 5 6 2 2" xfId="22494"/>
    <cellStyle name="Vírgula 6 5 6 3" xfId="15416"/>
    <cellStyle name="Vírgula 6 5 6 3 2" xfId="26033"/>
    <cellStyle name="Vírgula 6 5 6 4" xfId="18955"/>
    <cellStyle name="Vírgula 6 5 7" xfId="2815"/>
    <cellStyle name="Vírgula 6 5 7 2" xfId="9869"/>
    <cellStyle name="Vírgula 6 5 7 2 2" xfId="20486"/>
    <cellStyle name="Vírgula 6 5 7 3" xfId="13408"/>
    <cellStyle name="Vírgula 6 5 7 3 2" xfId="24025"/>
    <cellStyle name="Vírgula 6 5 7 4" xfId="16947"/>
    <cellStyle name="Vírgula 6 5 8" xfId="7741"/>
    <cellStyle name="Vírgula 6 5 8 2" xfId="12301"/>
    <cellStyle name="Vírgula 6 5 8 2 2" xfId="22918"/>
    <cellStyle name="Vírgula 6 5 8 3" xfId="15840"/>
    <cellStyle name="Vírgula 6 5 8 3 2" xfId="26457"/>
    <cellStyle name="Vírgula 6 5 8 4" xfId="19379"/>
    <cellStyle name="Vírgula 6 5 9" xfId="9378"/>
    <cellStyle name="Vírgula 6 5 9 2" xfId="19995"/>
    <cellStyle name="Vírgula 6 6" xfId="826"/>
    <cellStyle name="Vírgula 6 6 10" xfId="12897"/>
    <cellStyle name="Vírgula 6 6 10 2" xfId="23514"/>
    <cellStyle name="Vírgula 6 6 11" xfId="16436"/>
    <cellStyle name="Vírgula 6 6 2" xfId="5639"/>
    <cellStyle name="Vírgula 6 6 2 2" xfId="11595"/>
    <cellStyle name="Vírgula 6 6 2 2 2" xfId="22212"/>
    <cellStyle name="Vírgula 6 6 2 3" xfId="15134"/>
    <cellStyle name="Vírgula 6 6 2 3 2" xfId="25751"/>
    <cellStyle name="Vírgula 6 6 2 4" xfId="18673"/>
    <cellStyle name="Vírgula 6 6 3" xfId="5640"/>
    <cellStyle name="Vírgula 6 6 3 2" xfId="11596"/>
    <cellStyle name="Vírgula 6 6 3 2 2" xfId="22213"/>
    <cellStyle name="Vírgula 6 6 3 3" xfId="15135"/>
    <cellStyle name="Vírgula 6 6 3 3 2" xfId="25752"/>
    <cellStyle name="Vírgula 6 6 3 4" xfId="18674"/>
    <cellStyle name="Vírgula 6 6 4" xfId="5641"/>
    <cellStyle name="Vírgula 6 6 4 2" xfId="11597"/>
    <cellStyle name="Vírgula 6 6 4 2 2" xfId="22214"/>
    <cellStyle name="Vírgula 6 6 4 3" xfId="15136"/>
    <cellStyle name="Vírgula 6 6 4 3 2" xfId="25753"/>
    <cellStyle name="Vírgula 6 6 4 4" xfId="18675"/>
    <cellStyle name="Vírgula 6 6 5" xfId="5638"/>
    <cellStyle name="Vírgula 6 6 5 2" xfId="11594"/>
    <cellStyle name="Vírgula 6 6 5 2 2" xfId="22211"/>
    <cellStyle name="Vírgula 6 6 5 3" xfId="15133"/>
    <cellStyle name="Vírgula 6 6 5 3 2" xfId="25750"/>
    <cellStyle name="Vírgula 6 6 5 4" xfId="18672"/>
    <cellStyle name="Vírgula 6 6 6" xfId="6049"/>
    <cellStyle name="Vírgula 6 6 6 2" xfId="11857"/>
    <cellStyle name="Vírgula 6 6 6 2 2" xfId="22474"/>
    <cellStyle name="Vírgula 6 6 6 3" xfId="15396"/>
    <cellStyle name="Vírgula 6 6 6 3 2" xfId="26013"/>
    <cellStyle name="Vírgula 6 6 6 4" xfId="18935"/>
    <cellStyle name="Vírgula 6 6 7" xfId="2758"/>
    <cellStyle name="Vírgula 6 6 7 2" xfId="9849"/>
    <cellStyle name="Vírgula 6 6 7 2 2" xfId="20466"/>
    <cellStyle name="Vírgula 6 6 7 3" xfId="13388"/>
    <cellStyle name="Vírgula 6 6 7 3 2" xfId="24005"/>
    <cellStyle name="Vírgula 6 6 7 4" xfId="16927"/>
    <cellStyle name="Vírgula 6 6 8" xfId="7688"/>
    <cellStyle name="Vírgula 6 6 8 2" xfId="12285"/>
    <cellStyle name="Vírgula 6 6 8 2 2" xfId="22902"/>
    <cellStyle name="Vírgula 6 6 8 3" xfId="15824"/>
    <cellStyle name="Vírgula 6 6 8 3 2" xfId="26441"/>
    <cellStyle name="Vírgula 6 6 8 4" xfId="19363"/>
    <cellStyle name="Vírgula 6 6 9" xfId="9358"/>
    <cellStyle name="Vírgula 6 6 9 2" xfId="19975"/>
    <cellStyle name="Vírgula 6 7" xfId="709"/>
    <cellStyle name="Vírgula 6 7 10" xfId="16415"/>
    <cellStyle name="Vírgula 6 7 2" xfId="5643"/>
    <cellStyle name="Vírgula 6 7 2 2" xfId="11599"/>
    <cellStyle name="Vírgula 6 7 2 2 2" xfId="22216"/>
    <cellStyle name="Vírgula 6 7 2 3" xfId="15138"/>
    <cellStyle name="Vírgula 6 7 2 3 2" xfId="25755"/>
    <cellStyle name="Vírgula 6 7 2 4" xfId="18677"/>
    <cellStyle name="Vírgula 6 7 3" xfId="5644"/>
    <cellStyle name="Vírgula 6 7 3 2" xfId="11600"/>
    <cellStyle name="Vírgula 6 7 3 2 2" xfId="22217"/>
    <cellStyle name="Vírgula 6 7 3 3" xfId="15139"/>
    <cellStyle name="Vírgula 6 7 3 3 2" xfId="25756"/>
    <cellStyle name="Vírgula 6 7 3 4" xfId="18678"/>
    <cellStyle name="Vírgula 6 7 4" xfId="5642"/>
    <cellStyle name="Vírgula 6 7 4 2" xfId="11598"/>
    <cellStyle name="Vírgula 6 7 4 2 2" xfId="22215"/>
    <cellStyle name="Vírgula 6 7 4 3" xfId="15137"/>
    <cellStyle name="Vírgula 6 7 4 3 2" xfId="25754"/>
    <cellStyle name="Vírgula 6 7 4 4" xfId="18676"/>
    <cellStyle name="Vírgula 6 7 5" xfId="5994"/>
    <cellStyle name="Vírgula 6 7 5 2" xfId="11836"/>
    <cellStyle name="Vírgula 6 7 5 2 2" xfId="22453"/>
    <cellStyle name="Vírgula 6 7 5 3" xfId="15375"/>
    <cellStyle name="Vírgula 6 7 5 3 2" xfId="25992"/>
    <cellStyle name="Vírgula 6 7 5 4" xfId="18914"/>
    <cellStyle name="Vírgula 6 7 6" xfId="2703"/>
    <cellStyle name="Vírgula 6 7 6 2" xfId="9828"/>
    <cellStyle name="Vírgula 6 7 6 2 2" xfId="20445"/>
    <cellStyle name="Vírgula 6 7 6 3" xfId="13367"/>
    <cellStyle name="Vírgula 6 7 6 3 2" xfId="23984"/>
    <cellStyle name="Vírgula 6 7 6 4" xfId="16906"/>
    <cellStyle name="Vírgula 6 7 7" xfId="7637"/>
    <cellStyle name="Vírgula 6 7 7 2" xfId="12268"/>
    <cellStyle name="Vírgula 6 7 7 2 2" xfId="22885"/>
    <cellStyle name="Vírgula 6 7 7 3" xfId="15807"/>
    <cellStyle name="Vírgula 6 7 7 3 2" xfId="26424"/>
    <cellStyle name="Vírgula 6 7 7 4" xfId="19346"/>
    <cellStyle name="Vírgula 6 7 8" xfId="9337"/>
    <cellStyle name="Vírgula 6 7 8 2" xfId="19954"/>
    <cellStyle name="Vírgula 6 7 9" xfId="12876"/>
    <cellStyle name="Vírgula 6 7 9 2" xfId="23493"/>
    <cellStyle name="Vírgula 6 8" xfId="5645"/>
    <cellStyle name="Vírgula 6 8 2" xfId="11601"/>
    <cellStyle name="Vírgula 6 8 2 2" xfId="22218"/>
    <cellStyle name="Vírgula 6 8 3" xfId="15140"/>
    <cellStyle name="Vírgula 6 8 3 2" xfId="25757"/>
    <cellStyle name="Vírgula 6 8 4" xfId="18679"/>
    <cellStyle name="Vírgula 6 9" xfId="5646"/>
    <cellStyle name="Vírgula 6 9 2" xfId="11602"/>
    <cellStyle name="Vírgula 6 9 2 2" xfId="22219"/>
    <cellStyle name="Vírgula 6 9 3" xfId="15141"/>
    <cellStyle name="Vírgula 6 9 3 2" xfId="25758"/>
    <cellStyle name="Vírgula 6 9 4" xfId="18680"/>
    <cellStyle name="Vírgula 7" xfId="201"/>
    <cellStyle name="Vírgula 7 10" xfId="1299"/>
    <cellStyle name="Vírgula 7 10 2" xfId="2337"/>
    <cellStyle name="Vírgula 7 10 2 2" xfId="7347"/>
    <cellStyle name="Vírgula 7 10 2 2 2" xfId="12103"/>
    <cellStyle name="Vírgula 7 10 2 2 2 2" xfId="22720"/>
    <cellStyle name="Vírgula 7 10 2 2 3" xfId="15642"/>
    <cellStyle name="Vírgula 7 10 2 2 3 2" xfId="26259"/>
    <cellStyle name="Vírgula 7 10 2 2 4" xfId="19181"/>
    <cellStyle name="Vírgula 7 10 2 3" xfId="4058"/>
    <cellStyle name="Vírgula 7 10 2 3 2" xfId="10095"/>
    <cellStyle name="Vírgula 7 10 2 3 2 2" xfId="20712"/>
    <cellStyle name="Vírgula 7 10 2 3 3" xfId="13634"/>
    <cellStyle name="Vírgula 7 10 2 3 3 2" xfId="24251"/>
    <cellStyle name="Vírgula 7 10 2 3 4" xfId="17173"/>
    <cellStyle name="Vírgula 7 10 2 4" xfId="8970"/>
    <cellStyle name="Vírgula 7 10 2 4 2" xfId="12515"/>
    <cellStyle name="Vírgula 7 10 2 4 2 2" xfId="23132"/>
    <cellStyle name="Vírgula 7 10 2 4 3" xfId="16054"/>
    <cellStyle name="Vírgula 7 10 2 4 3 2" xfId="26671"/>
    <cellStyle name="Vírgula 7 10 2 4 4" xfId="19593"/>
    <cellStyle name="Vírgula 7 10 2 5" xfId="9604"/>
    <cellStyle name="Vírgula 7 10 2 5 2" xfId="20221"/>
    <cellStyle name="Vírgula 7 10 2 6" xfId="13143"/>
    <cellStyle name="Vírgula 7 10 2 6 2" xfId="23760"/>
    <cellStyle name="Vírgula 7 10 2 7" xfId="16682"/>
    <cellStyle name="Vírgula 7 10 3" xfId="6390"/>
    <cellStyle name="Vírgula 7 10 3 2" xfId="11953"/>
    <cellStyle name="Vírgula 7 10 3 2 2" xfId="22570"/>
    <cellStyle name="Vírgula 7 10 3 3" xfId="15492"/>
    <cellStyle name="Vírgula 7 10 3 3 2" xfId="26109"/>
    <cellStyle name="Vírgula 7 10 3 4" xfId="19031"/>
    <cellStyle name="Vírgula 7 10 4" xfId="3101"/>
    <cellStyle name="Vírgula 7 10 4 2" xfId="9945"/>
    <cellStyle name="Vírgula 7 10 4 2 2" xfId="20562"/>
    <cellStyle name="Vírgula 7 10 4 3" xfId="13484"/>
    <cellStyle name="Vírgula 7 10 4 3 2" xfId="24101"/>
    <cellStyle name="Vírgula 7 10 4 4" xfId="17023"/>
    <cellStyle name="Vírgula 7 10 5" xfId="8021"/>
    <cellStyle name="Vírgula 7 10 5 2" xfId="12373"/>
    <cellStyle name="Vírgula 7 10 5 2 2" xfId="22990"/>
    <cellStyle name="Vírgula 7 10 5 3" xfId="15912"/>
    <cellStyle name="Vírgula 7 10 5 3 2" xfId="26529"/>
    <cellStyle name="Vírgula 7 10 5 4" xfId="19451"/>
    <cellStyle name="Vírgula 7 10 6" xfId="9454"/>
    <cellStyle name="Vírgula 7 10 6 2" xfId="20071"/>
    <cellStyle name="Vírgula 7 10 7" xfId="12993"/>
    <cellStyle name="Vírgula 7 10 7 2" xfId="23610"/>
    <cellStyle name="Vírgula 7 10 8" xfId="16532"/>
    <cellStyle name="Vírgula 7 11" xfId="1758"/>
    <cellStyle name="Vírgula 7 11 2" xfId="6768"/>
    <cellStyle name="Vírgula 7 11 2 2" xfId="12051"/>
    <cellStyle name="Vírgula 7 11 2 2 2" xfId="22668"/>
    <cellStyle name="Vírgula 7 11 2 3" xfId="15590"/>
    <cellStyle name="Vírgula 7 11 2 3 2" xfId="26207"/>
    <cellStyle name="Vírgula 7 11 2 4" xfId="19129"/>
    <cellStyle name="Vírgula 7 11 3" xfId="3479"/>
    <cellStyle name="Vírgula 7 11 3 2" xfId="10043"/>
    <cellStyle name="Vírgula 7 11 3 2 2" xfId="20660"/>
    <cellStyle name="Vírgula 7 11 3 3" xfId="13582"/>
    <cellStyle name="Vírgula 7 11 3 3 2" xfId="24199"/>
    <cellStyle name="Vírgula 7 11 3 4" xfId="17121"/>
    <cellStyle name="Vírgula 7 11 4" xfId="8393"/>
    <cellStyle name="Vírgula 7 11 4 2" xfId="12465"/>
    <cellStyle name="Vírgula 7 11 4 2 2" xfId="23082"/>
    <cellStyle name="Vírgula 7 11 4 3" xfId="16004"/>
    <cellStyle name="Vírgula 7 11 4 3 2" xfId="26621"/>
    <cellStyle name="Vírgula 7 11 4 4" xfId="19543"/>
    <cellStyle name="Vírgula 7 11 5" xfId="9552"/>
    <cellStyle name="Vírgula 7 11 5 2" xfId="20169"/>
    <cellStyle name="Vírgula 7 11 6" xfId="13091"/>
    <cellStyle name="Vírgula 7 11 6 2" xfId="23708"/>
    <cellStyle name="Vírgula 7 11 7" xfId="16630"/>
    <cellStyle name="Vírgula 7 12" xfId="711"/>
    <cellStyle name="Vírgula 7 12 2" xfId="5996"/>
    <cellStyle name="Vírgula 7 12 2 2" xfId="11838"/>
    <cellStyle name="Vírgula 7 12 2 2 2" xfId="22455"/>
    <cellStyle name="Vírgula 7 12 2 3" xfId="15377"/>
    <cellStyle name="Vírgula 7 12 2 3 2" xfId="25994"/>
    <cellStyle name="Vírgula 7 12 2 4" xfId="18916"/>
    <cellStyle name="Vírgula 7 12 3" xfId="2705"/>
    <cellStyle name="Vírgula 7 12 3 2" xfId="9830"/>
    <cellStyle name="Vírgula 7 12 3 2 2" xfId="20447"/>
    <cellStyle name="Vírgula 7 12 3 3" xfId="13369"/>
    <cellStyle name="Vírgula 7 12 3 3 2" xfId="23986"/>
    <cellStyle name="Vírgula 7 12 3 4" xfId="16908"/>
    <cellStyle name="Vírgula 7 12 4" xfId="7639"/>
    <cellStyle name="Vírgula 7 12 4 2" xfId="12270"/>
    <cellStyle name="Vírgula 7 12 4 2 2" xfId="22887"/>
    <cellStyle name="Vírgula 7 12 4 3" xfId="15809"/>
    <cellStyle name="Vírgula 7 12 4 3 2" xfId="26426"/>
    <cellStyle name="Vírgula 7 12 4 4" xfId="19348"/>
    <cellStyle name="Vírgula 7 12 5" xfId="9339"/>
    <cellStyle name="Vírgula 7 12 5 2" xfId="19956"/>
    <cellStyle name="Vírgula 7 12 6" xfId="12878"/>
    <cellStyle name="Vírgula 7 12 6 2" xfId="23495"/>
    <cellStyle name="Vírgula 7 12 7" xfId="16417"/>
    <cellStyle name="Vírgula 7 13" xfId="5647"/>
    <cellStyle name="Vírgula 7 13 2" xfId="11603"/>
    <cellStyle name="Vírgula 7 13 2 2" xfId="22220"/>
    <cellStyle name="Vírgula 7 13 3" xfId="15142"/>
    <cellStyle name="Vírgula 7 13 3 2" xfId="25759"/>
    <cellStyle name="Vírgula 7 13 4" xfId="18681"/>
    <cellStyle name="Vírgula 7 14" xfId="5816"/>
    <cellStyle name="Vírgula 7 14 2" xfId="11749"/>
    <cellStyle name="Vírgula 7 14 2 2" xfId="22366"/>
    <cellStyle name="Vírgula 7 14 3" xfId="15288"/>
    <cellStyle name="Vírgula 7 14 3 2" xfId="25905"/>
    <cellStyle name="Vírgula 7 14 4" xfId="18827"/>
    <cellStyle name="Vírgula 7 15" xfId="2526"/>
    <cellStyle name="Vírgula 7 15 2" xfId="9741"/>
    <cellStyle name="Vírgula 7 15 2 2" xfId="20358"/>
    <cellStyle name="Vírgula 7 15 3" xfId="13280"/>
    <cellStyle name="Vírgula 7 15 3 2" xfId="23897"/>
    <cellStyle name="Vírgula 7 15 4" xfId="16819"/>
    <cellStyle name="Vírgula 7 16" xfId="459"/>
    <cellStyle name="Vírgula 7 16 2" xfId="9250"/>
    <cellStyle name="Vírgula 7 16 2 2" xfId="19867"/>
    <cellStyle name="Vírgula 7 16 3" xfId="12789"/>
    <cellStyle name="Vírgula 7 16 3 2" xfId="23406"/>
    <cellStyle name="Vírgula 7 16 4" xfId="16328"/>
    <cellStyle name="Vírgula 7 17" xfId="9098"/>
    <cellStyle name="Vírgula 7 17 2" xfId="19715"/>
    <cellStyle name="Vírgula 7 18" xfId="12637"/>
    <cellStyle name="Vírgula 7 18 2" xfId="23254"/>
    <cellStyle name="Vírgula 7 19" xfId="16176"/>
    <cellStyle name="Vírgula 7 2" xfId="322"/>
    <cellStyle name="Vírgula 7 2 10" xfId="5648"/>
    <cellStyle name="Vírgula 7 2 10 2" xfId="11604"/>
    <cellStyle name="Vírgula 7 2 10 2 2" xfId="22221"/>
    <cellStyle name="Vírgula 7 2 10 3" xfId="15143"/>
    <cellStyle name="Vírgula 7 2 10 3 2" xfId="25760"/>
    <cellStyle name="Vírgula 7 2 10 4" xfId="18682"/>
    <cellStyle name="Vírgula 7 2 11" xfId="5845"/>
    <cellStyle name="Vírgula 7 2 11 2" xfId="11763"/>
    <cellStyle name="Vírgula 7 2 11 2 2" xfId="22380"/>
    <cellStyle name="Vírgula 7 2 11 3" xfId="15302"/>
    <cellStyle name="Vírgula 7 2 11 3 2" xfId="25919"/>
    <cellStyle name="Vírgula 7 2 11 4" xfId="18841"/>
    <cellStyle name="Vírgula 7 2 12" xfId="2555"/>
    <cellStyle name="Vírgula 7 2 12 2" xfId="9755"/>
    <cellStyle name="Vírgula 7 2 12 2 2" xfId="20372"/>
    <cellStyle name="Vírgula 7 2 12 3" xfId="13294"/>
    <cellStyle name="Vírgula 7 2 12 3 2" xfId="23911"/>
    <cellStyle name="Vírgula 7 2 12 4" xfId="16833"/>
    <cellStyle name="Vírgula 7 2 13" xfId="476"/>
    <cellStyle name="Vírgula 7 2 13 2" xfId="9264"/>
    <cellStyle name="Vírgula 7 2 13 2 2" xfId="19881"/>
    <cellStyle name="Vírgula 7 2 13 3" xfId="12803"/>
    <cellStyle name="Vírgula 7 2 13 3 2" xfId="23420"/>
    <cellStyle name="Vírgula 7 2 13 4" xfId="16342"/>
    <cellStyle name="Vírgula 7 2 14" xfId="9167"/>
    <cellStyle name="Vírgula 7 2 14 2" xfId="19784"/>
    <cellStyle name="Vírgula 7 2 15" xfId="12706"/>
    <cellStyle name="Vírgula 7 2 15 2" xfId="23323"/>
    <cellStyle name="Vírgula 7 2 16" xfId="16245"/>
    <cellStyle name="Vírgula 7 2 2" xfId="549"/>
    <cellStyle name="Vírgula 7 2 2 10" xfId="7584"/>
    <cellStyle name="Vírgula 7 2 2 10 2" xfId="12251"/>
    <cellStyle name="Vírgula 7 2 2 10 2 2" xfId="22868"/>
    <cellStyle name="Vírgula 7 2 2 10 3" xfId="15790"/>
    <cellStyle name="Vírgula 7 2 2 10 3 2" xfId="26407"/>
    <cellStyle name="Vírgula 7 2 2 10 4" xfId="19329"/>
    <cellStyle name="Vírgula 7 2 2 11" xfId="9310"/>
    <cellStyle name="Vírgula 7 2 2 11 2" xfId="19927"/>
    <cellStyle name="Vírgula 7 2 2 12" xfId="12849"/>
    <cellStyle name="Vírgula 7 2 2 12 2" xfId="23466"/>
    <cellStyle name="Vírgula 7 2 2 13" xfId="16388"/>
    <cellStyle name="Vírgula 7 2 2 2" xfId="1200"/>
    <cellStyle name="Vírgula 7 2 2 2 10" xfId="12971"/>
    <cellStyle name="Vírgula 7 2 2 2 10 2" xfId="23588"/>
    <cellStyle name="Vírgula 7 2 2 2 11" xfId="16510"/>
    <cellStyle name="Vírgula 7 2 2 2 2" xfId="1656"/>
    <cellStyle name="Vírgula 7 2 2 2 2 2" xfId="2340"/>
    <cellStyle name="Vírgula 7 2 2 2 2 2 2" xfId="7350"/>
    <cellStyle name="Vírgula 7 2 2 2 2 2 2 2" xfId="12106"/>
    <cellStyle name="Vírgula 7 2 2 2 2 2 2 2 2" xfId="22723"/>
    <cellStyle name="Vírgula 7 2 2 2 2 2 2 3" xfId="15645"/>
    <cellStyle name="Vírgula 7 2 2 2 2 2 2 3 2" xfId="26262"/>
    <cellStyle name="Vírgula 7 2 2 2 2 2 2 4" xfId="19184"/>
    <cellStyle name="Vírgula 7 2 2 2 2 2 3" xfId="4061"/>
    <cellStyle name="Vírgula 7 2 2 2 2 2 3 2" xfId="10098"/>
    <cellStyle name="Vírgula 7 2 2 2 2 2 3 2 2" xfId="20715"/>
    <cellStyle name="Vírgula 7 2 2 2 2 2 3 3" xfId="13637"/>
    <cellStyle name="Vírgula 7 2 2 2 2 2 3 3 2" xfId="24254"/>
    <cellStyle name="Vírgula 7 2 2 2 2 2 3 4" xfId="17176"/>
    <cellStyle name="Vírgula 7 2 2 2 2 2 4" xfId="8973"/>
    <cellStyle name="Vírgula 7 2 2 2 2 2 4 2" xfId="12518"/>
    <cellStyle name="Vírgula 7 2 2 2 2 2 4 2 2" xfId="23135"/>
    <cellStyle name="Vírgula 7 2 2 2 2 2 4 3" xfId="16057"/>
    <cellStyle name="Vírgula 7 2 2 2 2 2 4 3 2" xfId="26674"/>
    <cellStyle name="Vírgula 7 2 2 2 2 2 4 4" xfId="19596"/>
    <cellStyle name="Vírgula 7 2 2 2 2 2 5" xfId="9607"/>
    <cellStyle name="Vírgula 7 2 2 2 2 2 5 2" xfId="20224"/>
    <cellStyle name="Vírgula 7 2 2 2 2 2 6" xfId="13146"/>
    <cellStyle name="Vírgula 7 2 2 2 2 2 6 2" xfId="23763"/>
    <cellStyle name="Vírgula 7 2 2 2 2 2 7" xfId="16685"/>
    <cellStyle name="Vírgula 7 2 2 2 2 3" xfId="5651"/>
    <cellStyle name="Vírgula 7 2 2 2 2 3 2" xfId="11607"/>
    <cellStyle name="Vírgula 7 2 2 2 2 3 2 2" xfId="22224"/>
    <cellStyle name="Vírgula 7 2 2 2 2 3 3" xfId="15146"/>
    <cellStyle name="Vírgula 7 2 2 2 2 3 3 2" xfId="25763"/>
    <cellStyle name="Vírgula 7 2 2 2 2 3 4" xfId="18685"/>
    <cellStyle name="Vírgula 7 2 2 2 2 4" xfId="6678"/>
    <cellStyle name="Vírgula 7 2 2 2 2 4 2" xfId="12030"/>
    <cellStyle name="Vírgula 7 2 2 2 2 4 2 2" xfId="22647"/>
    <cellStyle name="Vírgula 7 2 2 2 2 4 3" xfId="15569"/>
    <cellStyle name="Vírgula 7 2 2 2 2 4 3 2" xfId="26186"/>
    <cellStyle name="Vírgula 7 2 2 2 2 4 4" xfId="19108"/>
    <cellStyle name="Vírgula 7 2 2 2 2 5" xfId="3389"/>
    <cellStyle name="Vírgula 7 2 2 2 2 5 2" xfId="10022"/>
    <cellStyle name="Vírgula 7 2 2 2 2 5 2 2" xfId="20639"/>
    <cellStyle name="Vírgula 7 2 2 2 2 5 3" xfId="13561"/>
    <cellStyle name="Vírgula 7 2 2 2 2 5 3 2" xfId="24178"/>
    <cellStyle name="Vírgula 7 2 2 2 2 5 4" xfId="17100"/>
    <cellStyle name="Vírgula 7 2 2 2 2 6" xfId="8303"/>
    <cellStyle name="Vírgula 7 2 2 2 2 6 2" xfId="12444"/>
    <cellStyle name="Vírgula 7 2 2 2 2 6 2 2" xfId="23061"/>
    <cellStyle name="Vírgula 7 2 2 2 2 6 3" xfId="15983"/>
    <cellStyle name="Vírgula 7 2 2 2 2 6 3 2" xfId="26600"/>
    <cellStyle name="Vírgula 7 2 2 2 2 6 4" xfId="19522"/>
    <cellStyle name="Vírgula 7 2 2 2 2 7" xfId="9531"/>
    <cellStyle name="Vírgula 7 2 2 2 2 7 2" xfId="20148"/>
    <cellStyle name="Vírgula 7 2 2 2 2 8" xfId="13070"/>
    <cellStyle name="Vírgula 7 2 2 2 2 8 2" xfId="23687"/>
    <cellStyle name="Vírgula 7 2 2 2 2 9" xfId="16609"/>
    <cellStyle name="Vírgula 7 2 2 2 3" xfId="2339"/>
    <cellStyle name="Vírgula 7 2 2 2 3 2" xfId="5652"/>
    <cellStyle name="Vírgula 7 2 2 2 3 2 2" xfId="11608"/>
    <cellStyle name="Vírgula 7 2 2 2 3 2 2 2" xfId="22225"/>
    <cellStyle name="Vírgula 7 2 2 2 3 2 3" xfId="15147"/>
    <cellStyle name="Vírgula 7 2 2 2 3 2 3 2" xfId="25764"/>
    <cellStyle name="Vírgula 7 2 2 2 3 2 4" xfId="18686"/>
    <cellStyle name="Vírgula 7 2 2 2 3 3" xfId="7349"/>
    <cellStyle name="Vírgula 7 2 2 2 3 3 2" xfId="12105"/>
    <cellStyle name="Vírgula 7 2 2 2 3 3 2 2" xfId="22722"/>
    <cellStyle name="Vírgula 7 2 2 2 3 3 3" xfId="15644"/>
    <cellStyle name="Vírgula 7 2 2 2 3 3 3 2" xfId="26261"/>
    <cellStyle name="Vírgula 7 2 2 2 3 3 4" xfId="19183"/>
    <cellStyle name="Vírgula 7 2 2 2 3 4" xfId="4060"/>
    <cellStyle name="Vírgula 7 2 2 2 3 4 2" xfId="10097"/>
    <cellStyle name="Vírgula 7 2 2 2 3 4 2 2" xfId="20714"/>
    <cellStyle name="Vírgula 7 2 2 2 3 4 3" xfId="13636"/>
    <cellStyle name="Vírgula 7 2 2 2 3 4 3 2" xfId="24253"/>
    <cellStyle name="Vírgula 7 2 2 2 3 4 4" xfId="17175"/>
    <cellStyle name="Vírgula 7 2 2 2 3 5" xfId="8972"/>
    <cellStyle name="Vírgula 7 2 2 2 3 5 2" xfId="12517"/>
    <cellStyle name="Vírgula 7 2 2 2 3 5 2 2" xfId="23134"/>
    <cellStyle name="Vírgula 7 2 2 2 3 5 3" xfId="16056"/>
    <cellStyle name="Vírgula 7 2 2 2 3 5 3 2" xfId="26673"/>
    <cellStyle name="Vírgula 7 2 2 2 3 5 4" xfId="19595"/>
    <cellStyle name="Vírgula 7 2 2 2 3 6" xfId="9606"/>
    <cellStyle name="Vírgula 7 2 2 2 3 6 2" xfId="20223"/>
    <cellStyle name="Vírgula 7 2 2 2 3 7" xfId="13145"/>
    <cellStyle name="Vírgula 7 2 2 2 3 7 2" xfId="23762"/>
    <cellStyle name="Vírgula 7 2 2 2 3 8" xfId="16684"/>
    <cellStyle name="Vírgula 7 2 2 2 4" xfId="5653"/>
    <cellStyle name="Vírgula 7 2 2 2 4 2" xfId="11609"/>
    <cellStyle name="Vírgula 7 2 2 2 4 2 2" xfId="22226"/>
    <cellStyle name="Vírgula 7 2 2 2 4 3" xfId="15148"/>
    <cellStyle name="Vírgula 7 2 2 2 4 3 2" xfId="25765"/>
    <cellStyle name="Vírgula 7 2 2 2 4 4" xfId="18687"/>
    <cellStyle name="Vírgula 7 2 2 2 5" xfId="5650"/>
    <cellStyle name="Vírgula 7 2 2 2 5 2" xfId="11606"/>
    <cellStyle name="Vírgula 7 2 2 2 5 2 2" xfId="22223"/>
    <cellStyle name="Vírgula 7 2 2 2 5 3" xfId="15145"/>
    <cellStyle name="Vírgula 7 2 2 2 5 3 2" xfId="25762"/>
    <cellStyle name="Vírgula 7 2 2 2 5 4" xfId="18684"/>
    <cellStyle name="Vírgula 7 2 2 2 6" xfId="6299"/>
    <cellStyle name="Vírgula 7 2 2 2 6 2" xfId="11931"/>
    <cellStyle name="Vírgula 7 2 2 2 6 2 2" xfId="22548"/>
    <cellStyle name="Vírgula 7 2 2 2 6 3" xfId="15470"/>
    <cellStyle name="Vírgula 7 2 2 2 6 3 2" xfId="26087"/>
    <cellStyle name="Vírgula 7 2 2 2 6 4" xfId="19009"/>
    <cellStyle name="Vírgula 7 2 2 2 7" xfId="3010"/>
    <cellStyle name="Vírgula 7 2 2 2 7 2" xfId="9923"/>
    <cellStyle name="Vírgula 7 2 2 2 7 2 2" xfId="20540"/>
    <cellStyle name="Vírgula 7 2 2 2 7 3" xfId="13462"/>
    <cellStyle name="Vírgula 7 2 2 2 7 3 2" xfId="24079"/>
    <cellStyle name="Vírgula 7 2 2 2 7 4" xfId="17001"/>
    <cellStyle name="Vírgula 7 2 2 2 8" xfId="7931"/>
    <cellStyle name="Vírgula 7 2 2 2 8 2" xfId="12352"/>
    <cellStyle name="Vírgula 7 2 2 2 8 2 2" xfId="22969"/>
    <cellStyle name="Vírgula 7 2 2 2 8 3" xfId="15891"/>
    <cellStyle name="Vírgula 7 2 2 2 8 3 2" xfId="26508"/>
    <cellStyle name="Vírgula 7 2 2 2 8 4" xfId="19430"/>
    <cellStyle name="Vírgula 7 2 2 2 9" xfId="9432"/>
    <cellStyle name="Vírgula 7 2 2 2 9 2" xfId="20049"/>
    <cellStyle name="Vírgula 7 2 2 3" xfId="1350"/>
    <cellStyle name="Vírgula 7 2 2 3 10" xfId="16545"/>
    <cellStyle name="Vírgula 7 2 2 3 2" xfId="2341"/>
    <cellStyle name="Vírgula 7 2 2 3 2 2" xfId="5655"/>
    <cellStyle name="Vírgula 7 2 2 3 2 2 2" xfId="11611"/>
    <cellStyle name="Vírgula 7 2 2 3 2 2 2 2" xfId="22228"/>
    <cellStyle name="Vírgula 7 2 2 3 2 2 3" xfId="15150"/>
    <cellStyle name="Vírgula 7 2 2 3 2 2 3 2" xfId="25767"/>
    <cellStyle name="Vírgula 7 2 2 3 2 2 4" xfId="18689"/>
    <cellStyle name="Vírgula 7 2 2 3 2 3" xfId="7351"/>
    <cellStyle name="Vírgula 7 2 2 3 2 3 2" xfId="12107"/>
    <cellStyle name="Vírgula 7 2 2 3 2 3 2 2" xfId="22724"/>
    <cellStyle name="Vírgula 7 2 2 3 2 3 3" xfId="15646"/>
    <cellStyle name="Vírgula 7 2 2 3 2 3 3 2" xfId="26263"/>
    <cellStyle name="Vírgula 7 2 2 3 2 3 4" xfId="19185"/>
    <cellStyle name="Vírgula 7 2 2 3 2 4" xfId="4062"/>
    <cellStyle name="Vírgula 7 2 2 3 2 4 2" xfId="10099"/>
    <cellStyle name="Vírgula 7 2 2 3 2 4 2 2" xfId="20716"/>
    <cellStyle name="Vírgula 7 2 2 3 2 4 3" xfId="13638"/>
    <cellStyle name="Vírgula 7 2 2 3 2 4 3 2" xfId="24255"/>
    <cellStyle name="Vírgula 7 2 2 3 2 4 4" xfId="17177"/>
    <cellStyle name="Vírgula 7 2 2 3 2 5" xfId="8974"/>
    <cellStyle name="Vírgula 7 2 2 3 2 5 2" xfId="12519"/>
    <cellStyle name="Vírgula 7 2 2 3 2 5 2 2" xfId="23136"/>
    <cellStyle name="Vírgula 7 2 2 3 2 5 3" xfId="16058"/>
    <cellStyle name="Vírgula 7 2 2 3 2 5 3 2" xfId="26675"/>
    <cellStyle name="Vírgula 7 2 2 3 2 5 4" xfId="19597"/>
    <cellStyle name="Vírgula 7 2 2 3 2 6" xfId="9608"/>
    <cellStyle name="Vírgula 7 2 2 3 2 6 2" xfId="20225"/>
    <cellStyle name="Vírgula 7 2 2 3 2 7" xfId="13147"/>
    <cellStyle name="Vírgula 7 2 2 3 2 7 2" xfId="23764"/>
    <cellStyle name="Vírgula 7 2 2 3 2 8" xfId="16686"/>
    <cellStyle name="Vírgula 7 2 2 3 3" xfId="5656"/>
    <cellStyle name="Vírgula 7 2 2 3 3 2" xfId="11612"/>
    <cellStyle name="Vírgula 7 2 2 3 3 2 2" xfId="22229"/>
    <cellStyle name="Vírgula 7 2 2 3 3 3" xfId="15151"/>
    <cellStyle name="Vírgula 7 2 2 3 3 3 2" xfId="25768"/>
    <cellStyle name="Vírgula 7 2 2 3 3 4" xfId="18690"/>
    <cellStyle name="Vírgula 7 2 2 3 4" xfId="5654"/>
    <cellStyle name="Vírgula 7 2 2 3 4 2" xfId="11610"/>
    <cellStyle name="Vírgula 7 2 2 3 4 2 2" xfId="22227"/>
    <cellStyle name="Vírgula 7 2 2 3 4 3" xfId="15149"/>
    <cellStyle name="Vírgula 7 2 2 3 4 3 2" xfId="25766"/>
    <cellStyle name="Vírgula 7 2 2 3 4 4" xfId="18688"/>
    <cellStyle name="Vírgula 7 2 2 3 5" xfId="6439"/>
    <cellStyle name="Vírgula 7 2 2 3 5 2" xfId="11966"/>
    <cellStyle name="Vírgula 7 2 2 3 5 2 2" xfId="22583"/>
    <cellStyle name="Vírgula 7 2 2 3 5 3" xfId="15505"/>
    <cellStyle name="Vírgula 7 2 2 3 5 3 2" xfId="26122"/>
    <cellStyle name="Vírgula 7 2 2 3 5 4" xfId="19044"/>
    <cellStyle name="Vírgula 7 2 2 3 6" xfId="3150"/>
    <cellStyle name="Vírgula 7 2 2 3 6 2" xfId="9958"/>
    <cellStyle name="Vírgula 7 2 2 3 6 2 2" xfId="20575"/>
    <cellStyle name="Vírgula 7 2 2 3 6 3" xfId="13497"/>
    <cellStyle name="Vírgula 7 2 2 3 6 3 2" xfId="24114"/>
    <cellStyle name="Vírgula 7 2 2 3 6 4" xfId="17036"/>
    <cellStyle name="Vírgula 7 2 2 3 7" xfId="8070"/>
    <cellStyle name="Vírgula 7 2 2 3 7 2" xfId="12386"/>
    <cellStyle name="Vírgula 7 2 2 3 7 2 2" xfId="23003"/>
    <cellStyle name="Vírgula 7 2 2 3 7 3" xfId="15925"/>
    <cellStyle name="Vírgula 7 2 2 3 7 3 2" xfId="26542"/>
    <cellStyle name="Vírgula 7 2 2 3 7 4" xfId="19464"/>
    <cellStyle name="Vírgula 7 2 2 3 8" xfId="9467"/>
    <cellStyle name="Vírgula 7 2 2 3 8 2" xfId="20084"/>
    <cellStyle name="Vírgula 7 2 2 3 9" xfId="13006"/>
    <cellStyle name="Vírgula 7 2 2 3 9 2" xfId="23623"/>
    <cellStyle name="Vírgula 7 2 2 4" xfId="2338"/>
    <cellStyle name="Vírgula 7 2 2 4 2" xfId="5657"/>
    <cellStyle name="Vírgula 7 2 2 4 2 2" xfId="11613"/>
    <cellStyle name="Vírgula 7 2 2 4 2 2 2" xfId="22230"/>
    <cellStyle name="Vírgula 7 2 2 4 2 3" xfId="15152"/>
    <cellStyle name="Vírgula 7 2 2 4 2 3 2" xfId="25769"/>
    <cellStyle name="Vírgula 7 2 2 4 2 4" xfId="18691"/>
    <cellStyle name="Vírgula 7 2 2 4 3" xfId="7348"/>
    <cellStyle name="Vírgula 7 2 2 4 3 2" xfId="12104"/>
    <cellStyle name="Vírgula 7 2 2 4 3 2 2" xfId="22721"/>
    <cellStyle name="Vírgula 7 2 2 4 3 3" xfId="15643"/>
    <cellStyle name="Vírgula 7 2 2 4 3 3 2" xfId="26260"/>
    <cellStyle name="Vírgula 7 2 2 4 3 4" xfId="19182"/>
    <cellStyle name="Vírgula 7 2 2 4 4" xfId="4059"/>
    <cellStyle name="Vírgula 7 2 2 4 4 2" xfId="10096"/>
    <cellStyle name="Vírgula 7 2 2 4 4 2 2" xfId="20713"/>
    <cellStyle name="Vírgula 7 2 2 4 4 3" xfId="13635"/>
    <cellStyle name="Vírgula 7 2 2 4 4 3 2" xfId="24252"/>
    <cellStyle name="Vírgula 7 2 2 4 4 4" xfId="17174"/>
    <cellStyle name="Vírgula 7 2 2 4 5" xfId="8971"/>
    <cellStyle name="Vírgula 7 2 2 4 5 2" xfId="12516"/>
    <cellStyle name="Vírgula 7 2 2 4 5 2 2" xfId="23133"/>
    <cellStyle name="Vírgula 7 2 2 4 5 3" xfId="16055"/>
    <cellStyle name="Vírgula 7 2 2 4 5 3 2" xfId="26672"/>
    <cellStyle name="Vírgula 7 2 2 4 5 4" xfId="19594"/>
    <cellStyle name="Vírgula 7 2 2 4 6" xfId="9605"/>
    <cellStyle name="Vírgula 7 2 2 4 6 2" xfId="20222"/>
    <cellStyle name="Vírgula 7 2 2 4 7" xfId="13144"/>
    <cellStyle name="Vírgula 7 2 2 4 7 2" xfId="23761"/>
    <cellStyle name="Vírgula 7 2 2 4 8" xfId="16683"/>
    <cellStyle name="Vírgula 7 2 2 5" xfId="1057"/>
    <cellStyle name="Vírgula 7 2 2 5 2" xfId="5658"/>
    <cellStyle name="Vírgula 7 2 2 5 2 2" xfId="11614"/>
    <cellStyle name="Vírgula 7 2 2 5 2 2 2" xfId="22231"/>
    <cellStyle name="Vírgula 7 2 2 5 2 3" xfId="15153"/>
    <cellStyle name="Vírgula 7 2 2 5 2 3 2" xfId="25770"/>
    <cellStyle name="Vírgula 7 2 2 5 2 4" xfId="18692"/>
    <cellStyle name="Vírgula 7 2 2 5 3" xfId="6164"/>
    <cellStyle name="Vírgula 7 2 2 5 3 2" xfId="11899"/>
    <cellStyle name="Vírgula 7 2 2 5 3 2 2" xfId="22516"/>
    <cellStyle name="Vírgula 7 2 2 5 3 3" xfId="15438"/>
    <cellStyle name="Vírgula 7 2 2 5 3 3 2" xfId="26055"/>
    <cellStyle name="Vírgula 7 2 2 5 3 4" xfId="18977"/>
    <cellStyle name="Vírgula 7 2 2 5 4" xfId="2875"/>
    <cellStyle name="Vírgula 7 2 2 5 4 2" xfId="9891"/>
    <cellStyle name="Vírgula 7 2 2 5 4 2 2" xfId="20508"/>
    <cellStyle name="Vírgula 7 2 2 5 4 3" xfId="13430"/>
    <cellStyle name="Vírgula 7 2 2 5 4 3 2" xfId="24047"/>
    <cellStyle name="Vírgula 7 2 2 5 4 4" xfId="16969"/>
    <cellStyle name="Vírgula 7 2 2 5 5" xfId="7797"/>
    <cellStyle name="Vírgula 7 2 2 5 5 2" xfId="12321"/>
    <cellStyle name="Vírgula 7 2 2 5 5 2 2" xfId="22938"/>
    <cellStyle name="Vírgula 7 2 2 5 5 3" xfId="15860"/>
    <cellStyle name="Vírgula 7 2 2 5 5 3 2" xfId="26477"/>
    <cellStyle name="Vírgula 7 2 2 5 5 4" xfId="19399"/>
    <cellStyle name="Vírgula 7 2 2 5 6" xfId="9400"/>
    <cellStyle name="Vírgula 7 2 2 5 6 2" xfId="20017"/>
    <cellStyle name="Vírgula 7 2 2 5 7" xfId="12939"/>
    <cellStyle name="Vírgula 7 2 2 5 7 2" xfId="23556"/>
    <cellStyle name="Vírgula 7 2 2 5 8" xfId="16478"/>
    <cellStyle name="Vírgula 7 2 2 6" xfId="5659"/>
    <cellStyle name="Vírgula 7 2 2 6 2" xfId="11615"/>
    <cellStyle name="Vírgula 7 2 2 6 2 2" xfId="22232"/>
    <cellStyle name="Vírgula 7 2 2 6 3" xfId="15154"/>
    <cellStyle name="Vírgula 7 2 2 6 3 2" xfId="25771"/>
    <cellStyle name="Vírgula 7 2 2 6 4" xfId="18693"/>
    <cellStyle name="Vírgula 7 2 2 7" xfId="5649"/>
    <cellStyle name="Vírgula 7 2 2 7 2" xfId="11605"/>
    <cellStyle name="Vírgula 7 2 2 7 2 2" xfId="22222"/>
    <cellStyle name="Vírgula 7 2 2 7 3" xfId="15144"/>
    <cellStyle name="Vírgula 7 2 2 7 3 2" xfId="25761"/>
    <cellStyle name="Vírgula 7 2 2 7 4" xfId="18683"/>
    <cellStyle name="Vírgula 7 2 2 8" xfId="5929"/>
    <cellStyle name="Vírgula 7 2 2 8 2" xfId="11809"/>
    <cellStyle name="Vírgula 7 2 2 8 2 2" xfId="22426"/>
    <cellStyle name="Vírgula 7 2 2 8 3" xfId="15348"/>
    <cellStyle name="Vírgula 7 2 2 8 3 2" xfId="25965"/>
    <cellStyle name="Vírgula 7 2 2 8 4" xfId="18887"/>
    <cellStyle name="Vírgula 7 2 2 9" xfId="2639"/>
    <cellStyle name="Vírgula 7 2 2 9 2" xfId="9801"/>
    <cellStyle name="Vírgula 7 2 2 9 2 2" xfId="20418"/>
    <cellStyle name="Vírgula 7 2 2 9 3" xfId="13340"/>
    <cellStyle name="Vírgula 7 2 2 9 3 2" xfId="23957"/>
    <cellStyle name="Vírgula 7 2 2 9 4" xfId="16879"/>
    <cellStyle name="Vírgula 7 2 3" xfId="1101"/>
    <cellStyle name="Vírgula 7 2 3 10" xfId="12948"/>
    <cellStyle name="Vírgula 7 2 3 10 2" xfId="23565"/>
    <cellStyle name="Vírgula 7 2 3 11" xfId="16487"/>
    <cellStyle name="Vírgula 7 2 3 2" xfId="1242"/>
    <cellStyle name="Vírgula 7 2 3 2 10" xfId="16519"/>
    <cellStyle name="Vírgula 7 2 3 2 2" xfId="1698"/>
    <cellStyle name="Vírgula 7 2 3 2 2 2" xfId="2344"/>
    <cellStyle name="Vírgula 7 2 3 2 2 2 2" xfId="7354"/>
    <cellStyle name="Vírgula 7 2 3 2 2 2 2 2" xfId="12110"/>
    <cellStyle name="Vírgula 7 2 3 2 2 2 2 2 2" xfId="22727"/>
    <cellStyle name="Vírgula 7 2 3 2 2 2 2 3" xfId="15649"/>
    <cellStyle name="Vírgula 7 2 3 2 2 2 2 3 2" xfId="26266"/>
    <cellStyle name="Vírgula 7 2 3 2 2 2 2 4" xfId="19188"/>
    <cellStyle name="Vírgula 7 2 3 2 2 2 3" xfId="4065"/>
    <cellStyle name="Vírgula 7 2 3 2 2 2 3 2" xfId="10102"/>
    <cellStyle name="Vírgula 7 2 3 2 2 2 3 2 2" xfId="20719"/>
    <cellStyle name="Vírgula 7 2 3 2 2 2 3 3" xfId="13641"/>
    <cellStyle name="Vírgula 7 2 3 2 2 2 3 3 2" xfId="24258"/>
    <cellStyle name="Vírgula 7 2 3 2 2 2 3 4" xfId="17180"/>
    <cellStyle name="Vírgula 7 2 3 2 2 2 4" xfId="8977"/>
    <cellStyle name="Vírgula 7 2 3 2 2 2 4 2" xfId="12522"/>
    <cellStyle name="Vírgula 7 2 3 2 2 2 4 2 2" xfId="23139"/>
    <cellStyle name="Vírgula 7 2 3 2 2 2 4 3" xfId="16061"/>
    <cellStyle name="Vírgula 7 2 3 2 2 2 4 3 2" xfId="26678"/>
    <cellStyle name="Vírgula 7 2 3 2 2 2 4 4" xfId="19600"/>
    <cellStyle name="Vírgula 7 2 3 2 2 2 5" xfId="9611"/>
    <cellStyle name="Vírgula 7 2 3 2 2 2 5 2" xfId="20228"/>
    <cellStyle name="Vírgula 7 2 3 2 2 2 6" xfId="13150"/>
    <cellStyle name="Vírgula 7 2 3 2 2 2 6 2" xfId="23767"/>
    <cellStyle name="Vírgula 7 2 3 2 2 2 7" xfId="16689"/>
    <cellStyle name="Vírgula 7 2 3 2 2 3" xfId="6720"/>
    <cellStyle name="Vírgula 7 2 3 2 2 3 2" xfId="12039"/>
    <cellStyle name="Vírgula 7 2 3 2 2 3 2 2" xfId="22656"/>
    <cellStyle name="Vírgula 7 2 3 2 2 3 3" xfId="15578"/>
    <cellStyle name="Vírgula 7 2 3 2 2 3 3 2" xfId="26195"/>
    <cellStyle name="Vírgula 7 2 3 2 2 3 4" xfId="19117"/>
    <cellStyle name="Vírgula 7 2 3 2 2 4" xfId="3431"/>
    <cellStyle name="Vírgula 7 2 3 2 2 4 2" xfId="10031"/>
    <cellStyle name="Vírgula 7 2 3 2 2 4 2 2" xfId="20648"/>
    <cellStyle name="Vírgula 7 2 3 2 2 4 3" xfId="13570"/>
    <cellStyle name="Vírgula 7 2 3 2 2 4 3 2" xfId="24187"/>
    <cellStyle name="Vírgula 7 2 3 2 2 4 4" xfId="17109"/>
    <cellStyle name="Vírgula 7 2 3 2 2 5" xfId="8345"/>
    <cellStyle name="Vírgula 7 2 3 2 2 5 2" xfId="12453"/>
    <cellStyle name="Vírgula 7 2 3 2 2 5 2 2" xfId="23070"/>
    <cellStyle name="Vírgula 7 2 3 2 2 5 3" xfId="15992"/>
    <cellStyle name="Vírgula 7 2 3 2 2 5 3 2" xfId="26609"/>
    <cellStyle name="Vírgula 7 2 3 2 2 5 4" xfId="19531"/>
    <cellStyle name="Vírgula 7 2 3 2 2 6" xfId="9540"/>
    <cellStyle name="Vírgula 7 2 3 2 2 6 2" xfId="20157"/>
    <cellStyle name="Vírgula 7 2 3 2 2 7" xfId="13079"/>
    <cellStyle name="Vírgula 7 2 3 2 2 7 2" xfId="23696"/>
    <cellStyle name="Vírgula 7 2 3 2 2 8" xfId="16618"/>
    <cellStyle name="Vírgula 7 2 3 2 3" xfId="2343"/>
    <cellStyle name="Vírgula 7 2 3 2 3 2" xfId="7353"/>
    <cellStyle name="Vírgula 7 2 3 2 3 2 2" xfId="12109"/>
    <cellStyle name="Vírgula 7 2 3 2 3 2 2 2" xfId="22726"/>
    <cellStyle name="Vírgula 7 2 3 2 3 2 3" xfId="15648"/>
    <cellStyle name="Vírgula 7 2 3 2 3 2 3 2" xfId="26265"/>
    <cellStyle name="Vírgula 7 2 3 2 3 2 4" xfId="19187"/>
    <cellStyle name="Vírgula 7 2 3 2 3 3" xfId="4064"/>
    <cellStyle name="Vírgula 7 2 3 2 3 3 2" xfId="10101"/>
    <cellStyle name="Vírgula 7 2 3 2 3 3 2 2" xfId="20718"/>
    <cellStyle name="Vírgula 7 2 3 2 3 3 3" xfId="13640"/>
    <cellStyle name="Vírgula 7 2 3 2 3 3 3 2" xfId="24257"/>
    <cellStyle name="Vírgula 7 2 3 2 3 3 4" xfId="17179"/>
    <cellStyle name="Vírgula 7 2 3 2 3 4" xfId="8976"/>
    <cellStyle name="Vírgula 7 2 3 2 3 4 2" xfId="12521"/>
    <cellStyle name="Vírgula 7 2 3 2 3 4 2 2" xfId="23138"/>
    <cellStyle name="Vírgula 7 2 3 2 3 4 3" xfId="16060"/>
    <cellStyle name="Vírgula 7 2 3 2 3 4 3 2" xfId="26677"/>
    <cellStyle name="Vírgula 7 2 3 2 3 4 4" xfId="19599"/>
    <cellStyle name="Vírgula 7 2 3 2 3 5" xfId="9610"/>
    <cellStyle name="Vírgula 7 2 3 2 3 5 2" xfId="20227"/>
    <cellStyle name="Vírgula 7 2 3 2 3 6" xfId="13149"/>
    <cellStyle name="Vírgula 7 2 3 2 3 6 2" xfId="23766"/>
    <cellStyle name="Vírgula 7 2 3 2 3 7" xfId="16688"/>
    <cellStyle name="Vírgula 7 2 3 2 4" xfId="5661"/>
    <cellStyle name="Vírgula 7 2 3 2 4 2" xfId="11617"/>
    <cellStyle name="Vírgula 7 2 3 2 4 2 2" xfId="22234"/>
    <cellStyle name="Vírgula 7 2 3 2 4 3" xfId="15156"/>
    <cellStyle name="Vírgula 7 2 3 2 4 3 2" xfId="25773"/>
    <cellStyle name="Vírgula 7 2 3 2 4 4" xfId="18695"/>
    <cellStyle name="Vírgula 7 2 3 2 5" xfId="6341"/>
    <cellStyle name="Vírgula 7 2 3 2 5 2" xfId="11940"/>
    <cellStyle name="Vírgula 7 2 3 2 5 2 2" xfId="22557"/>
    <cellStyle name="Vírgula 7 2 3 2 5 3" xfId="15479"/>
    <cellStyle name="Vírgula 7 2 3 2 5 3 2" xfId="26096"/>
    <cellStyle name="Vírgula 7 2 3 2 5 4" xfId="19018"/>
    <cellStyle name="Vírgula 7 2 3 2 6" xfId="3052"/>
    <cellStyle name="Vírgula 7 2 3 2 6 2" xfId="9932"/>
    <cellStyle name="Vírgula 7 2 3 2 6 2 2" xfId="20549"/>
    <cellStyle name="Vírgula 7 2 3 2 6 3" xfId="13471"/>
    <cellStyle name="Vírgula 7 2 3 2 6 3 2" xfId="24088"/>
    <cellStyle name="Vírgula 7 2 3 2 6 4" xfId="17010"/>
    <cellStyle name="Vírgula 7 2 3 2 7" xfId="7972"/>
    <cellStyle name="Vírgula 7 2 3 2 7 2" xfId="12360"/>
    <cellStyle name="Vírgula 7 2 3 2 7 2 2" xfId="22977"/>
    <cellStyle name="Vírgula 7 2 3 2 7 3" xfId="15899"/>
    <cellStyle name="Vírgula 7 2 3 2 7 3 2" xfId="26516"/>
    <cellStyle name="Vírgula 7 2 3 2 7 4" xfId="19438"/>
    <cellStyle name="Vírgula 7 2 3 2 8" xfId="9441"/>
    <cellStyle name="Vírgula 7 2 3 2 8 2" xfId="20058"/>
    <cellStyle name="Vírgula 7 2 3 2 9" xfId="12980"/>
    <cellStyle name="Vírgula 7 2 3 2 9 2" xfId="23597"/>
    <cellStyle name="Vírgula 7 2 3 3" xfId="1392"/>
    <cellStyle name="Vírgula 7 2 3 3 2" xfId="2345"/>
    <cellStyle name="Vírgula 7 2 3 3 2 2" xfId="7355"/>
    <cellStyle name="Vírgula 7 2 3 3 2 2 2" xfId="12111"/>
    <cellStyle name="Vírgula 7 2 3 3 2 2 2 2" xfId="22728"/>
    <cellStyle name="Vírgula 7 2 3 3 2 2 3" xfId="15650"/>
    <cellStyle name="Vírgula 7 2 3 3 2 2 3 2" xfId="26267"/>
    <cellStyle name="Vírgula 7 2 3 3 2 2 4" xfId="19189"/>
    <cellStyle name="Vírgula 7 2 3 3 2 3" xfId="4066"/>
    <cellStyle name="Vírgula 7 2 3 3 2 3 2" xfId="10103"/>
    <cellStyle name="Vírgula 7 2 3 3 2 3 2 2" xfId="20720"/>
    <cellStyle name="Vírgula 7 2 3 3 2 3 3" xfId="13642"/>
    <cellStyle name="Vírgula 7 2 3 3 2 3 3 2" xfId="24259"/>
    <cellStyle name="Vírgula 7 2 3 3 2 3 4" xfId="17181"/>
    <cellStyle name="Vírgula 7 2 3 3 2 4" xfId="8978"/>
    <cellStyle name="Vírgula 7 2 3 3 2 4 2" xfId="12523"/>
    <cellStyle name="Vírgula 7 2 3 3 2 4 2 2" xfId="23140"/>
    <cellStyle name="Vírgula 7 2 3 3 2 4 3" xfId="16062"/>
    <cellStyle name="Vírgula 7 2 3 3 2 4 3 2" xfId="26679"/>
    <cellStyle name="Vírgula 7 2 3 3 2 4 4" xfId="19601"/>
    <cellStyle name="Vírgula 7 2 3 3 2 5" xfId="9612"/>
    <cellStyle name="Vírgula 7 2 3 3 2 5 2" xfId="20229"/>
    <cellStyle name="Vírgula 7 2 3 3 2 6" xfId="13151"/>
    <cellStyle name="Vírgula 7 2 3 3 2 6 2" xfId="23768"/>
    <cellStyle name="Vírgula 7 2 3 3 2 7" xfId="16690"/>
    <cellStyle name="Vírgula 7 2 3 3 3" xfId="5662"/>
    <cellStyle name="Vírgula 7 2 3 3 3 2" xfId="11618"/>
    <cellStyle name="Vírgula 7 2 3 3 3 2 2" xfId="22235"/>
    <cellStyle name="Vírgula 7 2 3 3 3 3" xfId="15157"/>
    <cellStyle name="Vírgula 7 2 3 3 3 3 2" xfId="25774"/>
    <cellStyle name="Vírgula 7 2 3 3 3 4" xfId="18696"/>
    <cellStyle name="Vírgula 7 2 3 3 4" xfId="6481"/>
    <cellStyle name="Vírgula 7 2 3 3 4 2" xfId="11975"/>
    <cellStyle name="Vírgula 7 2 3 3 4 2 2" xfId="22592"/>
    <cellStyle name="Vírgula 7 2 3 3 4 3" xfId="15514"/>
    <cellStyle name="Vírgula 7 2 3 3 4 3 2" xfId="26131"/>
    <cellStyle name="Vírgula 7 2 3 3 4 4" xfId="19053"/>
    <cellStyle name="Vírgula 7 2 3 3 5" xfId="3192"/>
    <cellStyle name="Vírgula 7 2 3 3 5 2" xfId="9967"/>
    <cellStyle name="Vírgula 7 2 3 3 5 2 2" xfId="20584"/>
    <cellStyle name="Vírgula 7 2 3 3 5 3" xfId="13506"/>
    <cellStyle name="Vírgula 7 2 3 3 5 3 2" xfId="24123"/>
    <cellStyle name="Vírgula 7 2 3 3 5 4" xfId="17045"/>
    <cellStyle name="Vírgula 7 2 3 3 6" xfId="8112"/>
    <cellStyle name="Vírgula 7 2 3 3 6 2" xfId="12395"/>
    <cellStyle name="Vírgula 7 2 3 3 6 2 2" xfId="23012"/>
    <cellStyle name="Vírgula 7 2 3 3 6 3" xfId="15934"/>
    <cellStyle name="Vírgula 7 2 3 3 6 3 2" xfId="26551"/>
    <cellStyle name="Vírgula 7 2 3 3 6 4" xfId="19473"/>
    <cellStyle name="Vírgula 7 2 3 3 7" xfId="9476"/>
    <cellStyle name="Vírgula 7 2 3 3 7 2" xfId="20093"/>
    <cellStyle name="Vírgula 7 2 3 3 8" xfId="13015"/>
    <cellStyle name="Vírgula 7 2 3 3 8 2" xfId="23632"/>
    <cellStyle name="Vírgula 7 2 3 3 9" xfId="16554"/>
    <cellStyle name="Vírgula 7 2 3 4" xfId="2342"/>
    <cellStyle name="Vírgula 7 2 3 4 2" xfId="5663"/>
    <cellStyle name="Vírgula 7 2 3 4 2 2" xfId="11619"/>
    <cellStyle name="Vírgula 7 2 3 4 2 2 2" xfId="22236"/>
    <cellStyle name="Vírgula 7 2 3 4 2 3" xfId="15158"/>
    <cellStyle name="Vírgula 7 2 3 4 2 3 2" xfId="25775"/>
    <cellStyle name="Vírgula 7 2 3 4 2 4" xfId="18697"/>
    <cellStyle name="Vírgula 7 2 3 4 3" xfId="7352"/>
    <cellStyle name="Vírgula 7 2 3 4 3 2" xfId="12108"/>
    <cellStyle name="Vírgula 7 2 3 4 3 2 2" xfId="22725"/>
    <cellStyle name="Vírgula 7 2 3 4 3 3" xfId="15647"/>
    <cellStyle name="Vírgula 7 2 3 4 3 3 2" xfId="26264"/>
    <cellStyle name="Vírgula 7 2 3 4 3 4" xfId="19186"/>
    <cellStyle name="Vírgula 7 2 3 4 4" xfId="4063"/>
    <cellStyle name="Vírgula 7 2 3 4 4 2" xfId="10100"/>
    <cellStyle name="Vírgula 7 2 3 4 4 2 2" xfId="20717"/>
    <cellStyle name="Vírgula 7 2 3 4 4 3" xfId="13639"/>
    <cellStyle name="Vírgula 7 2 3 4 4 3 2" xfId="24256"/>
    <cellStyle name="Vírgula 7 2 3 4 4 4" xfId="17178"/>
    <cellStyle name="Vírgula 7 2 3 4 5" xfId="8975"/>
    <cellStyle name="Vírgula 7 2 3 4 5 2" xfId="12520"/>
    <cellStyle name="Vírgula 7 2 3 4 5 2 2" xfId="23137"/>
    <cellStyle name="Vírgula 7 2 3 4 5 3" xfId="16059"/>
    <cellStyle name="Vírgula 7 2 3 4 5 3 2" xfId="26676"/>
    <cellStyle name="Vírgula 7 2 3 4 5 4" xfId="19598"/>
    <cellStyle name="Vírgula 7 2 3 4 6" xfId="9609"/>
    <cellStyle name="Vírgula 7 2 3 4 6 2" xfId="20226"/>
    <cellStyle name="Vírgula 7 2 3 4 7" xfId="13148"/>
    <cellStyle name="Vírgula 7 2 3 4 7 2" xfId="23765"/>
    <cellStyle name="Vírgula 7 2 3 4 8" xfId="16687"/>
    <cellStyle name="Vírgula 7 2 3 5" xfId="5660"/>
    <cellStyle name="Vírgula 7 2 3 5 2" xfId="11616"/>
    <cellStyle name="Vírgula 7 2 3 5 2 2" xfId="22233"/>
    <cellStyle name="Vírgula 7 2 3 5 3" xfId="15155"/>
    <cellStyle name="Vírgula 7 2 3 5 3 2" xfId="25772"/>
    <cellStyle name="Vírgula 7 2 3 5 4" xfId="18694"/>
    <cellStyle name="Vírgula 7 2 3 6" xfId="6206"/>
    <cellStyle name="Vírgula 7 2 3 6 2" xfId="11908"/>
    <cellStyle name="Vírgula 7 2 3 6 2 2" xfId="22525"/>
    <cellStyle name="Vírgula 7 2 3 6 3" xfId="15447"/>
    <cellStyle name="Vírgula 7 2 3 6 3 2" xfId="26064"/>
    <cellStyle name="Vírgula 7 2 3 6 4" xfId="18986"/>
    <cellStyle name="Vírgula 7 2 3 7" xfId="2917"/>
    <cellStyle name="Vírgula 7 2 3 7 2" xfId="9900"/>
    <cellStyle name="Vírgula 7 2 3 7 2 2" xfId="20517"/>
    <cellStyle name="Vírgula 7 2 3 7 3" xfId="13439"/>
    <cellStyle name="Vírgula 7 2 3 7 3 2" xfId="24056"/>
    <cellStyle name="Vírgula 7 2 3 7 4" xfId="16978"/>
    <cellStyle name="Vírgula 7 2 3 8" xfId="7839"/>
    <cellStyle name="Vírgula 7 2 3 8 2" xfId="12330"/>
    <cellStyle name="Vírgula 7 2 3 8 2 2" xfId="22947"/>
    <cellStyle name="Vírgula 7 2 3 8 3" xfId="15869"/>
    <cellStyle name="Vírgula 7 2 3 8 3 2" xfId="26486"/>
    <cellStyle name="Vírgula 7 2 3 8 4" xfId="19408"/>
    <cellStyle name="Vírgula 7 2 3 9" xfId="9409"/>
    <cellStyle name="Vírgula 7 2 3 9 2" xfId="20026"/>
    <cellStyle name="Vírgula 7 2 4" xfId="945"/>
    <cellStyle name="Vírgula 7 2 4 10" xfId="12920"/>
    <cellStyle name="Vírgula 7 2 4 10 2" xfId="23537"/>
    <cellStyle name="Vírgula 7 2 4 11" xfId="16459"/>
    <cellStyle name="Vírgula 7 2 4 2" xfId="1496"/>
    <cellStyle name="Vírgula 7 2 4 2 2" xfId="2347"/>
    <cellStyle name="Vírgula 7 2 4 2 2 2" xfId="7357"/>
    <cellStyle name="Vírgula 7 2 4 2 2 2 2" xfId="12113"/>
    <cellStyle name="Vírgula 7 2 4 2 2 2 2 2" xfId="22730"/>
    <cellStyle name="Vírgula 7 2 4 2 2 2 3" xfId="15652"/>
    <cellStyle name="Vírgula 7 2 4 2 2 2 3 2" xfId="26269"/>
    <cellStyle name="Vírgula 7 2 4 2 2 2 4" xfId="19191"/>
    <cellStyle name="Vírgula 7 2 4 2 2 3" xfId="4068"/>
    <cellStyle name="Vírgula 7 2 4 2 2 3 2" xfId="10105"/>
    <cellStyle name="Vírgula 7 2 4 2 2 3 2 2" xfId="20722"/>
    <cellStyle name="Vírgula 7 2 4 2 2 3 3" xfId="13644"/>
    <cellStyle name="Vírgula 7 2 4 2 2 3 3 2" xfId="24261"/>
    <cellStyle name="Vírgula 7 2 4 2 2 3 4" xfId="17183"/>
    <cellStyle name="Vírgula 7 2 4 2 2 4" xfId="8980"/>
    <cellStyle name="Vírgula 7 2 4 2 2 4 2" xfId="12525"/>
    <cellStyle name="Vírgula 7 2 4 2 2 4 2 2" xfId="23142"/>
    <cellStyle name="Vírgula 7 2 4 2 2 4 3" xfId="16064"/>
    <cellStyle name="Vírgula 7 2 4 2 2 4 3 2" xfId="26681"/>
    <cellStyle name="Vírgula 7 2 4 2 2 4 4" xfId="19603"/>
    <cellStyle name="Vírgula 7 2 4 2 2 5" xfId="9614"/>
    <cellStyle name="Vírgula 7 2 4 2 2 5 2" xfId="20231"/>
    <cellStyle name="Vírgula 7 2 4 2 2 6" xfId="13153"/>
    <cellStyle name="Vírgula 7 2 4 2 2 6 2" xfId="23770"/>
    <cellStyle name="Vírgula 7 2 4 2 2 7" xfId="16692"/>
    <cellStyle name="Vírgula 7 2 4 2 3" xfId="5665"/>
    <cellStyle name="Vírgula 7 2 4 2 3 2" xfId="11621"/>
    <cellStyle name="Vírgula 7 2 4 2 3 2 2" xfId="22238"/>
    <cellStyle name="Vírgula 7 2 4 2 3 3" xfId="15160"/>
    <cellStyle name="Vírgula 7 2 4 2 3 3 2" xfId="25777"/>
    <cellStyle name="Vírgula 7 2 4 2 3 4" xfId="18699"/>
    <cellStyle name="Vírgula 7 2 4 2 4" xfId="6574"/>
    <cellStyle name="Vírgula 7 2 4 2 4 2" xfId="12000"/>
    <cellStyle name="Vírgula 7 2 4 2 4 2 2" xfId="22617"/>
    <cellStyle name="Vírgula 7 2 4 2 4 3" xfId="15539"/>
    <cellStyle name="Vírgula 7 2 4 2 4 3 2" xfId="26156"/>
    <cellStyle name="Vírgula 7 2 4 2 4 4" xfId="19078"/>
    <cellStyle name="Vírgula 7 2 4 2 5" xfId="3285"/>
    <cellStyle name="Vírgula 7 2 4 2 5 2" xfId="9992"/>
    <cellStyle name="Vírgula 7 2 4 2 5 2 2" xfId="20609"/>
    <cellStyle name="Vírgula 7 2 4 2 5 3" xfId="13531"/>
    <cellStyle name="Vírgula 7 2 4 2 5 3 2" xfId="24148"/>
    <cellStyle name="Vírgula 7 2 4 2 5 4" xfId="17070"/>
    <cellStyle name="Vírgula 7 2 4 2 6" xfId="8203"/>
    <cellStyle name="Vírgula 7 2 4 2 6 2" xfId="12418"/>
    <cellStyle name="Vírgula 7 2 4 2 6 2 2" xfId="23035"/>
    <cellStyle name="Vírgula 7 2 4 2 6 3" xfId="15957"/>
    <cellStyle name="Vírgula 7 2 4 2 6 3 2" xfId="26574"/>
    <cellStyle name="Vírgula 7 2 4 2 6 4" xfId="19496"/>
    <cellStyle name="Vírgula 7 2 4 2 7" xfId="9501"/>
    <cellStyle name="Vírgula 7 2 4 2 7 2" xfId="20118"/>
    <cellStyle name="Vírgula 7 2 4 2 8" xfId="13040"/>
    <cellStyle name="Vírgula 7 2 4 2 8 2" xfId="23657"/>
    <cellStyle name="Vírgula 7 2 4 2 9" xfId="16579"/>
    <cellStyle name="Vírgula 7 2 4 3" xfId="2346"/>
    <cellStyle name="Vírgula 7 2 4 3 2" xfId="5666"/>
    <cellStyle name="Vírgula 7 2 4 3 2 2" xfId="11622"/>
    <cellStyle name="Vírgula 7 2 4 3 2 2 2" xfId="22239"/>
    <cellStyle name="Vírgula 7 2 4 3 2 3" xfId="15161"/>
    <cellStyle name="Vírgula 7 2 4 3 2 3 2" xfId="25778"/>
    <cellStyle name="Vírgula 7 2 4 3 2 4" xfId="18700"/>
    <cellStyle name="Vírgula 7 2 4 3 3" xfId="7356"/>
    <cellStyle name="Vírgula 7 2 4 3 3 2" xfId="12112"/>
    <cellStyle name="Vírgula 7 2 4 3 3 2 2" xfId="22729"/>
    <cellStyle name="Vírgula 7 2 4 3 3 3" xfId="15651"/>
    <cellStyle name="Vírgula 7 2 4 3 3 3 2" xfId="26268"/>
    <cellStyle name="Vírgula 7 2 4 3 3 4" xfId="19190"/>
    <cellStyle name="Vírgula 7 2 4 3 4" xfId="4067"/>
    <cellStyle name="Vírgula 7 2 4 3 4 2" xfId="10104"/>
    <cellStyle name="Vírgula 7 2 4 3 4 2 2" xfId="20721"/>
    <cellStyle name="Vírgula 7 2 4 3 4 3" xfId="13643"/>
    <cellStyle name="Vírgula 7 2 4 3 4 3 2" xfId="24260"/>
    <cellStyle name="Vírgula 7 2 4 3 4 4" xfId="17182"/>
    <cellStyle name="Vírgula 7 2 4 3 5" xfId="8979"/>
    <cellStyle name="Vírgula 7 2 4 3 5 2" xfId="12524"/>
    <cellStyle name="Vírgula 7 2 4 3 5 2 2" xfId="23141"/>
    <cellStyle name="Vírgula 7 2 4 3 5 3" xfId="16063"/>
    <cellStyle name="Vírgula 7 2 4 3 5 3 2" xfId="26680"/>
    <cellStyle name="Vírgula 7 2 4 3 5 4" xfId="19602"/>
    <cellStyle name="Vírgula 7 2 4 3 6" xfId="9613"/>
    <cellStyle name="Vírgula 7 2 4 3 6 2" xfId="20230"/>
    <cellStyle name="Vírgula 7 2 4 3 7" xfId="13152"/>
    <cellStyle name="Vírgula 7 2 4 3 7 2" xfId="23769"/>
    <cellStyle name="Vírgula 7 2 4 3 8" xfId="16691"/>
    <cellStyle name="Vírgula 7 2 4 4" xfId="5667"/>
    <cellStyle name="Vírgula 7 2 4 4 2" xfId="11623"/>
    <cellStyle name="Vírgula 7 2 4 4 2 2" xfId="22240"/>
    <cellStyle name="Vírgula 7 2 4 4 3" xfId="15162"/>
    <cellStyle name="Vírgula 7 2 4 4 3 2" xfId="25779"/>
    <cellStyle name="Vírgula 7 2 4 4 4" xfId="18701"/>
    <cellStyle name="Vírgula 7 2 4 5" xfId="5664"/>
    <cellStyle name="Vírgula 7 2 4 5 2" xfId="11620"/>
    <cellStyle name="Vírgula 7 2 4 5 2 2" xfId="22237"/>
    <cellStyle name="Vírgula 7 2 4 5 3" xfId="15159"/>
    <cellStyle name="Vírgula 7 2 4 5 3 2" xfId="25776"/>
    <cellStyle name="Vírgula 7 2 4 5 4" xfId="18698"/>
    <cellStyle name="Vírgula 7 2 4 6" xfId="6109"/>
    <cellStyle name="Vírgula 7 2 4 6 2" xfId="11880"/>
    <cellStyle name="Vírgula 7 2 4 6 2 2" xfId="22497"/>
    <cellStyle name="Vírgula 7 2 4 6 3" xfId="15419"/>
    <cellStyle name="Vírgula 7 2 4 6 3 2" xfId="26036"/>
    <cellStyle name="Vírgula 7 2 4 6 4" xfId="18958"/>
    <cellStyle name="Vírgula 7 2 4 7" xfId="2818"/>
    <cellStyle name="Vírgula 7 2 4 7 2" xfId="9872"/>
    <cellStyle name="Vírgula 7 2 4 7 2 2" xfId="20489"/>
    <cellStyle name="Vírgula 7 2 4 7 3" xfId="13411"/>
    <cellStyle name="Vírgula 7 2 4 7 3 2" xfId="24028"/>
    <cellStyle name="Vírgula 7 2 4 7 4" xfId="16950"/>
    <cellStyle name="Vírgula 7 2 4 8" xfId="7744"/>
    <cellStyle name="Vírgula 7 2 4 8 2" xfId="12304"/>
    <cellStyle name="Vírgula 7 2 4 8 2 2" xfId="22921"/>
    <cellStyle name="Vírgula 7 2 4 8 3" xfId="15843"/>
    <cellStyle name="Vírgula 7 2 4 8 3 2" xfId="26460"/>
    <cellStyle name="Vírgula 7 2 4 8 4" xfId="19382"/>
    <cellStyle name="Vírgula 7 2 4 9" xfId="9381"/>
    <cellStyle name="Vírgula 7 2 4 9 2" xfId="19998"/>
    <cellStyle name="Vírgula 7 2 5" xfId="1152"/>
    <cellStyle name="Vírgula 7 2 5 10" xfId="16499"/>
    <cellStyle name="Vírgula 7 2 5 2" xfId="1609"/>
    <cellStyle name="Vírgula 7 2 5 2 2" xfId="2349"/>
    <cellStyle name="Vírgula 7 2 5 2 2 2" xfId="7359"/>
    <cellStyle name="Vírgula 7 2 5 2 2 2 2" xfId="12115"/>
    <cellStyle name="Vírgula 7 2 5 2 2 2 2 2" xfId="22732"/>
    <cellStyle name="Vírgula 7 2 5 2 2 2 3" xfId="15654"/>
    <cellStyle name="Vírgula 7 2 5 2 2 2 3 2" xfId="26271"/>
    <cellStyle name="Vírgula 7 2 5 2 2 2 4" xfId="19193"/>
    <cellStyle name="Vírgula 7 2 5 2 2 3" xfId="4070"/>
    <cellStyle name="Vírgula 7 2 5 2 2 3 2" xfId="10107"/>
    <cellStyle name="Vírgula 7 2 5 2 2 3 2 2" xfId="20724"/>
    <cellStyle name="Vírgula 7 2 5 2 2 3 3" xfId="13646"/>
    <cellStyle name="Vírgula 7 2 5 2 2 3 3 2" xfId="24263"/>
    <cellStyle name="Vírgula 7 2 5 2 2 3 4" xfId="17185"/>
    <cellStyle name="Vírgula 7 2 5 2 2 4" xfId="8982"/>
    <cellStyle name="Vírgula 7 2 5 2 2 4 2" xfId="12527"/>
    <cellStyle name="Vírgula 7 2 5 2 2 4 2 2" xfId="23144"/>
    <cellStyle name="Vírgula 7 2 5 2 2 4 3" xfId="16066"/>
    <cellStyle name="Vírgula 7 2 5 2 2 4 3 2" xfId="26683"/>
    <cellStyle name="Vírgula 7 2 5 2 2 4 4" xfId="19605"/>
    <cellStyle name="Vírgula 7 2 5 2 2 5" xfId="9616"/>
    <cellStyle name="Vírgula 7 2 5 2 2 5 2" xfId="20233"/>
    <cellStyle name="Vírgula 7 2 5 2 2 6" xfId="13155"/>
    <cellStyle name="Vírgula 7 2 5 2 2 6 2" xfId="23772"/>
    <cellStyle name="Vírgula 7 2 5 2 2 7" xfId="16694"/>
    <cellStyle name="Vírgula 7 2 5 2 3" xfId="5669"/>
    <cellStyle name="Vírgula 7 2 5 2 3 2" xfId="11625"/>
    <cellStyle name="Vírgula 7 2 5 2 3 2 2" xfId="22242"/>
    <cellStyle name="Vírgula 7 2 5 2 3 3" xfId="15164"/>
    <cellStyle name="Vírgula 7 2 5 2 3 3 2" xfId="25781"/>
    <cellStyle name="Vírgula 7 2 5 2 3 4" xfId="18703"/>
    <cellStyle name="Vírgula 7 2 5 2 4" xfId="6631"/>
    <cellStyle name="Vírgula 7 2 5 2 4 2" xfId="12019"/>
    <cellStyle name="Vírgula 7 2 5 2 4 2 2" xfId="22636"/>
    <cellStyle name="Vírgula 7 2 5 2 4 3" xfId="15558"/>
    <cellStyle name="Vírgula 7 2 5 2 4 3 2" xfId="26175"/>
    <cellStyle name="Vírgula 7 2 5 2 4 4" xfId="19097"/>
    <cellStyle name="Vírgula 7 2 5 2 5" xfId="3342"/>
    <cellStyle name="Vírgula 7 2 5 2 5 2" xfId="10011"/>
    <cellStyle name="Vírgula 7 2 5 2 5 2 2" xfId="20628"/>
    <cellStyle name="Vírgula 7 2 5 2 5 3" xfId="13550"/>
    <cellStyle name="Vírgula 7 2 5 2 5 3 2" xfId="24167"/>
    <cellStyle name="Vírgula 7 2 5 2 5 4" xfId="17089"/>
    <cellStyle name="Vírgula 7 2 5 2 6" xfId="8257"/>
    <cellStyle name="Vírgula 7 2 5 2 6 2" xfId="12434"/>
    <cellStyle name="Vírgula 7 2 5 2 6 2 2" xfId="23051"/>
    <cellStyle name="Vírgula 7 2 5 2 6 3" xfId="15973"/>
    <cellStyle name="Vírgula 7 2 5 2 6 3 2" xfId="26590"/>
    <cellStyle name="Vírgula 7 2 5 2 6 4" xfId="19512"/>
    <cellStyle name="Vírgula 7 2 5 2 7" xfId="9520"/>
    <cellStyle name="Vírgula 7 2 5 2 7 2" xfId="20137"/>
    <cellStyle name="Vírgula 7 2 5 2 8" xfId="13059"/>
    <cellStyle name="Vírgula 7 2 5 2 8 2" xfId="23676"/>
    <cellStyle name="Vírgula 7 2 5 2 9" xfId="16598"/>
    <cellStyle name="Vírgula 7 2 5 3" xfId="2348"/>
    <cellStyle name="Vírgula 7 2 5 3 2" xfId="5670"/>
    <cellStyle name="Vírgula 7 2 5 3 2 2" xfId="11626"/>
    <cellStyle name="Vírgula 7 2 5 3 2 2 2" xfId="22243"/>
    <cellStyle name="Vírgula 7 2 5 3 2 3" xfId="15165"/>
    <cellStyle name="Vírgula 7 2 5 3 2 3 2" xfId="25782"/>
    <cellStyle name="Vírgula 7 2 5 3 2 4" xfId="18704"/>
    <cellStyle name="Vírgula 7 2 5 3 3" xfId="7358"/>
    <cellStyle name="Vírgula 7 2 5 3 3 2" xfId="12114"/>
    <cellStyle name="Vírgula 7 2 5 3 3 2 2" xfId="22731"/>
    <cellStyle name="Vírgula 7 2 5 3 3 3" xfId="15653"/>
    <cellStyle name="Vírgula 7 2 5 3 3 3 2" xfId="26270"/>
    <cellStyle name="Vírgula 7 2 5 3 3 4" xfId="19192"/>
    <cellStyle name="Vírgula 7 2 5 3 4" xfId="4069"/>
    <cellStyle name="Vírgula 7 2 5 3 4 2" xfId="10106"/>
    <cellStyle name="Vírgula 7 2 5 3 4 2 2" xfId="20723"/>
    <cellStyle name="Vírgula 7 2 5 3 4 3" xfId="13645"/>
    <cellStyle name="Vírgula 7 2 5 3 4 3 2" xfId="24262"/>
    <cellStyle name="Vírgula 7 2 5 3 4 4" xfId="17184"/>
    <cellStyle name="Vírgula 7 2 5 3 5" xfId="8981"/>
    <cellStyle name="Vírgula 7 2 5 3 5 2" xfId="12526"/>
    <cellStyle name="Vírgula 7 2 5 3 5 2 2" xfId="23143"/>
    <cellStyle name="Vírgula 7 2 5 3 5 3" xfId="16065"/>
    <cellStyle name="Vírgula 7 2 5 3 5 3 2" xfId="26682"/>
    <cellStyle name="Vírgula 7 2 5 3 5 4" xfId="19604"/>
    <cellStyle name="Vírgula 7 2 5 3 6" xfId="9615"/>
    <cellStyle name="Vírgula 7 2 5 3 6 2" xfId="20232"/>
    <cellStyle name="Vírgula 7 2 5 3 7" xfId="13154"/>
    <cellStyle name="Vírgula 7 2 5 3 7 2" xfId="23771"/>
    <cellStyle name="Vírgula 7 2 5 3 8" xfId="16693"/>
    <cellStyle name="Vírgula 7 2 5 4" xfId="5668"/>
    <cellStyle name="Vírgula 7 2 5 4 2" xfId="11624"/>
    <cellStyle name="Vírgula 7 2 5 4 2 2" xfId="22241"/>
    <cellStyle name="Vírgula 7 2 5 4 3" xfId="15163"/>
    <cellStyle name="Vírgula 7 2 5 4 3 2" xfId="25780"/>
    <cellStyle name="Vírgula 7 2 5 4 4" xfId="18702"/>
    <cellStyle name="Vírgula 7 2 5 5" xfId="6252"/>
    <cellStyle name="Vírgula 7 2 5 5 2" xfId="11920"/>
    <cellStyle name="Vírgula 7 2 5 5 2 2" xfId="22537"/>
    <cellStyle name="Vírgula 7 2 5 5 3" xfId="15459"/>
    <cellStyle name="Vírgula 7 2 5 5 3 2" xfId="26076"/>
    <cellStyle name="Vírgula 7 2 5 5 4" xfId="18998"/>
    <cellStyle name="Vírgula 7 2 5 6" xfId="2963"/>
    <cellStyle name="Vírgula 7 2 5 6 2" xfId="9912"/>
    <cellStyle name="Vírgula 7 2 5 6 2 2" xfId="20529"/>
    <cellStyle name="Vírgula 7 2 5 6 3" xfId="13451"/>
    <cellStyle name="Vírgula 7 2 5 6 3 2" xfId="24068"/>
    <cellStyle name="Vírgula 7 2 5 6 4" xfId="16990"/>
    <cellStyle name="Vírgula 7 2 5 7" xfId="7885"/>
    <cellStyle name="Vírgula 7 2 5 7 2" xfId="12342"/>
    <cellStyle name="Vírgula 7 2 5 7 2 2" xfId="22959"/>
    <cellStyle name="Vírgula 7 2 5 7 3" xfId="15881"/>
    <cellStyle name="Vírgula 7 2 5 7 3 2" xfId="26498"/>
    <cellStyle name="Vírgula 7 2 5 7 4" xfId="19420"/>
    <cellStyle name="Vírgula 7 2 5 8" xfId="9421"/>
    <cellStyle name="Vírgula 7 2 5 8 2" xfId="20038"/>
    <cellStyle name="Vírgula 7 2 5 9" xfId="12960"/>
    <cellStyle name="Vírgula 7 2 5 9 2" xfId="23577"/>
    <cellStyle name="Vírgula 7 2 6" xfId="829"/>
    <cellStyle name="Vírgula 7 2 6 10" xfId="16439"/>
    <cellStyle name="Vírgula 7 2 6 2" xfId="1443"/>
    <cellStyle name="Vírgula 7 2 6 2 2" xfId="2351"/>
    <cellStyle name="Vírgula 7 2 6 2 2 2" xfId="7361"/>
    <cellStyle name="Vírgula 7 2 6 2 2 2 2" xfId="12117"/>
    <cellStyle name="Vírgula 7 2 6 2 2 2 2 2" xfId="22734"/>
    <cellStyle name="Vírgula 7 2 6 2 2 2 3" xfId="15656"/>
    <cellStyle name="Vírgula 7 2 6 2 2 2 3 2" xfId="26273"/>
    <cellStyle name="Vírgula 7 2 6 2 2 2 4" xfId="19195"/>
    <cellStyle name="Vírgula 7 2 6 2 2 3" xfId="4072"/>
    <cellStyle name="Vírgula 7 2 6 2 2 3 2" xfId="10109"/>
    <cellStyle name="Vírgula 7 2 6 2 2 3 2 2" xfId="20726"/>
    <cellStyle name="Vírgula 7 2 6 2 2 3 3" xfId="13648"/>
    <cellStyle name="Vírgula 7 2 6 2 2 3 3 2" xfId="24265"/>
    <cellStyle name="Vírgula 7 2 6 2 2 3 4" xfId="17187"/>
    <cellStyle name="Vírgula 7 2 6 2 2 4" xfId="8984"/>
    <cellStyle name="Vírgula 7 2 6 2 2 4 2" xfId="12529"/>
    <cellStyle name="Vírgula 7 2 6 2 2 4 2 2" xfId="23146"/>
    <cellStyle name="Vírgula 7 2 6 2 2 4 3" xfId="16068"/>
    <cellStyle name="Vírgula 7 2 6 2 2 4 3 2" xfId="26685"/>
    <cellStyle name="Vírgula 7 2 6 2 2 4 4" xfId="19607"/>
    <cellStyle name="Vírgula 7 2 6 2 2 5" xfId="9618"/>
    <cellStyle name="Vírgula 7 2 6 2 2 5 2" xfId="20235"/>
    <cellStyle name="Vírgula 7 2 6 2 2 6" xfId="13157"/>
    <cellStyle name="Vírgula 7 2 6 2 2 6 2" xfId="23774"/>
    <cellStyle name="Vírgula 7 2 6 2 2 7" xfId="16696"/>
    <cellStyle name="Vírgula 7 2 6 2 3" xfId="6528"/>
    <cellStyle name="Vírgula 7 2 6 2 3 2" xfId="11988"/>
    <cellStyle name="Vírgula 7 2 6 2 3 2 2" xfId="22605"/>
    <cellStyle name="Vírgula 7 2 6 2 3 3" xfId="15527"/>
    <cellStyle name="Vírgula 7 2 6 2 3 3 2" xfId="26144"/>
    <cellStyle name="Vírgula 7 2 6 2 3 4" xfId="19066"/>
    <cellStyle name="Vírgula 7 2 6 2 4" xfId="3239"/>
    <cellStyle name="Vírgula 7 2 6 2 4 2" xfId="9980"/>
    <cellStyle name="Vírgula 7 2 6 2 4 2 2" xfId="20597"/>
    <cellStyle name="Vírgula 7 2 6 2 4 3" xfId="13519"/>
    <cellStyle name="Vírgula 7 2 6 2 4 3 2" xfId="24136"/>
    <cellStyle name="Vírgula 7 2 6 2 4 4" xfId="17058"/>
    <cellStyle name="Vírgula 7 2 6 2 5" xfId="8159"/>
    <cellStyle name="Vírgula 7 2 6 2 5 2" xfId="12408"/>
    <cellStyle name="Vírgula 7 2 6 2 5 2 2" xfId="23025"/>
    <cellStyle name="Vírgula 7 2 6 2 5 3" xfId="15947"/>
    <cellStyle name="Vírgula 7 2 6 2 5 3 2" xfId="26564"/>
    <cellStyle name="Vírgula 7 2 6 2 5 4" xfId="19486"/>
    <cellStyle name="Vírgula 7 2 6 2 6" xfId="9489"/>
    <cellStyle name="Vírgula 7 2 6 2 6 2" xfId="20106"/>
    <cellStyle name="Vírgula 7 2 6 2 7" xfId="13028"/>
    <cellStyle name="Vírgula 7 2 6 2 7 2" xfId="23645"/>
    <cellStyle name="Vírgula 7 2 6 2 8" xfId="16567"/>
    <cellStyle name="Vírgula 7 2 6 3" xfId="2350"/>
    <cellStyle name="Vírgula 7 2 6 3 2" xfId="7360"/>
    <cellStyle name="Vírgula 7 2 6 3 2 2" xfId="12116"/>
    <cellStyle name="Vírgula 7 2 6 3 2 2 2" xfId="22733"/>
    <cellStyle name="Vírgula 7 2 6 3 2 3" xfId="15655"/>
    <cellStyle name="Vírgula 7 2 6 3 2 3 2" xfId="26272"/>
    <cellStyle name="Vírgula 7 2 6 3 2 4" xfId="19194"/>
    <cellStyle name="Vírgula 7 2 6 3 3" xfId="4071"/>
    <cellStyle name="Vírgula 7 2 6 3 3 2" xfId="10108"/>
    <cellStyle name="Vírgula 7 2 6 3 3 2 2" xfId="20725"/>
    <cellStyle name="Vírgula 7 2 6 3 3 3" xfId="13647"/>
    <cellStyle name="Vírgula 7 2 6 3 3 3 2" xfId="24264"/>
    <cellStyle name="Vírgula 7 2 6 3 3 4" xfId="17186"/>
    <cellStyle name="Vírgula 7 2 6 3 4" xfId="8983"/>
    <cellStyle name="Vírgula 7 2 6 3 4 2" xfId="12528"/>
    <cellStyle name="Vírgula 7 2 6 3 4 2 2" xfId="23145"/>
    <cellStyle name="Vírgula 7 2 6 3 4 3" xfId="16067"/>
    <cellStyle name="Vírgula 7 2 6 3 4 3 2" xfId="26684"/>
    <cellStyle name="Vírgula 7 2 6 3 4 4" xfId="19606"/>
    <cellStyle name="Vírgula 7 2 6 3 5" xfId="9617"/>
    <cellStyle name="Vírgula 7 2 6 3 5 2" xfId="20234"/>
    <cellStyle name="Vírgula 7 2 6 3 6" xfId="13156"/>
    <cellStyle name="Vírgula 7 2 6 3 6 2" xfId="23773"/>
    <cellStyle name="Vírgula 7 2 6 3 7" xfId="16695"/>
    <cellStyle name="Vírgula 7 2 6 4" xfId="5671"/>
    <cellStyle name="Vírgula 7 2 6 4 2" xfId="11627"/>
    <cellStyle name="Vírgula 7 2 6 4 2 2" xfId="22244"/>
    <cellStyle name="Vírgula 7 2 6 4 3" xfId="15166"/>
    <cellStyle name="Vírgula 7 2 6 4 3 2" xfId="25783"/>
    <cellStyle name="Vírgula 7 2 6 4 4" xfId="18705"/>
    <cellStyle name="Vírgula 7 2 6 5" xfId="6052"/>
    <cellStyle name="Vírgula 7 2 6 5 2" xfId="11860"/>
    <cellStyle name="Vírgula 7 2 6 5 2 2" xfId="22477"/>
    <cellStyle name="Vírgula 7 2 6 5 3" xfId="15399"/>
    <cellStyle name="Vírgula 7 2 6 5 3 2" xfId="26016"/>
    <cellStyle name="Vírgula 7 2 6 5 4" xfId="18938"/>
    <cellStyle name="Vírgula 7 2 6 6" xfId="2761"/>
    <cellStyle name="Vírgula 7 2 6 6 2" xfId="9852"/>
    <cellStyle name="Vírgula 7 2 6 6 2 2" xfId="20469"/>
    <cellStyle name="Vírgula 7 2 6 6 3" xfId="13391"/>
    <cellStyle name="Vírgula 7 2 6 6 3 2" xfId="24008"/>
    <cellStyle name="Vírgula 7 2 6 6 4" xfId="16930"/>
    <cellStyle name="Vírgula 7 2 6 7" xfId="7691"/>
    <cellStyle name="Vírgula 7 2 6 7 2" xfId="12288"/>
    <cellStyle name="Vírgula 7 2 6 7 2 2" xfId="22905"/>
    <cellStyle name="Vírgula 7 2 6 7 3" xfId="15827"/>
    <cellStyle name="Vírgula 7 2 6 7 3 2" xfId="26444"/>
    <cellStyle name="Vírgula 7 2 6 7 4" xfId="19366"/>
    <cellStyle name="Vírgula 7 2 6 8" xfId="9361"/>
    <cellStyle name="Vírgula 7 2 6 8 2" xfId="19978"/>
    <cellStyle name="Vírgula 7 2 6 9" xfId="12900"/>
    <cellStyle name="Vírgula 7 2 6 9 2" xfId="23517"/>
    <cellStyle name="Vírgula 7 2 7" xfId="1300"/>
    <cellStyle name="Vírgula 7 2 7 2" xfId="2352"/>
    <cellStyle name="Vírgula 7 2 7 2 2" xfId="7362"/>
    <cellStyle name="Vírgula 7 2 7 2 2 2" xfId="12118"/>
    <cellStyle name="Vírgula 7 2 7 2 2 2 2" xfId="22735"/>
    <cellStyle name="Vírgula 7 2 7 2 2 3" xfId="15657"/>
    <cellStyle name="Vírgula 7 2 7 2 2 3 2" xfId="26274"/>
    <cellStyle name="Vírgula 7 2 7 2 2 4" xfId="19196"/>
    <cellStyle name="Vírgula 7 2 7 2 3" xfId="4073"/>
    <cellStyle name="Vírgula 7 2 7 2 3 2" xfId="10110"/>
    <cellStyle name="Vírgula 7 2 7 2 3 2 2" xfId="20727"/>
    <cellStyle name="Vírgula 7 2 7 2 3 3" xfId="13649"/>
    <cellStyle name="Vírgula 7 2 7 2 3 3 2" xfId="24266"/>
    <cellStyle name="Vírgula 7 2 7 2 3 4" xfId="17188"/>
    <cellStyle name="Vírgula 7 2 7 2 4" xfId="8985"/>
    <cellStyle name="Vírgula 7 2 7 2 4 2" xfId="12530"/>
    <cellStyle name="Vírgula 7 2 7 2 4 2 2" xfId="23147"/>
    <cellStyle name="Vírgula 7 2 7 2 4 3" xfId="16069"/>
    <cellStyle name="Vírgula 7 2 7 2 4 3 2" xfId="26686"/>
    <cellStyle name="Vírgula 7 2 7 2 4 4" xfId="19608"/>
    <cellStyle name="Vírgula 7 2 7 2 5" xfId="9619"/>
    <cellStyle name="Vírgula 7 2 7 2 5 2" xfId="20236"/>
    <cellStyle name="Vírgula 7 2 7 2 6" xfId="13158"/>
    <cellStyle name="Vírgula 7 2 7 2 6 2" xfId="23775"/>
    <cellStyle name="Vírgula 7 2 7 2 7" xfId="16697"/>
    <cellStyle name="Vírgula 7 2 7 3" xfId="5672"/>
    <cellStyle name="Vírgula 7 2 7 3 2" xfId="11628"/>
    <cellStyle name="Vírgula 7 2 7 3 2 2" xfId="22245"/>
    <cellStyle name="Vírgula 7 2 7 3 3" xfId="15167"/>
    <cellStyle name="Vírgula 7 2 7 3 3 2" xfId="25784"/>
    <cellStyle name="Vírgula 7 2 7 3 4" xfId="18706"/>
    <cellStyle name="Vírgula 7 2 7 4" xfId="6391"/>
    <cellStyle name="Vírgula 7 2 7 4 2" xfId="11954"/>
    <cellStyle name="Vírgula 7 2 7 4 2 2" xfId="22571"/>
    <cellStyle name="Vírgula 7 2 7 4 3" xfId="15493"/>
    <cellStyle name="Vírgula 7 2 7 4 3 2" xfId="26110"/>
    <cellStyle name="Vírgula 7 2 7 4 4" xfId="19032"/>
    <cellStyle name="Vírgula 7 2 7 5" xfId="3102"/>
    <cellStyle name="Vírgula 7 2 7 5 2" xfId="9946"/>
    <cellStyle name="Vírgula 7 2 7 5 2 2" xfId="20563"/>
    <cellStyle name="Vírgula 7 2 7 5 3" xfId="13485"/>
    <cellStyle name="Vírgula 7 2 7 5 3 2" xfId="24102"/>
    <cellStyle name="Vírgula 7 2 7 5 4" xfId="17024"/>
    <cellStyle name="Vírgula 7 2 7 6" xfId="8022"/>
    <cellStyle name="Vírgula 7 2 7 6 2" xfId="12374"/>
    <cellStyle name="Vírgula 7 2 7 6 2 2" xfId="22991"/>
    <cellStyle name="Vírgula 7 2 7 6 3" xfId="15913"/>
    <cellStyle name="Vírgula 7 2 7 6 3 2" xfId="26530"/>
    <cellStyle name="Vírgula 7 2 7 6 4" xfId="19452"/>
    <cellStyle name="Vírgula 7 2 7 7" xfId="9455"/>
    <cellStyle name="Vírgula 7 2 7 7 2" xfId="20072"/>
    <cellStyle name="Vírgula 7 2 7 8" xfId="12994"/>
    <cellStyle name="Vírgula 7 2 7 8 2" xfId="23611"/>
    <cellStyle name="Vírgula 7 2 7 9" xfId="16533"/>
    <cellStyle name="Vírgula 7 2 8" xfId="1759"/>
    <cellStyle name="Vírgula 7 2 8 2" xfId="5673"/>
    <cellStyle name="Vírgula 7 2 8 2 2" xfId="11629"/>
    <cellStyle name="Vírgula 7 2 8 2 2 2" xfId="22246"/>
    <cellStyle name="Vírgula 7 2 8 2 3" xfId="15168"/>
    <cellStyle name="Vírgula 7 2 8 2 3 2" xfId="25785"/>
    <cellStyle name="Vírgula 7 2 8 2 4" xfId="18707"/>
    <cellStyle name="Vírgula 7 2 8 3" xfId="6769"/>
    <cellStyle name="Vírgula 7 2 8 3 2" xfId="12052"/>
    <cellStyle name="Vírgula 7 2 8 3 2 2" xfId="22669"/>
    <cellStyle name="Vírgula 7 2 8 3 3" xfId="15591"/>
    <cellStyle name="Vírgula 7 2 8 3 3 2" xfId="26208"/>
    <cellStyle name="Vírgula 7 2 8 3 4" xfId="19130"/>
    <cellStyle name="Vírgula 7 2 8 4" xfId="3480"/>
    <cellStyle name="Vírgula 7 2 8 4 2" xfId="10044"/>
    <cellStyle name="Vírgula 7 2 8 4 2 2" xfId="20661"/>
    <cellStyle name="Vírgula 7 2 8 4 3" xfId="13583"/>
    <cellStyle name="Vírgula 7 2 8 4 3 2" xfId="24200"/>
    <cellStyle name="Vírgula 7 2 8 4 4" xfId="17122"/>
    <cellStyle name="Vírgula 7 2 8 5" xfId="8394"/>
    <cellStyle name="Vírgula 7 2 8 5 2" xfId="12466"/>
    <cellStyle name="Vírgula 7 2 8 5 2 2" xfId="23083"/>
    <cellStyle name="Vírgula 7 2 8 5 3" xfId="16005"/>
    <cellStyle name="Vírgula 7 2 8 5 3 2" xfId="26622"/>
    <cellStyle name="Vírgula 7 2 8 5 4" xfId="19544"/>
    <cellStyle name="Vírgula 7 2 8 6" xfId="9553"/>
    <cellStyle name="Vírgula 7 2 8 6 2" xfId="20170"/>
    <cellStyle name="Vírgula 7 2 8 7" xfId="13092"/>
    <cellStyle name="Vírgula 7 2 8 7 2" xfId="23709"/>
    <cellStyle name="Vírgula 7 2 8 8" xfId="16631"/>
    <cellStyle name="Vírgula 7 2 9" xfId="712"/>
    <cellStyle name="Vírgula 7 2 9 2" xfId="5997"/>
    <cellStyle name="Vírgula 7 2 9 2 2" xfId="11839"/>
    <cellStyle name="Vírgula 7 2 9 2 2 2" xfId="22456"/>
    <cellStyle name="Vírgula 7 2 9 2 3" xfId="15378"/>
    <cellStyle name="Vírgula 7 2 9 2 3 2" xfId="25995"/>
    <cellStyle name="Vírgula 7 2 9 2 4" xfId="18917"/>
    <cellStyle name="Vírgula 7 2 9 3" xfId="2706"/>
    <cellStyle name="Vírgula 7 2 9 3 2" xfId="9831"/>
    <cellStyle name="Vírgula 7 2 9 3 2 2" xfId="20448"/>
    <cellStyle name="Vírgula 7 2 9 3 3" xfId="13370"/>
    <cellStyle name="Vírgula 7 2 9 3 3 2" xfId="23987"/>
    <cellStyle name="Vírgula 7 2 9 3 4" xfId="16909"/>
    <cellStyle name="Vírgula 7 2 9 4" xfId="7640"/>
    <cellStyle name="Vírgula 7 2 9 4 2" xfId="12271"/>
    <cellStyle name="Vírgula 7 2 9 4 2 2" xfId="22888"/>
    <cellStyle name="Vírgula 7 2 9 4 3" xfId="15810"/>
    <cellStyle name="Vírgula 7 2 9 4 3 2" xfId="26427"/>
    <cellStyle name="Vírgula 7 2 9 4 4" xfId="19349"/>
    <cellStyle name="Vírgula 7 2 9 5" xfId="9340"/>
    <cellStyle name="Vírgula 7 2 9 5 2" xfId="19957"/>
    <cellStyle name="Vírgula 7 2 9 6" xfId="12879"/>
    <cellStyle name="Vírgula 7 2 9 6 2" xfId="23496"/>
    <cellStyle name="Vírgula 7 2 9 7" xfId="16418"/>
    <cellStyle name="Vírgula 7 3" xfId="532"/>
    <cellStyle name="Vírgula 7 3 10" xfId="5674"/>
    <cellStyle name="Vírgula 7 3 10 2" xfId="11630"/>
    <cellStyle name="Vírgula 7 3 10 2 2" xfId="22247"/>
    <cellStyle name="Vírgula 7 3 10 3" xfId="15169"/>
    <cellStyle name="Vírgula 7 3 10 3 2" xfId="25786"/>
    <cellStyle name="Vírgula 7 3 10 4" xfId="18708"/>
    <cellStyle name="Vírgula 7 3 11" xfId="5900"/>
    <cellStyle name="Vírgula 7 3 11 2" xfId="11795"/>
    <cellStyle name="Vírgula 7 3 11 2 2" xfId="22412"/>
    <cellStyle name="Vírgula 7 3 11 3" xfId="15334"/>
    <cellStyle name="Vírgula 7 3 11 3 2" xfId="25951"/>
    <cellStyle name="Vírgula 7 3 11 4" xfId="18873"/>
    <cellStyle name="Vírgula 7 3 12" xfId="2610"/>
    <cellStyle name="Vírgula 7 3 12 2" xfId="9787"/>
    <cellStyle name="Vírgula 7 3 12 2 2" xfId="20404"/>
    <cellStyle name="Vírgula 7 3 12 3" xfId="13326"/>
    <cellStyle name="Vírgula 7 3 12 3 2" xfId="23943"/>
    <cellStyle name="Vírgula 7 3 12 4" xfId="16865"/>
    <cellStyle name="Vírgula 7 3 13" xfId="7559"/>
    <cellStyle name="Vírgula 7 3 13 2" xfId="12241"/>
    <cellStyle name="Vírgula 7 3 13 2 2" xfId="22858"/>
    <cellStyle name="Vírgula 7 3 13 3" xfId="15780"/>
    <cellStyle name="Vírgula 7 3 13 3 2" xfId="26397"/>
    <cellStyle name="Vírgula 7 3 13 4" xfId="19319"/>
    <cellStyle name="Vírgula 7 3 14" xfId="9296"/>
    <cellStyle name="Vírgula 7 3 14 2" xfId="19913"/>
    <cellStyle name="Vírgula 7 3 15" xfId="12835"/>
    <cellStyle name="Vírgula 7 3 15 2" xfId="23452"/>
    <cellStyle name="Vírgula 7 3 16" xfId="16374"/>
    <cellStyle name="Vírgula 7 3 2" xfId="1058"/>
    <cellStyle name="Vírgula 7 3 2 10" xfId="12940"/>
    <cellStyle name="Vírgula 7 3 2 10 2" xfId="23557"/>
    <cellStyle name="Vírgula 7 3 2 11" xfId="16479"/>
    <cellStyle name="Vírgula 7 3 2 2" xfId="1201"/>
    <cellStyle name="Vírgula 7 3 2 2 10" xfId="16511"/>
    <cellStyle name="Vírgula 7 3 2 2 2" xfId="1657"/>
    <cellStyle name="Vírgula 7 3 2 2 2 2" xfId="2355"/>
    <cellStyle name="Vírgula 7 3 2 2 2 2 2" xfId="7365"/>
    <cellStyle name="Vírgula 7 3 2 2 2 2 2 2" xfId="12121"/>
    <cellStyle name="Vírgula 7 3 2 2 2 2 2 2 2" xfId="22738"/>
    <cellStyle name="Vírgula 7 3 2 2 2 2 2 3" xfId="15660"/>
    <cellStyle name="Vírgula 7 3 2 2 2 2 2 3 2" xfId="26277"/>
    <cellStyle name="Vírgula 7 3 2 2 2 2 2 4" xfId="19199"/>
    <cellStyle name="Vírgula 7 3 2 2 2 2 3" xfId="4076"/>
    <cellStyle name="Vírgula 7 3 2 2 2 2 3 2" xfId="10113"/>
    <cellStyle name="Vírgula 7 3 2 2 2 2 3 2 2" xfId="20730"/>
    <cellStyle name="Vírgula 7 3 2 2 2 2 3 3" xfId="13652"/>
    <cellStyle name="Vírgula 7 3 2 2 2 2 3 3 2" xfId="24269"/>
    <cellStyle name="Vírgula 7 3 2 2 2 2 3 4" xfId="17191"/>
    <cellStyle name="Vírgula 7 3 2 2 2 2 4" xfId="8988"/>
    <cellStyle name="Vírgula 7 3 2 2 2 2 4 2" xfId="12533"/>
    <cellStyle name="Vírgula 7 3 2 2 2 2 4 2 2" xfId="23150"/>
    <cellStyle name="Vírgula 7 3 2 2 2 2 4 3" xfId="16072"/>
    <cellStyle name="Vírgula 7 3 2 2 2 2 4 3 2" xfId="26689"/>
    <cellStyle name="Vírgula 7 3 2 2 2 2 4 4" xfId="19611"/>
    <cellStyle name="Vírgula 7 3 2 2 2 2 5" xfId="9622"/>
    <cellStyle name="Vírgula 7 3 2 2 2 2 5 2" xfId="20239"/>
    <cellStyle name="Vírgula 7 3 2 2 2 2 6" xfId="13161"/>
    <cellStyle name="Vírgula 7 3 2 2 2 2 6 2" xfId="23778"/>
    <cellStyle name="Vírgula 7 3 2 2 2 2 7" xfId="16700"/>
    <cellStyle name="Vírgula 7 3 2 2 2 3" xfId="6679"/>
    <cellStyle name="Vírgula 7 3 2 2 2 3 2" xfId="12031"/>
    <cellStyle name="Vírgula 7 3 2 2 2 3 2 2" xfId="22648"/>
    <cellStyle name="Vírgula 7 3 2 2 2 3 3" xfId="15570"/>
    <cellStyle name="Vírgula 7 3 2 2 2 3 3 2" xfId="26187"/>
    <cellStyle name="Vírgula 7 3 2 2 2 3 4" xfId="19109"/>
    <cellStyle name="Vírgula 7 3 2 2 2 4" xfId="3390"/>
    <cellStyle name="Vírgula 7 3 2 2 2 4 2" xfId="10023"/>
    <cellStyle name="Vírgula 7 3 2 2 2 4 2 2" xfId="20640"/>
    <cellStyle name="Vírgula 7 3 2 2 2 4 3" xfId="13562"/>
    <cellStyle name="Vírgula 7 3 2 2 2 4 3 2" xfId="24179"/>
    <cellStyle name="Vírgula 7 3 2 2 2 4 4" xfId="17101"/>
    <cellStyle name="Vírgula 7 3 2 2 2 5" xfId="8304"/>
    <cellStyle name="Vírgula 7 3 2 2 2 5 2" xfId="12445"/>
    <cellStyle name="Vírgula 7 3 2 2 2 5 2 2" xfId="23062"/>
    <cellStyle name="Vírgula 7 3 2 2 2 5 3" xfId="15984"/>
    <cellStyle name="Vírgula 7 3 2 2 2 5 3 2" xfId="26601"/>
    <cellStyle name="Vírgula 7 3 2 2 2 5 4" xfId="19523"/>
    <cellStyle name="Vírgula 7 3 2 2 2 6" xfId="9532"/>
    <cellStyle name="Vírgula 7 3 2 2 2 6 2" xfId="20149"/>
    <cellStyle name="Vírgula 7 3 2 2 2 7" xfId="13071"/>
    <cellStyle name="Vírgula 7 3 2 2 2 7 2" xfId="23688"/>
    <cellStyle name="Vírgula 7 3 2 2 2 8" xfId="16610"/>
    <cellStyle name="Vírgula 7 3 2 2 3" xfId="2354"/>
    <cellStyle name="Vírgula 7 3 2 2 3 2" xfId="7364"/>
    <cellStyle name="Vírgula 7 3 2 2 3 2 2" xfId="12120"/>
    <cellStyle name="Vírgula 7 3 2 2 3 2 2 2" xfId="22737"/>
    <cellStyle name="Vírgula 7 3 2 2 3 2 3" xfId="15659"/>
    <cellStyle name="Vírgula 7 3 2 2 3 2 3 2" xfId="26276"/>
    <cellStyle name="Vírgula 7 3 2 2 3 2 4" xfId="19198"/>
    <cellStyle name="Vírgula 7 3 2 2 3 3" xfId="4075"/>
    <cellStyle name="Vírgula 7 3 2 2 3 3 2" xfId="10112"/>
    <cellStyle name="Vírgula 7 3 2 2 3 3 2 2" xfId="20729"/>
    <cellStyle name="Vírgula 7 3 2 2 3 3 3" xfId="13651"/>
    <cellStyle name="Vírgula 7 3 2 2 3 3 3 2" xfId="24268"/>
    <cellStyle name="Vírgula 7 3 2 2 3 3 4" xfId="17190"/>
    <cellStyle name="Vírgula 7 3 2 2 3 4" xfId="8987"/>
    <cellStyle name="Vírgula 7 3 2 2 3 4 2" xfId="12532"/>
    <cellStyle name="Vírgula 7 3 2 2 3 4 2 2" xfId="23149"/>
    <cellStyle name="Vírgula 7 3 2 2 3 4 3" xfId="16071"/>
    <cellStyle name="Vírgula 7 3 2 2 3 4 3 2" xfId="26688"/>
    <cellStyle name="Vírgula 7 3 2 2 3 4 4" xfId="19610"/>
    <cellStyle name="Vírgula 7 3 2 2 3 5" xfId="9621"/>
    <cellStyle name="Vírgula 7 3 2 2 3 5 2" xfId="20238"/>
    <cellStyle name="Vírgula 7 3 2 2 3 6" xfId="13160"/>
    <cellStyle name="Vírgula 7 3 2 2 3 6 2" xfId="23777"/>
    <cellStyle name="Vírgula 7 3 2 2 3 7" xfId="16699"/>
    <cellStyle name="Vírgula 7 3 2 2 4" xfId="5676"/>
    <cellStyle name="Vírgula 7 3 2 2 4 2" xfId="11632"/>
    <cellStyle name="Vírgula 7 3 2 2 4 2 2" xfId="22249"/>
    <cellStyle name="Vírgula 7 3 2 2 4 3" xfId="15171"/>
    <cellStyle name="Vírgula 7 3 2 2 4 3 2" xfId="25788"/>
    <cellStyle name="Vírgula 7 3 2 2 4 4" xfId="18710"/>
    <cellStyle name="Vírgula 7 3 2 2 5" xfId="6300"/>
    <cellStyle name="Vírgula 7 3 2 2 5 2" xfId="11932"/>
    <cellStyle name="Vírgula 7 3 2 2 5 2 2" xfId="22549"/>
    <cellStyle name="Vírgula 7 3 2 2 5 3" xfId="15471"/>
    <cellStyle name="Vírgula 7 3 2 2 5 3 2" xfId="26088"/>
    <cellStyle name="Vírgula 7 3 2 2 5 4" xfId="19010"/>
    <cellStyle name="Vírgula 7 3 2 2 6" xfId="3011"/>
    <cellStyle name="Vírgula 7 3 2 2 6 2" xfId="9924"/>
    <cellStyle name="Vírgula 7 3 2 2 6 2 2" xfId="20541"/>
    <cellStyle name="Vírgula 7 3 2 2 6 3" xfId="13463"/>
    <cellStyle name="Vírgula 7 3 2 2 6 3 2" xfId="24080"/>
    <cellStyle name="Vírgula 7 3 2 2 6 4" xfId="17002"/>
    <cellStyle name="Vírgula 7 3 2 2 7" xfId="7932"/>
    <cellStyle name="Vírgula 7 3 2 2 7 2" xfId="12353"/>
    <cellStyle name="Vírgula 7 3 2 2 7 2 2" xfId="22970"/>
    <cellStyle name="Vírgula 7 3 2 2 7 3" xfId="15892"/>
    <cellStyle name="Vírgula 7 3 2 2 7 3 2" xfId="26509"/>
    <cellStyle name="Vírgula 7 3 2 2 7 4" xfId="19431"/>
    <cellStyle name="Vírgula 7 3 2 2 8" xfId="9433"/>
    <cellStyle name="Vírgula 7 3 2 2 8 2" xfId="20050"/>
    <cellStyle name="Vírgula 7 3 2 2 9" xfId="12972"/>
    <cellStyle name="Vírgula 7 3 2 2 9 2" xfId="23589"/>
    <cellStyle name="Vírgula 7 3 2 3" xfId="1351"/>
    <cellStyle name="Vírgula 7 3 2 3 2" xfId="2356"/>
    <cellStyle name="Vírgula 7 3 2 3 2 2" xfId="7366"/>
    <cellStyle name="Vírgula 7 3 2 3 2 2 2" xfId="12122"/>
    <cellStyle name="Vírgula 7 3 2 3 2 2 2 2" xfId="22739"/>
    <cellStyle name="Vírgula 7 3 2 3 2 2 3" xfId="15661"/>
    <cellStyle name="Vírgula 7 3 2 3 2 2 3 2" xfId="26278"/>
    <cellStyle name="Vírgula 7 3 2 3 2 2 4" xfId="19200"/>
    <cellStyle name="Vírgula 7 3 2 3 2 3" xfId="4077"/>
    <cellStyle name="Vírgula 7 3 2 3 2 3 2" xfId="10114"/>
    <cellStyle name="Vírgula 7 3 2 3 2 3 2 2" xfId="20731"/>
    <cellStyle name="Vírgula 7 3 2 3 2 3 3" xfId="13653"/>
    <cellStyle name="Vírgula 7 3 2 3 2 3 3 2" xfId="24270"/>
    <cellStyle name="Vírgula 7 3 2 3 2 3 4" xfId="17192"/>
    <cellStyle name="Vírgula 7 3 2 3 2 4" xfId="8989"/>
    <cellStyle name="Vírgula 7 3 2 3 2 4 2" xfId="12534"/>
    <cellStyle name="Vírgula 7 3 2 3 2 4 2 2" xfId="23151"/>
    <cellStyle name="Vírgula 7 3 2 3 2 4 3" xfId="16073"/>
    <cellStyle name="Vírgula 7 3 2 3 2 4 3 2" xfId="26690"/>
    <cellStyle name="Vírgula 7 3 2 3 2 4 4" xfId="19612"/>
    <cellStyle name="Vírgula 7 3 2 3 2 5" xfId="9623"/>
    <cellStyle name="Vírgula 7 3 2 3 2 5 2" xfId="20240"/>
    <cellStyle name="Vírgula 7 3 2 3 2 6" xfId="13162"/>
    <cellStyle name="Vírgula 7 3 2 3 2 6 2" xfId="23779"/>
    <cellStyle name="Vírgula 7 3 2 3 2 7" xfId="16701"/>
    <cellStyle name="Vírgula 7 3 2 3 3" xfId="5677"/>
    <cellStyle name="Vírgula 7 3 2 3 3 2" xfId="11633"/>
    <cellStyle name="Vírgula 7 3 2 3 3 2 2" xfId="22250"/>
    <cellStyle name="Vírgula 7 3 2 3 3 3" xfId="15172"/>
    <cellStyle name="Vírgula 7 3 2 3 3 3 2" xfId="25789"/>
    <cellStyle name="Vírgula 7 3 2 3 3 4" xfId="18711"/>
    <cellStyle name="Vírgula 7 3 2 3 4" xfId="6440"/>
    <cellStyle name="Vírgula 7 3 2 3 4 2" xfId="11967"/>
    <cellStyle name="Vírgula 7 3 2 3 4 2 2" xfId="22584"/>
    <cellStyle name="Vírgula 7 3 2 3 4 3" xfId="15506"/>
    <cellStyle name="Vírgula 7 3 2 3 4 3 2" xfId="26123"/>
    <cellStyle name="Vírgula 7 3 2 3 4 4" xfId="19045"/>
    <cellStyle name="Vírgula 7 3 2 3 5" xfId="3151"/>
    <cellStyle name="Vírgula 7 3 2 3 5 2" xfId="9959"/>
    <cellStyle name="Vírgula 7 3 2 3 5 2 2" xfId="20576"/>
    <cellStyle name="Vírgula 7 3 2 3 5 3" xfId="13498"/>
    <cellStyle name="Vírgula 7 3 2 3 5 3 2" xfId="24115"/>
    <cellStyle name="Vírgula 7 3 2 3 5 4" xfId="17037"/>
    <cellStyle name="Vírgula 7 3 2 3 6" xfId="8071"/>
    <cellStyle name="Vírgula 7 3 2 3 6 2" xfId="12387"/>
    <cellStyle name="Vírgula 7 3 2 3 6 2 2" xfId="23004"/>
    <cellStyle name="Vírgula 7 3 2 3 6 3" xfId="15926"/>
    <cellStyle name="Vírgula 7 3 2 3 6 3 2" xfId="26543"/>
    <cellStyle name="Vírgula 7 3 2 3 6 4" xfId="19465"/>
    <cellStyle name="Vírgula 7 3 2 3 7" xfId="9468"/>
    <cellStyle name="Vírgula 7 3 2 3 7 2" xfId="20085"/>
    <cellStyle name="Vírgula 7 3 2 3 8" xfId="13007"/>
    <cellStyle name="Vírgula 7 3 2 3 8 2" xfId="23624"/>
    <cellStyle name="Vírgula 7 3 2 3 9" xfId="16546"/>
    <cellStyle name="Vírgula 7 3 2 4" xfId="2353"/>
    <cellStyle name="Vírgula 7 3 2 4 2" xfId="5678"/>
    <cellStyle name="Vírgula 7 3 2 4 2 2" xfId="11634"/>
    <cellStyle name="Vírgula 7 3 2 4 2 2 2" xfId="22251"/>
    <cellStyle name="Vírgula 7 3 2 4 2 3" xfId="15173"/>
    <cellStyle name="Vírgula 7 3 2 4 2 3 2" xfId="25790"/>
    <cellStyle name="Vírgula 7 3 2 4 2 4" xfId="18712"/>
    <cellStyle name="Vírgula 7 3 2 4 3" xfId="7363"/>
    <cellStyle name="Vírgula 7 3 2 4 3 2" xfId="12119"/>
    <cellStyle name="Vírgula 7 3 2 4 3 2 2" xfId="22736"/>
    <cellStyle name="Vírgula 7 3 2 4 3 3" xfId="15658"/>
    <cellStyle name="Vírgula 7 3 2 4 3 3 2" xfId="26275"/>
    <cellStyle name="Vírgula 7 3 2 4 3 4" xfId="19197"/>
    <cellStyle name="Vírgula 7 3 2 4 4" xfId="4074"/>
    <cellStyle name="Vírgula 7 3 2 4 4 2" xfId="10111"/>
    <cellStyle name="Vírgula 7 3 2 4 4 2 2" xfId="20728"/>
    <cellStyle name="Vírgula 7 3 2 4 4 3" xfId="13650"/>
    <cellStyle name="Vírgula 7 3 2 4 4 3 2" xfId="24267"/>
    <cellStyle name="Vírgula 7 3 2 4 4 4" xfId="17189"/>
    <cellStyle name="Vírgula 7 3 2 4 5" xfId="8986"/>
    <cellStyle name="Vírgula 7 3 2 4 5 2" xfId="12531"/>
    <cellStyle name="Vírgula 7 3 2 4 5 2 2" xfId="23148"/>
    <cellStyle name="Vírgula 7 3 2 4 5 3" xfId="16070"/>
    <cellStyle name="Vírgula 7 3 2 4 5 3 2" xfId="26687"/>
    <cellStyle name="Vírgula 7 3 2 4 5 4" xfId="19609"/>
    <cellStyle name="Vírgula 7 3 2 4 6" xfId="9620"/>
    <cellStyle name="Vírgula 7 3 2 4 6 2" xfId="20237"/>
    <cellStyle name="Vírgula 7 3 2 4 7" xfId="13159"/>
    <cellStyle name="Vírgula 7 3 2 4 7 2" xfId="23776"/>
    <cellStyle name="Vírgula 7 3 2 4 8" xfId="16698"/>
    <cellStyle name="Vírgula 7 3 2 5" xfId="5675"/>
    <cellStyle name="Vírgula 7 3 2 5 2" xfId="11631"/>
    <cellStyle name="Vírgula 7 3 2 5 2 2" xfId="22248"/>
    <cellStyle name="Vírgula 7 3 2 5 3" xfId="15170"/>
    <cellStyle name="Vírgula 7 3 2 5 3 2" xfId="25787"/>
    <cellStyle name="Vírgula 7 3 2 5 4" xfId="18709"/>
    <cellStyle name="Vírgula 7 3 2 6" xfId="6165"/>
    <cellStyle name="Vírgula 7 3 2 6 2" xfId="11900"/>
    <cellStyle name="Vírgula 7 3 2 6 2 2" xfId="22517"/>
    <cellStyle name="Vírgula 7 3 2 6 3" xfId="15439"/>
    <cellStyle name="Vírgula 7 3 2 6 3 2" xfId="26056"/>
    <cellStyle name="Vírgula 7 3 2 6 4" xfId="18978"/>
    <cellStyle name="Vírgula 7 3 2 7" xfId="2876"/>
    <cellStyle name="Vírgula 7 3 2 7 2" xfId="9892"/>
    <cellStyle name="Vírgula 7 3 2 7 2 2" xfId="20509"/>
    <cellStyle name="Vírgula 7 3 2 7 3" xfId="13431"/>
    <cellStyle name="Vírgula 7 3 2 7 3 2" xfId="24048"/>
    <cellStyle name="Vírgula 7 3 2 7 4" xfId="16970"/>
    <cellStyle name="Vírgula 7 3 2 8" xfId="7798"/>
    <cellStyle name="Vírgula 7 3 2 8 2" xfId="12322"/>
    <cellStyle name="Vírgula 7 3 2 8 2 2" xfId="22939"/>
    <cellStyle name="Vírgula 7 3 2 8 3" xfId="15861"/>
    <cellStyle name="Vírgula 7 3 2 8 3 2" xfId="26478"/>
    <cellStyle name="Vírgula 7 3 2 8 4" xfId="19400"/>
    <cellStyle name="Vírgula 7 3 2 9" xfId="9401"/>
    <cellStyle name="Vírgula 7 3 2 9 2" xfId="20018"/>
    <cellStyle name="Vírgula 7 3 3" xfId="1102"/>
    <cellStyle name="Vírgula 7 3 3 10" xfId="12949"/>
    <cellStyle name="Vírgula 7 3 3 10 2" xfId="23566"/>
    <cellStyle name="Vírgula 7 3 3 11" xfId="16488"/>
    <cellStyle name="Vírgula 7 3 3 2" xfId="1243"/>
    <cellStyle name="Vírgula 7 3 3 2 10" xfId="16520"/>
    <cellStyle name="Vírgula 7 3 3 2 2" xfId="1699"/>
    <cellStyle name="Vírgula 7 3 3 2 2 2" xfId="2359"/>
    <cellStyle name="Vírgula 7 3 3 2 2 2 2" xfId="7369"/>
    <cellStyle name="Vírgula 7 3 3 2 2 2 2 2" xfId="12125"/>
    <cellStyle name="Vírgula 7 3 3 2 2 2 2 2 2" xfId="22742"/>
    <cellStyle name="Vírgula 7 3 3 2 2 2 2 3" xfId="15664"/>
    <cellStyle name="Vírgula 7 3 3 2 2 2 2 3 2" xfId="26281"/>
    <cellStyle name="Vírgula 7 3 3 2 2 2 2 4" xfId="19203"/>
    <cellStyle name="Vírgula 7 3 3 2 2 2 3" xfId="4080"/>
    <cellStyle name="Vírgula 7 3 3 2 2 2 3 2" xfId="10117"/>
    <cellStyle name="Vírgula 7 3 3 2 2 2 3 2 2" xfId="20734"/>
    <cellStyle name="Vírgula 7 3 3 2 2 2 3 3" xfId="13656"/>
    <cellStyle name="Vírgula 7 3 3 2 2 2 3 3 2" xfId="24273"/>
    <cellStyle name="Vírgula 7 3 3 2 2 2 3 4" xfId="17195"/>
    <cellStyle name="Vírgula 7 3 3 2 2 2 4" xfId="8992"/>
    <cellStyle name="Vírgula 7 3 3 2 2 2 4 2" xfId="12537"/>
    <cellStyle name="Vírgula 7 3 3 2 2 2 4 2 2" xfId="23154"/>
    <cellStyle name="Vírgula 7 3 3 2 2 2 4 3" xfId="16076"/>
    <cellStyle name="Vírgula 7 3 3 2 2 2 4 3 2" xfId="26693"/>
    <cellStyle name="Vírgula 7 3 3 2 2 2 4 4" xfId="19615"/>
    <cellStyle name="Vírgula 7 3 3 2 2 2 5" xfId="9626"/>
    <cellStyle name="Vírgula 7 3 3 2 2 2 5 2" xfId="20243"/>
    <cellStyle name="Vírgula 7 3 3 2 2 2 6" xfId="13165"/>
    <cellStyle name="Vírgula 7 3 3 2 2 2 6 2" xfId="23782"/>
    <cellStyle name="Vírgula 7 3 3 2 2 2 7" xfId="16704"/>
    <cellStyle name="Vírgula 7 3 3 2 2 3" xfId="6721"/>
    <cellStyle name="Vírgula 7 3 3 2 2 3 2" xfId="12040"/>
    <cellStyle name="Vírgula 7 3 3 2 2 3 2 2" xfId="22657"/>
    <cellStyle name="Vírgula 7 3 3 2 2 3 3" xfId="15579"/>
    <cellStyle name="Vírgula 7 3 3 2 2 3 3 2" xfId="26196"/>
    <cellStyle name="Vírgula 7 3 3 2 2 3 4" xfId="19118"/>
    <cellStyle name="Vírgula 7 3 3 2 2 4" xfId="3432"/>
    <cellStyle name="Vírgula 7 3 3 2 2 4 2" xfId="10032"/>
    <cellStyle name="Vírgula 7 3 3 2 2 4 2 2" xfId="20649"/>
    <cellStyle name="Vírgula 7 3 3 2 2 4 3" xfId="13571"/>
    <cellStyle name="Vírgula 7 3 3 2 2 4 3 2" xfId="24188"/>
    <cellStyle name="Vírgula 7 3 3 2 2 4 4" xfId="17110"/>
    <cellStyle name="Vírgula 7 3 3 2 2 5" xfId="8346"/>
    <cellStyle name="Vírgula 7 3 3 2 2 5 2" xfId="12454"/>
    <cellStyle name="Vírgula 7 3 3 2 2 5 2 2" xfId="23071"/>
    <cellStyle name="Vírgula 7 3 3 2 2 5 3" xfId="15993"/>
    <cellStyle name="Vírgula 7 3 3 2 2 5 3 2" xfId="26610"/>
    <cellStyle name="Vírgula 7 3 3 2 2 5 4" xfId="19532"/>
    <cellStyle name="Vírgula 7 3 3 2 2 6" xfId="9541"/>
    <cellStyle name="Vírgula 7 3 3 2 2 6 2" xfId="20158"/>
    <cellStyle name="Vírgula 7 3 3 2 2 7" xfId="13080"/>
    <cellStyle name="Vírgula 7 3 3 2 2 7 2" xfId="23697"/>
    <cellStyle name="Vírgula 7 3 3 2 2 8" xfId="16619"/>
    <cellStyle name="Vírgula 7 3 3 2 3" xfId="2358"/>
    <cellStyle name="Vírgula 7 3 3 2 3 2" xfId="7368"/>
    <cellStyle name="Vírgula 7 3 3 2 3 2 2" xfId="12124"/>
    <cellStyle name="Vírgula 7 3 3 2 3 2 2 2" xfId="22741"/>
    <cellStyle name="Vírgula 7 3 3 2 3 2 3" xfId="15663"/>
    <cellStyle name="Vírgula 7 3 3 2 3 2 3 2" xfId="26280"/>
    <cellStyle name="Vírgula 7 3 3 2 3 2 4" xfId="19202"/>
    <cellStyle name="Vírgula 7 3 3 2 3 3" xfId="4079"/>
    <cellStyle name="Vírgula 7 3 3 2 3 3 2" xfId="10116"/>
    <cellStyle name="Vírgula 7 3 3 2 3 3 2 2" xfId="20733"/>
    <cellStyle name="Vírgula 7 3 3 2 3 3 3" xfId="13655"/>
    <cellStyle name="Vírgula 7 3 3 2 3 3 3 2" xfId="24272"/>
    <cellStyle name="Vírgula 7 3 3 2 3 3 4" xfId="17194"/>
    <cellStyle name="Vírgula 7 3 3 2 3 4" xfId="8991"/>
    <cellStyle name="Vírgula 7 3 3 2 3 4 2" xfId="12536"/>
    <cellStyle name="Vírgula 7 3 3 2 3 4 2 2" xfId="23153"/>
    <cellStyle name="Vírgula 7 3 3 2 3 4 3" xfId="16075"/>
    <cellStyle name="Vírgula 7 3 3 2 3 4 3 2" xfId="26692"/>
    <cellStyle name="Vírgula 7 3 3 2 3 4 4" xfId="19614"/>
    <cellStyle name="Vírgula 7 3 3 2 3 5" xfId="9625"/>
    <cellStyle name="Vírgula 7 3 3 2 3 5 2" xfId="20242"/>
    <cellStyle name="Vírgula 7 3 3 2 3 6" xfId="13164"/>
    <cellStyle name="Vírgula 7 3 3 2 3 6 2" xfId="23781"/>
    <cellStyle name="Vírgula 7 3 3 2 3 7" xfId="16703"/>
    <cellStyle name="Vírgula 7 3 3 2 4" xfId="5680"/>
    <cellStyle name="Vírgula 7 3 3 2 4 2" xfId="11636"/>
    <cellStyle name="Vírgula 7 3 3 2 4 2 2" xfId="22253"/>
    <cellStyle name="Vírgula 7 3 3 2 4 3" xfId="15175"/>
    <cellStyle name="Vírgula 7 3 3 2 4 3 2" xfId="25792"/>
    <cellStyle name="Vírgula 7 3 3 2 4 4" xfId="18714"/>
    <cellStyle name="Vírgula 7 3 3 2 5" xfId="6342"/>
    <cellStyle name="Vírgula 7 3 3 2 5 2" xfId="11941"/>
    <cellStyle name="Vírgula 7 3 3 2 5 2 2" xfId="22558"/>
    <cellStyle name="Vírgula 7 3 3 2 5 3" xfId="15480"/>
    <cellStyle name="Vírgula 7 3 3 2 5 3 2" xfId="26097"/>
    <cellStyle name="Vírgula 7 3 3 2 5 4" xfId="19019"/>
    <cellStyle name="Vírgula 7 3 3 2 6" xfId="3053"/>
    <cellStyle name="Vírgula 7 3 3 2 6 2" xfId="9933"/>
    <cellStyle name="Vírgula 7 3 3 2 6 2 2" xfId="20550"/>
    <cellStyle name="Vírgula 7 3 3 2 6 3" xfId="13472"/>
    <cellStyle name="Vírgula 7 3 3 2 6 3 2" xfId="24089"/>
    <cellStyle name="Vírgula 7 3 3 2 6 4" xfId="17011"/>
    <cellStyle name="Vírgula 7 3 3 2 7" xfId="7973"/>
    <cellStyle name="Vírgula 7 3 3 2 7 2" xfId="12361"/>
    <cellStyle name="Vírgula 7 3 3 2 7 2 2" xfId="22978"/>
    <cellStyle name="Vírgula 7 3 3 2 7 3" xfId="15900"/>
    <cellStyle name="Vírgula 7 3 3 2 7 3 2" xfId="26517"/>
    <cellStyle name="Vírgula 7 3 3 2 7 4" xfId="19439"/>
    <cellStyle name="Vírgula 7 3 3 2 8" xfId="9442"/>
    <cellStyle name="Vírgula 7 3 3 2 8 2" xfId="20059"/>
    <cellStyle name="Vírgula 7 3 3 2 9" xfId="12981"/>
    <cellStyle name="Vírgula 7 3 3 2 9 2" xfId="23598"/>
    <cellStyle name="Vírgula 7 3 3 3" xfId="1393"/>
    <cellStyle name="Vírgula 7 3 3 3 2" xfId="2360"/>
    <cellStyle name="Vírgula 7 3 3 3 2 2" xfId="7370"/>
    <cellStyle name="Vírgula 7 3 3 3 2 2 2" xfId="12126"/>
    <cellStyle name="Vírgula 7 3 3 3 2 2 2 2" xfId="22743"/>
    <cellStyle name="Vírgula 7 3 3 3 2 2 3" xfId="15665"/>
    <cellStyle name="Vírgula 7 3 3 3 2 2 3 2" xfId="26282"/>
    <cellStyle name="Vírgula 7 3 3 3 2 2 4" xfId="19204"/>
    <cellStyle name="Vírgula 7 3 3 3 2 3" xfId="4081"/>
    <cellStyle name="Vírgula 7 3 3 3 2 3 2" xfId="10118"/>
    <cellStyle name="Vírgula 7 3 3 3 2 3 2 2" xfId="20735"/>
    <cellStyle name="Vírgula 7 3 3 3 2 3 3" xfId="13657"/>
    <cellStyle name="Vírgula 7 3 3 3 2 3 3 2" xfId="24274"/>
    <cellStyle name="Vírgula 7 3 3 3 2 3 4" xfId="17196"/>
    <cellStyle name="Vírgula 7 3 3 3 2 4" xfId="8993"/>
    <cellStyle name="Vírgula 7 3 3 3 2 4 2" xfId="12538"/>
    <cellStyle name="Vírgula 7 3 3 3 2 4 2 2" xfId="23155"/>
    <cellStyle name="Vírgula 7 3 3 3 2 4 3" xfId="16077"/>
    <cellStyle name="Vírgula 7 3 3 3 2 4 3 2" xfId="26694"/>
    <cellStyle name="Vírgula 7 3 3 3 2 4 4" xfId="19616"/>
    <cellStyle name="Vírgula 7 3 3 3 2 5" xfId="9627"/>
    <cellStyle name="Vírgula 7 3 3 3 2 5 2" xfId="20244"/>
    <cellStyle name="Vírgula 7 3 3 3 2 6" xfId="13166"/>
    <cellStyle name="Vírgula 7 3 3 3 2 6 2" xfId="23783"/>
    <cellStyle name="Vírgula 7 3 3 3 2 7" xfId="16705"/>
    <cellStyle name="Vírgula 7 3 3 3 3" xfId="5681"/>
    <cellStyle name="Vírgula 7 3 3 3 3 2" xfId="11637"/>
    <cellStyle name="Vírgula 7 3 3 3 3 2 2" xfId="22254"/>
    <cellStyle name="Vírgula 7 3 3 3 3 3" xfId="15176"/>
    <cellStyle name="Vírgula 7 3 3 3 3 3 2" xfId="25793"/>
    <cellStyle name="Vírgula 7 3 3 3 3 4" xfId="18715"/>
    <cellStyle name="Vírgula 7 3 3 3 4" xfId="6482"/>
    <cellStyle name="Vírgula 7 3 3 3 4 2" xfId="11976"/>
    <cellStyle name="Vírgula 7 3 3 3 4 2 2" xfId="22593"/>
    <cellStyle name="Vírgula 7 3 3 3 4 3" xfId="15515"/>
    <cellStyle name="Vírgula 7 3 3 3 4 3 2" xfId="26132"/>
    <cellStyle name="Vírgula 7 3 3 3 4 4" xfId="19054"/>
    <cellStyle name="Vírgula 7 3 3 3 5" xfId="3193"/>
    <cellStyle name="Vírgula 7 3 3 3 5 2" xfId="9968"/>
    <cellStyle name="Vírgula 7 3 3 3 5 2 2" xfId="20585"/>
    <cellStyle name="Vírgula 7 3 3 3 5 3" xfId="13507"/>
    <cellStyle name="Vírgula 7 3 3 3 5 3 2" xfId="24124"/>
    <cellStyle name="Vírgula 7 3 3 3 5 4" xfId="17046"/>
    <cellStyle name="Vírgula 7 3 3 3 6" xfId="8113"/>
    <cellStyle name="Vírgula 7 3 3 3 6 2" xfId="12396"/>
    <cellStyle name="Vírgula 7 3 3 3 6 2 2" xfId="23013"/>
    <cellStyle name="Vírgula 7 3 3 3 6 3" xfId="15935"/>
    <cellStyle name="Vírgula 7 3 3 3 6 3 2" xfId="26552"/>
    <cellStyle name="Vírgula 7 3 3 3 6 4" xfId="19474"/>
    <cellStyle name="Vírgula 7 3 3 3 7" xfId="9477"/>
    <cellStyle name="Vírgula 7 3 3 3 7 2" xfId="20094"/>
    <cellStyle name="Vírgula 7 3 3 3 8" xfId="13016"/>
    <cellStyle name="Vírgula 7 3 3 3 8 2" xfId="23633"/>
    <cellStyle name="Vírgula 7 3 3 3 9" xfId="16555"/>
    <cellStyle name="Vírgula 7 3 3 4" xfId="2357"/>
    <cellStyle name="Vírgula 7 3 3 4 2" xfId="7367"/>
    <cellStyle name="Vírgula 7 3 3 4 2 2" xfId="12123"/>
    <cellStyle name="Vírgula 7 3 3 4 2 2 2" xfId="22740"/>
    <cellStyle name="Vírgula 7 3 3 4 2 3" xfId="15662"/>
    <cellStyle name="Vírgula 7 3 3 4 2 3 2" xfId="26279"/>
    <cellStyle name="Vírgula 7 3 3 4 2 4" xfId="19201"/>
    <cellStyle name="Vírgula 7 3 3 4 3" xfId="4078"/>
    <cellStyle name="Vírgula 7 3 3 4 3 2" xfId="10115"/>
    <cellStyle name="Vírgula 7 3 3 4 3 2 2" xfId="20732"/>
    <cellStyle name="Vírgula 7 3 3 4 3 3" xfId="13654"/>
    <cellStyle name="Vírgula 7 3 3 4 3 3 2" xfId="24271"/>
    <cellStyle name="Vírgula 7 3 3 4 3 4" xfId="17193"/>
    <cellStyle name="Vírgula 7 3 3 4 4" xfId="8990"/>
    <cellStyle name="Vírgula 7 3 3 4 4 2" xfId="12535"/>
    <cellStyle name="Vírgula 7 3 3 4 4 2 2" xfId="23152"/>
    <cellStyle name="Vírgula 7 3 3 4 4 3" xfId="16074"/>
    <cellStyle name="Vírgula 7 3 3 4 4 3 2" xfId="26691"/>
    <cellStyle name="Vírgula 7 3 3 4 4 4" xfId="19613"/>
    <cellStyle name="Vírgula 7 3 3 4 5" xfId="9624"/>
    <cellStyle name="Vírgula 7 3 3 4 5 2" xfId="20241"/>
    <cellStyle name="Vírgula 7 3 3 4 6" xfId="13163"/>
    <cellStyle name="Vírgula 7 3 3 4 6 2" xfId="23780"/>
    <cellStyle name="Vírgula 7 3 3 4 7" xfId="16702"/>
    <cellStyle name="Vírgula 7 3 3 5" xfId="5679"/>
    <cellStyle name="Vírgula 7 3 3 5 2" xfId="11635"/>
    <cellStyle name="Vírgula 7 3 3 5 2 2" xfId="22252"/>
    <cellStyle name="Vírgula 7 3 3 5 3" xfId="15174"/>
    <cellStyle name="Vírgula 7 3 3 5 3 2" xfId="25791"/>
    <cellStyle name="Vírgula 7 3 3 5 4" xfId="18713"/>
    <cellStyle name="Vírgula 7 3 3 6" xfId="6207"/>
    <cellStyle name="Vírgula 7 3 3 6 2" xfId="11909"/>
    <cellStyle name="Vírgula 7 3 3 6 2 2" xfId="22526"/>
    <cellStyle name="Vírgula 7 3 3 6 3" xfId="15448"/>
    <cellStyle name="Vírgula 7 3 3 6 3 2" xfId="26065"/>
    <cellStyle name="Vírgula 7 3 3 6 4" xfId="18987"/>
    <cellStyle name="Vírgula 7 3 3 7" xfId="2918"/>
    <cellStyle name="Vírgula 7 3 3 7 2" xfId="9901"/>
    <cellStyle name="Vírgula 7 3 3 7 2 2" xfId="20518"/>
    <cellStyle name="Vírgula 7 3 3 7 3" xfId="13440"/>
    <cellStyle name="Vírgula 7 3 3 7 3 2" xfId="24057"/>
    <cellStyle name="Vírgula 7 3 3 7 4" xfId="16979"/>
    <cellStyle name="Vírgula 7 3 3 8" xfId="7840"/>
    <cellStyle name="Vírgula 7 3 3 8 2" xfId="12331"/>
    <cellStyle name="Vírgula 7 3 3 8 2 2" xfId="22948"/>
    <cellStyle name="Vírgula 7 3 3 8 3" xfId="15870"/>
    <cellStyle name="Vírgula 7 3 3 8 3 2" xfId="26487"/>
    <cellStyle name="Vírgula 7 3 3 8 4" xfId="19409"/>
    <cellStyle name="Vírgula 7 3 3 9" xfId="9410"/>
    <cellStyle name="Vírgula 7 3 3 9 2" xfId="20027"/>
    <cellStyle name="Vírgula 7 3 4" xfId="946"/>
    <cellStyle name="Vírgula 7 3 4 10" xfId="16460"/>
    <cellStyle name="Vírgula 7 3 4 2" xfId="1497"/>
    <cellStyle name="Vírgula 7 3 4 2 2" xfId="2362"/>
    <cellStyle name="Vírgula 7 3 4 2 2 2" xfId="7372"/>
    <cellStyle name="Vírgula 7 3 4 2 2 2 2" xfId="12128"/>
    <cellStyle name="Vírgula 7 3 4 2 2 2 2 2" xfId="22745"/>
    <cellStyle name="Vírgula 7 3 4 2 2 2 3" xfId="15667"/>
    <cellStyle name="Vírgula 7 3 4 2 2 2 3 2" xfId="26284"/>
    <cellStyle name="Vírgula 7 3 4 2 2 2 4" xfId="19206"/>
    <cellStyle name="Vírgula 7 3 4 2 2 3" xfId="4083"/>
    <cellStyle name="Vírgula 7 3 4 2 2 3 2" xfId="10120"/>
    <cellStyle name="Vírgula 7 3 4 2 2 3 2 2" xfId="20737"/>
    <cellStyle name="Vírgula 7 3 4 2 2 3 3" xfId="13659"/>
    <cellStyle name="Vírgula 7 3 4 2 2 3 3 2" xfId="24276"/>
    <cellStyle name="Vírgula 7 3 4 2 2 3 4" xfId="17198"/>
    <cellStyle name="Vírgula 7 3 4 2 2 4" xfId="8995"/>
    <cellStyle name="Vírgula 7 3 4 2 2 4 2" xfId="12540"/>
    <cellStyle name="Vírgula 7 3 4 2 2 4 2 2" xfId="23157"/>
    <cellStyle name="Vírgula 7 3 4 2 2 4 3" xfId="16079"/>
    <cellStyle name="Vírgula 7 3 4 2 2 4 3 2" xfId="26696"/>
    <cellStyle name="Vírgula 7 3 4 2 2 4 4" xfId="19618"/>
    <cellStyle name="Vírgula 7 3 4 2 2 5" xfId="9629"/>
    <cellStyle name="Vírgula 7 3 4 2 2 5 2" xfId="20246"/>
    <cellStyle name="Vírgula 7 3 4 2 2 6" xfId="13168"/>
    <cellStyle name="Vírgula 7 3 4 2 2 6 2" xfId="23785"/>
    <cellStyle name="Vírgula 7 3 4 2 2 7" xfId="16707"/>
    <cellStyle name="Vírgula 7 3 4 2 3" xfId="6575"/>
    <cellStyle name="Vírgula 7 3 4 2 3 2" xfId="12001"/>
    <cellStyle name="Vírgula 7 3 4 2 3 2 2" xfId="22618"/>
    <cellStyle name="Vírgula 7 3 4 2 3 3" xfId="15540"/>
    <cellStyle name="Vírgula 7 3 4 2 3 3 2" xfId="26157"/>
    <cellStyle name="Vírgula 7 3 4 2 3 4" xfId="19079"/>
    <cellStyle name="Vírgula 7 3 4 2 4" xfId="3286"/>
    <cellStyle name="Vírgula 7 3 4 2 4 2" xfId="9993"/>
    <cellStyle name="Vírgula 7 3 4 2 4 2 2" xfId="20610"/>
    <cellStyle name="Vírgula 7 3 4 2 4 3" xfId="13532"/>
    <cellStyle name="Vírgula 7 3 4 2 4 3 2" xfId="24149"/>
    <cellStyle name="Vírgula 7 3 4 2 4 4" xfId="17071"/>
    <cellStyle name="Vírgula 7 3 4 2 5" xfId="8204"/>
    <cellStyle name="Vírgula 7 3 4 2 5 2" xfId="12419"/>
    <cellStyle name="Vírgula 7 3 4 2 5 2 2" xfId="23036"/>
    <cellStyle name="Vírgula 7 3 4 2 5 3" xfId="15958"/>
    <cellStyle name="Vírgula 7 3 4 2 5 3 2" xfId="26575"/>
    <cellStyle name="Vírgula 7 3 4 2 5 4" xfId="19497"/>
    <cellStyle name="Vírgula 7 3 4 2 6" xfId="9502"/>
    <cellStyle name="Vírgula 7 3 4 2 6 2" xfId="20119"/>
    <cellStyle name="Vírgula 7 3 4 2 7" xfId="13041"/>
    <cellStyle name="Vírgula 7 3 4 2 7 2" xfId="23658"/>
    <cellStyle name="Vírgula 7 3 4 2 8" xfId="16580"/>
    <cellStyle name="Vírgula 7 3 4 3" xfId="2361"/>
    <cellStyle name="Vírgula 7 3 4 3 2" xfId="7371"/>
    <cellStyle name="Vírgula 7 3 4 3 2 2" xfId="12127"/>
    <cellStyle name="Vírgula 7 3 4 3 2 2 2" xfId="22744"/>
    <cellStyle name="Vírgula 7 3 4 3 2 3" xfId="15666"/>
    <cellStyle name="Vírgula 7 3 4 3 2 3 2" xfId="26283"/>
    <cellStyle name="Vírgula 7 3 4 3 2 4" xfId="19205"/>
    <cellStyle name="Vírgula 7 3 4 3 3" xfId="4082"/>
    <cellStyle name="Vírgula 7 3 4 3 3 2" xfId="10119"/>
    <cellStyle name="Vírgula 7 3 4 3 3 2 2" xfId="20736"/>
    <cellStyle name="Vírgula 7 3 4 3 3 3" xfId="13658"/>
    <cellStyle name="Vírgula 7 3 4 3 3 3 2" xfId="24275"/>
    <cellStyle name="Vírgula 7 3 4 3 3 4" xfId="17197"/>
    <cellStyle name="Vírgula 7 3 4 3 4" xfId="8994"/>
    <cellStyle name="Vírgula 7 3 4 3 4 2" xfId="12539"/>
    <cellStyle name="Vírgula 7 3 4 3 4 2 2" xfId="23156"/>
    <cellStyle name="Vírgula 7 3 4 3 4 3" xfId="16078"/>
    <cellStyle name="Vírgula 7 3 4 3 4 3 2" xfId="26695"/>
    <cellStyle name="Vírgula 7 3 4 3 4 4" xfId="19617"/>
    <cellStyle name="Vírgula 7 3 4 3 5" xfId="9628"/>
    <cellStyle name="Vírgula 7 3 4 3 5 2" xfId="20245"/>
    <cellStyle name="Vírgula 7 3 4 3 6" xfId="13167"/>
    <cellStyle name="Vírgula 7 3 4 3 6 2" xfId="23784"/>
    <cellStyle name="Vírgula 7 3 4 3 7" xfId="16706"/>
    <cellStyle name="Vírgula 7 3 4 4" xfId="5682"/>
    <cellStyle name="Vírgula 7 3 4 4 2" xfId="11638"/>
    <cellStyle name="Vírgula 7 3 4 4 2 2" xfId="22255"/>
    <cellStyle name="Vírgula 7 3 4 4 3" xfId="15177"/>
    <cellStyle name="Vírgula 7 3 4 4 3 2" xfId="25794"/>
    <cellStyle name="Vírgula 7 3 4 4 4" xfId="18716"/>
    <cellStyle name="Vírgula 7 3 4 5" xfId="6110"/>
    <cellStyle name="Vírgula 7 3 4 5 2" xfId="11881"/>
    <cellStyle name="Vírgula 7 3 4 5 2 2" xfId="22498"/>
    <cellStyle name="Vírgula 7 3 4 5 3" xfId="15420"/>
    <cellStyle name="Vírgula 7 3 4 5 3 2" xfId="26037"/>
    <cellStyle name="Vírgula 7 3 4 5 4" xfId="18959"/>
    <cellStyle name="Vírgula 7 3 4 6" xfId="2819"/>
    <cellStyle name="Vírgula 7 3 4 6 2" xfId="9873"/>
    <cellStyle name="Vírgula 7 3 4 6 2 2" xfId="20490"/>
    <cellStyle name="Vírgula 7 3 4 6 3" xfId="13412"/>
    <cellStyle name="Vírgula 7 3 4 6 3 2" xfId="24029"/>
    <cellStyle name="Vírgula 7 3 4 6 4" xfId="16951"/>
    <cellStyle name="Vírgula 7 3 4 7" xfId="7745"/>
    <cellStyle name="Vírgula 7 3 4 7 2" xfId="12305"/>
    <cellStyle name="Vírgula 7 3 4 7 2 2" xfId="22922"/>
    <cellStyle name="Vírgula 7 3 4 7 3" xfId="15844"/>
    <cellStyle name="Vírgula 7 3 4 7 3 2" xfId="26461"/>
    <cellStyle name="Vírgula 7 3 4 7 4" xfId="19383"/>
    <cellStyle name="Vírgula 7 3 4 8" xfId="9382"/>
    <cellStyle name="Vírgula 7 3 4 8 2" xfId="19999"/>
    <cellStyle name="Vírgula 7 3 4 9" xfId="12921"/>
    <cellStyle name="Vírgula 7 3 4 9 2" xfId="23538"/>
    <cellStyle name="Vírgula 7 3 5" xfId="1153"/>
    <cellStyle name="Vírgula 7 3 5 10" xfId="16500"/>
    <cellStyle name="Vírgula 7 3 5 2" xfId="1610"/>
    <cellStyle name="Vírgula 7 3 5 2 2" xfId="2364"/>
    <cellStyle name="Vírgula 7 3 5 2 2 2" xfId="7374"/>
    <cellStyle name="Vírgula 7 3 5 2 2 2 2" xfId="12130"/>
    <cellStyle name="Vírgula 7 3 5 2 2 2 2 2" xfId="22747"/>
    <cellStyle name="Vírgula 7 3 5 2 2 2 3" xfId="15669"/>
    <cellStyle name="Vírgula 7 3 5 2 2 2 3 2" xfId="26286"/>
    <cellStyle name="Vírgula 7 3 5 2 2 2 4" xfId="19208"/>
    <cellStyle name="Vírgula 7 3 5 2 2 3" xfId="4085"/>
    <cellStyle name="Vírgula 7 3 5 2 2 3 2" xfId="10122"/>
    <cellStyle name="Vírgula 7 3 5 2 2 3 2 2" xfId="20739"/>
    <cellStyle name="Vírgula 7 3 5 2 2 3 3" xfId="13661"/>
    <cellStyle name="Vírgula 7 3 5 2 2 3 3 2" xfId="24278"/>
    <cellStyle name="Vírgula 7 3 5 2 2 3 4" xfId="17200"/>
    <cellStyle name="Vírgula 7 3 5 2 2 4" xfId="8997"/>
    <cellStyle name="Vírgula 7 3 5 2 2 4 2" xfId="12542"/>
    <cellStyle name="Vírgula 7 3 5 2 2 4 2 2" xfId="23159"/>
    <cellStyle name="Vírgula 7 3 5 2 2 4 3" xfId="16081"/>
    <cellStyle name="Vírgula 7 3 5 2 2 4 3 2" xfId="26698"/>
    <cellStyle name="Vírgula 7 3 5 2 2 4 4" xfId="19620"/>
    <cellStyle name="Vírgula 7 3 5 2 2 5" xfId="9631"/>
    <cellStyle name="Vírgula 7 3 5 2 2 5 2" xfId="20248"/>
    <cellStyle name="Vírgula 7 3 5 2 2 6" xfId="13170"/>
    <cellStyle name="Vírgula 7 3 5 2 2 6 2" xfId="23787"/>
    <cellStyle name="Vírgula 7 3 5 2 2 7" xfId="16709"/>
    <cellStyle name="Vírgula 7 3 5 2 3" xfId="6632"/>
    <cellStyle name="Vírgula 7 3 5 2 3 2" xfId="12020"/>
    <cellStyle name="Vírgula 7 3 5 2 3 2 2" xfId="22637"/>
    <cellStyle name="Vírgula 7 3 5 2 3 3" xfId="15559"/>
    <cellStyle name="Vírgula 7 3 5 2 3 3 2" xfId="26176"/>
    <cellStyle name="Vírgula 7 3 5 2 3 4" xfId="19098"/>
    <cellStyle name="Vírgula 7 3 5 2 4" xfId="3343"/>
    <cellStyle name="Vírgula 7 3 5 2 4 2" xfId="10012"/>
    <cellStyle name="Vírgula 7 3 5 2 4 2 2" xfId="20629"/>
    <cellStyle name="Vírgula 7 3 5 2 4 3" xfId="13551"/>
    <cellStyle name="Vírgula 7 3 5 2 4 3 2" xfId="24168"/>
    <cellStyle name="Vírgula 7 3 5 2 4 4" xfId="17090"/>
    <cellStyle name="Vírgula 7 3 5 2 5" xfId="8258"/>
    <cellStyle name="Vírgula 7 3 5 2 5 2" xfId="12435"/>
    <cellStyle name="Vírgula 7 3 5 2 5 2 2" xfId="23052"/>
    <cellStyle name="Vírgula 7 3 5 2 5 3" xfId="15974"/>
    <cellStyle name="Vírgula 7 3 5 2 5 3 2" xfId="26591"/>
    <cellStyle name="Vírgula 7 3 5 2 5 4" xfId="19513"/>
    <cellStyle name="Vírgula 7 3 5 2 6" xfId="9521"/>
    <cellStyle name="Vírgula 7 3 5 2 6 2" xfId="20138"/>
    <cellStyle name="Vírgula 7 3 5 2 7" xfId="13060"/>
    <cellStyle name="Vírgula 7 3 5 2 7 2" xfId="23677"/>
    <cellStyle name="Vírgula 7 3 5 2 8" xfId="16599"/>
    <cellStyle name="Vírgula 7 3 5 3" xfId="2363"/>
    <cellStyle name="Vírgula 7 3 5 3 2" xfId="7373"/>
    <cellStyle name="Vírgula 7 3 5 3 2 2" xfId="12129"/>
    <cellStyle name="Vírgula 7 3 5 3 2 2 2" xfId="22746"/>
    <cellStyle name="Vírgula 7 3 5 3 2 3" xfId="15668"/>
    <cellStyle name="Vírgula 7 3 5 3 2 3 2" xfId="26285"/>
    <cellStyle name="Vírgula 7 3 5 3 2 4" xfId="19207"/>
    <cellStyle name="Vírgula 7 3 5 3 3" xfId="4084"/>
    <cellStyle name="Vírgula 7 3 5 3 3 2" xfId="10121"/>
    <cellStyle name="Vírgula 7 3 5 3 3 2 2" xfId="20738"/>
    <cellStyle name="Vírgula 7 3 5 3 3 3" xfId="13660"/>
    <cellStyle name="Vírgula 7 3 5 3 3 3 2" xfId="24277"/>
    <cellStyle name="Vírgula 7 3 5 3 3 4" xfId="17199"/>
    <cellStyle name="Vírgula 7 3 5 3 4" xfId="8996"/>
    <cellStyle name="Vírgula 7 3 5 3 4 2" xfId="12541"/>
    <cellStyle name="Vírgula 7 3 5 3 4 2 2" xfId="23158"/>
    <cellStyle name="Vírgula 7 3 5 3 4 3" xfId="16080"/>
    <cellStyle name="Vírgula 7 3 5 3 4 3 2" xfId="26697"/>
    <cellStyle name="Vírgula 7 3 5 3 4 4" xfId="19619"/>
    <cellStyle name="Vírgula 7 3 5 3 5" xfId="9630"/>
    <cellStyle name="Vírgula 7 3 5 3 5 2" xfId="20247"/>
    <cellStyle name="Vírgula 7 3 5 3 6" xfId="13169"/>
    <cellStyle name="Vírgula 7 3 5 3 6 2" xfId="23786"/>
    <cellStyle name="Vírgula 7 3 5 3 7" xfId="16708"/>
    <cellStyle name="Vírgula 7 3 5 4" xfId="5683"/>
    <cellStyle name="Vírgula 7 3 5 4 2" xfId="11639"/>
    <cellStyle name="Vírgula 7 3 5 4 2 2" xfId="22256"/>
    <cellStyle name="Vírgula 7 3 5 4 3" xfId="15178"/>
    <cellStyle name="Vírgula 7 3 5 4 3 2" xfId="25795"/>
    <cellStyle name="Vírgula 7 3 5 4 4" xfId="18717"/>
    <cellStyle name="Vírgula 7 3 5 5" xfId="6253"/>
    <cellStyle name="Vírgula 7 3 5 5 2" xfId="11921"/>
    <cellStyle name="Vírgula 7 3 5 5 2 2" xfId="22538"/>
    <cellStyle name="Vírgula 7 3 5 5 3" xfId="15460"/>
    <cellStyle name="Vírgula 7 3 5 5 3 2" xfId="26077"/>
    <cellStyle name="Vírgula 7 3 5 5 4" xfId="18999"/>
    <cellStyle name="Vírgula 7 3 5 6" xfId="2964"/>
    <cellStyle name="Vírgula 7 3 5 6 2" xfId="9913"/>
    <cellStyle name="Vírgula 7 3 5 6 2 2" xfId="20530"/>
    <cellStyle name="Vírgula 7 3 5 6 3" xfId="13452"/>
    <cellStyle name="Vírgula 7 3 5 6 3 2" xfId="24069"/>
    <cellStyle name="Vírgula 7 3 5 6 4" xfId="16991"/>
    <cellStyle name="Vírgula 7 3 5 7" xfId="7886"/>
    <cellStyle name="Vírgula 7 3 5 7 2" xfId="12343"/>
    <cellStyle name="Vírgula 7 3 5 7 2 2" xfId="22960"/>
    <cellStyle name="Vírgula 7 3 5 7 3" xfId="15882"/>
    <cellStyle name="Vírgula 7 3 5 7 3 2" xfId="26499"/>
    <cellStyle name="Vírgula 7 3 5 7 4" xfId="19421"/>
    <cellStyle name="Vírgula 7 3 5 8" xfId="9422"/>
    <cellStyle name="Vírgula 7 3 5 8 2" xfId="20039"/>
    <cellStyle name="Vírgula 7 3 5 9" xfId="12961"/>
    <cellStyle name="Vírgula 7 3 5 9 2" xfId="23578"/>
    <cellStyle name="Vírgula 7 3 6" xfId="830"/>
    <cellStyle name="Vírgula 7 3 6 10" xfId="16440"/>
    <cellStyle name="Vírgula 7 3 6 2" xfId="1444"/>
    <cellStyle name="Vírgula 7 3 6 2 2" xfId="2366"/>
    <cellStyle name="Vírgula 7 3 6 2 2 2" xfId="7376"/>
    <cellStyle name="Vírgula 7 3 6 2 2 2 2" xfId="12132"/>
    <cellStyle name="Vírgula 7 3 6 2 2 2 2 2" xfId="22749"/>
    <cellStyle name="Vírgula 7 3 6 2 2 2 3" xfId="15671"/>
    <cellStyle name="Vírgula 7 3 6 2 2 2 3 2" xfId="26288"/>
    <cellStyle name="Vírgula 7 3 6 2 2 2 4" xfId="19210"/>
    <cellStyle name="Vírgula 7 3 6 2 2 3" xfId="4087"/>
    <cellStyle name="Vírgula 7 3 6 2 2 3 2" xfId="10124"/>
    <cellStyle name="Vírgula 7 3 6 2 2 3 2 2" xfId="20741"/>
    <cellStyle name="Vírgula 7 3 6 2 2 3 3" xfId="13663"/>
    <cellStyle name="Vírgula 7 3 6 2 2 3 3 2" xfId="24280"/>
    <cellStyle name="Vírgula 7 3 6 2 2 3 4" xfId="17202"/>
    <cellStyle name="Vírgula 7 3 6 2 2 4" xfId="8999"/>
    <cellStyle name="Vírgula 7 3 6 2 2 4 2" xfId="12544"/>
    <cellStyle name="Vírgula 7 3 6 2 2 4 2 2" xfId="23161"/>
    <cellStyle name="Vírgula 7 3 6 2 2 4 3" xfId="16083"/>
    <cellStyle name="Vírgula 7 3 6 2 2 4 3 2" xfId="26700"/>
    <cellStyle name="Vírgula 7 3 6 2 2 4 4" xfId="19622"/>
    <cellStyle name="Vírgula 7 3 6 2 2 5" xfId="9633"/>
    <cellStyle name="Vírgula 7 3 6 2 2 5 2" xfId="20250"/>
    <cellStyle name="Vírgula 7 3 6 2 2 6" xfId="13172"/>
    <cellStyle name="Vírgula 7 3 6 2 2 6 2" xfId="23789"/>
    <cellStyle name="Vírgula 7 3 6 2 2 7" xfId="16711"/>
    <cellStyle name="Vírgula 7 3 6 2 3" xfId="6529"/>
    <cellStyle name="Vírgula 7 3 6 2 3 2" xfId="11989"/>
    <cellStyle name="Vírgula 7 3 6 2 3 2 2" xfId="22606"/>
    <cellStyle name="Vírgula 7 3 6 2 3 3" xfId="15528"/>
    <cellStyle name="Vírgula 7 3 6 2 3 3 2" xfId="26145"/>
    <cellStyle name="Vírgula 7 3 6 2 3 4" xfId="19067"/>
    <cellStyle name="Vírgula 7 3 6 2 4" xfId="3240"/>
    <cellStyle name="Vírgula 7 3 6 2 4 2" xfId="9981"/>
    <cellStyle name="Vírgula 7 3 6 2 4 2 2" xfId="20598"/>
    <cellStyle name="Vírgula 7 3 6 2 4 3" xfId="13520"/>
    <cellStyle name="Vírgula 7 3 6 2 4 3 2" xfId="24137"/>
    <cellStyle name="Vírgula 7 3 6 2 4 4" xfId="17059"/>
    <cellStyle name="Vírgula 7 3 6 2 5" xfId="8160"/>
    <cellStyle name="Vírgula 7 3 6 2 5 2" xfId="12409"/>
    <cellStyle name="Vírgula 7 3 6 2 5 2 2" xfId="23026"/>
    <cellStyle name="Vírgula 7 3 6 2 5 3" xfId="15948"/>
    <cellStyle name="Vírgula 7 3 6 2 5 3 2" xfId="26565"/>
    <cellStyle name="Vírgula 7 3 6 2 5 4" xfId="19487"/>
    <cellStyle name="Vírgula 7 3 6 2 6" xfId="9490"/>
    <cellStyle name="Vírgula 7 3 6 2 6 2" xfId="20107"/>
    <cellStyle name="Vírgula 7 3 6 2 7" xfId="13029"/>
    <cellStyle name="Vírgula 7 3 6 2 7 2" xfId="23646"/>
    <cellStyle name="Vírgula 7 3 6 2 8" xfId="16568"/>
    <cellStyle name="Vírgula 7 3 6 3" xfId="2365"/>
    <cellStyle name="Vírgula 7 3 6 3 2" xfId="7375"/>
    <cellStyle name="Vírgula 7 3 6 3 2 2" xfId="12131"/>
    <cellStyle name="Vírgula 7 3 6 3 2 2 2" xfId="22748"/>
    <cellStyle name="Vírgula 7 3 6 3 2 3" xfId="15670"/>
    <cellStyle name="Vírgula 7 3 6 3 2 3 2" xfId="26287"/>
    <cellStyle name="Vírgula 7 3 6 3 2 4" xfId="19209"/>
    <cellStyle name="Vírgula 7 3 6 3 3" xfId="4086"/>
    <cellStyle name="Vírgula 7 3 6 3 3 2" xfId="10123"/>
    <cellStyle name="Vírgula 7 3 6 3 3 2 2" xfId="20740"/>
    <cellStyle name="Vírgula 7 3 6 3 3 3" xfId="13662"/>
    <cellStyle name="Vírgula 7 3 6 3 3 3 2" xfId="24279"/>
    <cellStyle name="Vírgula 7 3 6 3 3 4" xfId="17201"/>
    <cellStyle name="Vírgula 7 3 6 3 4" xfId="8998"/>
    <cellStyle name="Vírgula 7 3 6 3 4 2" xfId="12543"/>
    <cellStyle name="Vírgula 7 3 6 3 4 2 2" xfId="23160"/>
    <cellStyle name="Vírgula 7 3 6 3 4 3" xfId="16082"/>
    <cellStyle name="Vírgula 7 3 6 3 4 3 2" xfId="26699"/>
    <cellStyle name="Vírgula 7 3 6 3 4 4" xfId="19621"/>
    <cellStyle name="Vírgula 7 3 6 3 5" xfId="9632"/>
    <cellStyle name="Vírgula 7 3 6 3 5 2" xfId="20249"/>
    <cellStyle name="Vírgula 7 3 6 3 6" xfId="13171"/>
    <cellStyle name="Vírgula 7 3 6 3 6 2" xfId="23788"/>
    <cellStyle name="Vírgula 7 3 6 3 7" xfId="16710"/>
    <cellStyle name="Vírgula 7 3 6 4" xfId="5684"/>
    <cellStyle name="Vírgula 7 3 6 4 2" xfId="11640"/>
    <cellStyle name="Vírgula 7 3 6 4 2 2" xfId="22257"/>
    <cellStyle name="Vírgula 7 3 6 4 3" xfId="15179"/>
    <cellStyle name="Vírgula 7 3 6 4 3 2" xfId="25796"/>
    <cellStyle name="Vírgula 7 3 6 4 4" xfId="18718"/>
    <cellStyle name="Vírgula 7 3 6 5" xfId="6053"/>
    <cellStyle name="Vírgula 7 3 6 5 2" xfId="11861"/>
    <cellStyle name="Vírgula 7 3 6 5 2 2" xfId="22478"/>
    <cellStyle name="Vírgula 7 3 6 5 3" xfId="15400"/>
    <cellStyle name="Vírgula 7 3 6 5 3 2" xfId="26017"/>
    <cellStyle name="Vírgula 7 3 6 5 4" xfId="18939"/>
    <cellStyle name="Vírgula 7 3 6 6" xfId="2762"/>
    <cellStyle name="Vírgula 7 3 6 6 2" xfId="9853"/>
    <cellStyle name="Vírgula 7 3 6 6 2 2" xfId="20470"/>
    <cellStyle name="Vírgula 7 3 6 6 3" xfId="13392"/>
    <cellStyle name="Vírgula 7 3 6 6 3 2" xfId="24009"/>
    <cellStyle name="Vírgula 7 3 6 6 4" xfId="16931"/>
    <cellStyle name="Vírgula 7 3 6 7" xfId="7692"/>
    <cellStyle name="Vírgula 7 3 6 7 2" xfId="12289"/>
    <cellStyle name="Vírgula 7 3 6 7 2 2" xfId="22906"/>
    <cellStyle name="Vírgula 7 3 6 7 3" xfId="15828"/>
    <cellStyle name="Vírgula 7 3 6 7 3 2" xfId="26445"/>
    <cellStyle name="Vírgula 7 3 6 7 4" xfId="19367"/>
    <cellStyle name="Vírgula 7 3 6 8" xfId="9362"/>
    <cellStyle name="Vírgula 7 3 6 8 2" xfId="19979"/>
    <cellStyle name="Vírgula 7 3 6 9" xfId="12901"/>
    <cellStyle name="Vírgula 7 3 6 9 2" xfId="23518"/>
    <cellStyle name="Vírgula 7 3 7" xfId="1301"/>
    <cellStyle name="Vírgula 7 3 7 2" xfId="2367"/>
    <cellStyle name="Vírgula 7 3 7 2 2" xfId="7377"/>
    <cellStyle name="Vírgula 7 3 7 2 2 2" xfId="12133"/>
    <cellStyle name="Vírgula 7 3 7 2 2 2 2" xfId="22750"/>
    <cellStyle name="Vírgula 7 3 7 2 2 3" xfId="15672"/>
    <cellStyle name="Vírgula 7 3 7 2 2 3 2" xfId="26289"/>
    <cellStyle name="Vírgula 7 3 7 2 2 4" xfId="19211"/>
    <cellStyle name="Vírgula 7 3 7 2 3" xfId="4088"/>
    <cellStyle name="Vírgula 7 3 7 2 3 2" xfId="10125"/>
    <cellStyle name="Vírgula 7 3 7 2 3 2 2" xfId="20742"/>
    <cellStyle name="Vírgula 7 3 7 2 3 3" xfId="13664"/>
    <cellStyle name="Vírgula 7 3 7 2 3 3 2" xfId="24281"/>
    <cellStyle name="Vírgula 7 3 7 2 3 4" xfId="17203"/>
    <cellStyle name="Vírgula 7 3 7 2 4" xfId="9000"/>
    <cellStyle name="Vírgula 7 3 7 2 4 2" xfId="12545"/>
    <cellStyle name="Vírgula 7 3 7 2 4 2 2" xfId="23162"/>
    <cellStyle name="Vírgula 7 3 7 2 4 3" xfId="16084"/>
    <cellStyle name="Vírgula 7 3 7 2 4 3 2" xfId="26701"/>
    <cellStyle name="Vírgula 7 3 7 2 4 4" xfId="19623"/>
    <cellStyle name="Vírgula 7 3 7 2 5" xfId="9634"/>
    <cellStyle name="Vírgula 7 3 7 2 5 2" xfId="20251"/>
    <cellStyle name="Vírgula 7 3 7 2 6" xfId="13173"/>
    <cellStyle name="Vírgula 7 3 7 2 6 2" xfId="23790"/>
    <cellStyle name="Vírgula 7 3 7 2 7" xfId="16712"/>
    <cellStyle name="Vírgula 7 3 7 3" xfId="6392"/>
    <cellStyle name="Vírgula 7 3 7 3 2" xfId="11955"/>
    <cellStyle name="Vírgula 7 3 7 3 2 2" xfId="22572"/>
    <cellStyle name="Vírgula 7 3 7 3 3" xfId="15494"/>
    <cellStyle name="Vírgula 7 3 7 3 3 2" xfId="26111"/>
    <cellStyle name="Vírgula 7 3 7 3 4" xfId="19033"/>
    <cellStyle name="Vírgula 7 3 7 4" xfId="3103"/>
    <cellStyle name="Vírgula 7 3 7 4 2" xfId="9947"/>
    <cellStyle name="Vírgula 7 3 7 4 2 2" xfId="20564"/>
    <cellStyle name="Vírgula 7 3 7 4 3" xfId="13486"/>
    <cellStyle name="Vírgula 7 3 7 4 3 2" xfId="24103"/>
    <cellStyle name="Vírgula 7 3 7 4 4" xfId="17025"/>
    <cellStyle name="Vírgula 7 3 7 5" xfId="8023"/>
    <cellStyle name="Vírgula 7 3 7 5 2" xfId="12375"/>
    <cellStyle name="Vírgula 7 3 7 5 2 2" xfId="22992"/>
    <cellStyle name="Vírgula 7 3 7 5 3" xfId="15914"/>
    <cellStyle name="Vírgula 7 3 7 5 3 2" xfId="26531"/>
    <cellStyle name="Vírgula 7 3 7 5 4" xfId="19453"/>
    <cellStyle name="Vírgula 7 3 7 6" xfId="9456"/>
    <cellStyle name="Vírgula 7 3 7 6 2" xfId="20073"/>
    <cellStyle name="Vírgula 7 3 7 7" xfId="12995"/>
    <cellStyle name="Vírgula 7 3 7 7 2" xfId="23612"/>
    <cellStyle name="Vírgula 7 3 7 8" xfId="16534"/>
    <cellStyle name="Vírgula 7 3 8" xfId="1760"/>
    <cellStyle name="Vírgula 7 3 8 2" xfId="6770"/>
    <cellStyle name="Vírgula 7 3 8 2 2" xfId="12053"/>
    <cellStyle name="Vírgula 7 3 8 2 2 2" xfId="22670"/>
    <cellStyle name="Vírgula 7 3 8 2 3" xfId="15592"/>
    <cellStyle name="Vírgula 7 3 8 2 3 2" xfId="26209"/>
    <cellStyle name="Vírgula 7 3 8 2 4" xfId="19131"/>
    <cellStyle name="Vírgula 7 3 8 3" xfId="3481"/>
    <cellStyle name="Vírgula 7 3 8 3 2" xfId="10045"/>
    <cellStyle name="Vírgula 7 3 8 3 2 2" xfId="20662"/>
    <cellStyle name="Vírgula 7 3 8 3 3" xfId="13584"/>
    <cellStyle name="Vírgula 7 3 8 3 3 2" xfId="24201"/>
    <cellStyle name="Vírgula 7 3 8 3 4" xfId="17123"/>
    <cellStyle name="Vírgula 7 3 8 4" xfId="8395"/>
    <cellStyle name="Vírgula 7 3 8 4 2" xfId="12467"/>
    <cellStyle name="Vírgula 7 3 8 4 2 2" xfId="23084"/>
    <cellStyle name="Vírgula 7 3 8 4 3" xfId="16006"/>
    <cellStyle name="Vírgula 7 3 8 4 3 2" xfId="26623"/>
    <cellStyle name="Vírgula 7 3 8 4 4" xfId="19545"/>
    <cellStyle name="Vírgula 7 3 8 5" xfId="9554"/>
    <cellStyle name="Vírgula 7 3 8 5 2" xfId="20171"/>
    <cellStyle name="Vírgula 7 3 8 6" xfId="13093"/>
    <cellStyle name="Vírgula 7 3 8 6 2" xfId="23710"/>
    <cellStyle name="Vírgula 7 3 8 7" xfId="16632"/>
    <cellStyle name="Vírgula 7 3 9" xfId="713"/>
    <cellStyle name="Vírgula 7 3 9 2" xfId="5998"/>
    <cellStyle name="Vírgula 7 3 9 2 2" xfId="11840"/>
    <cellStyle name="Vírgula 7 3 9 2 2 2" xfId="22457"/>
    <cellStyle name="Vírgula 7 3 9 2 3" xfId="15379"/>
    <cellStyle name="Vírgula 7 3 9 2 3 2" xfId="25996"/>
    <cellStyle name="Vírgula 7 3 9 2 4" xfId="18918"/>
    <cellStyle name="Vírgula 7 3 9 3" xfId="2707"/>
    <cellStyle name="Vírgula 7 3 9 3 2" xfId="9832"/>
    <cellStyle name="Vírgula 7 3 9 3 2 2" xfId="20449"/>
    <cellStyle name="Vírgula 7 3 9 3 3" xfId="13371"/>
    <cellStyle name="Vírgula 7 3 9 3 3 2" xfId="23988"/>
    <cellStyle name="Vírgula 7 3 9 3 4" xfId="16910"/>
    <cellStyle name="Vírgula 7 3 9 4" xfId="7641"/>
    <cellStyle name="Vírgula 7 3 9 4 2" xfId="12272"/>
    <cellStyle name="Vírgula 7 3 9 4 2 2" xfId="22889"/>
    <cellStyle name="Vírgula 7 3 9 4 3" xfId="15811"/>
    <cellStyle name="Vírgula 7 3 9 4 3 2" xfId="26428"/>
    <cellStyle name="Vírgula 7 3 9 4 4" xfId="19350"/>
    <cellStyle name="Vírgula 7 3 9 5" xfId="9341"/>
    <cellStyle name="Vírgula 7 3 9 5 2" xfId="19958"/>
    <cellStyle name="Vírgula 7 3 9 6" xfId="12880"/>
    <cellStyle name="Vírgula 7 3 9 6 2" xfId="23497"/>
    <cellStyle name="Vírgula 7 3 9 7" xfId="16419"/>
    <cellStyle name="Vírgula 7 4" xfId="723"/>
    <cellStyle name="Vírgula 7 4 10" xfId="6006"/>
    <cellStyle name="Vírgula 7 4 10 2" xfId="11847"/>
    <cellStyle name="Vírgula 7 4 10 2 2" xfId="22464"/>
    <cellStyle name="Vírgula 7 4 10 3" xfId="15386"/>
    <cellStyle name="Vírgula 7 4 10 3 2" xfId="26003"/>
    <cellStyle name="Vírgula 7 4 10 4" xfId="18925"/>
    <cellStyle name="Vírgula 7 4 11" xfId="2715"/>
    <cellStyle name="Vírgula 7 4 11 2" xfId="9839"/>
    <cellStyle name="Vírgula 7 4 11 2 2" xfId="20456"/>
    <cellStyle name="Vírgula 7 4 11 3" xfId="13378"/>
    <cellStyle name="Vírgula 7 4 11 3 2" xfId="23995"/>
    <cellStyle name="Vírgula 7 4 11 4" xfId="16917"/>
    <cellStyle name="Vírgula 7 4 12" xfId="7647"/>
    <cellStyle name="Vírgula 7 4 12 2" xfId="12277"/>
    <cellStyle name="Vírgula 7 4 12 2 2" xfId="22894"/>
    <cellStyle name="Vírgula 7 4 12 3" xfId="15816"/>
    <cellStyle name="Vírgula 7 4 12 3 2" xfId="26433"/>
    <cellStyle name="Vírgula 7 4 12 4" xfId="19355"/>
    <cellStyle name="Vírgula 7 4 13" xfId="9348"/>
    <cellStyle name="Vírgula 7 4 13 2" xfId="19965"/>
    <cellStyle name="Vírgula 7 4 14" xfId="12887"/>
    <cellStyle name="Vírgula 7 4 14 2" xfId="23504"/>
    <cellStyle name="Vírgula 7 4 15" xfId="16426"/>
    <cellStyle name="Vírgula 7 4 2" xfId="844"/>
    <cellStyle name="Vírgula 7 4 2 10" xfId="7704"/>
    <cellStyle name="Vírgula 7 4 2 10 2" xfId="12296"/>
    <cellStyle name="Vírgula 7 4 2 10 2 2" xfId="22913"/>
    <cellStyle name="Vírgula 7 4 2 10 3" xfId="15835"/>
    <cellStyle name="Vírgula 7 4 2 10 3 2" xfId="26452"/>
    <cellStyle name="Vírgula 7 4 2 10 4" xfId="19374"/>
    <cellStyle name="Vírgula 7 4 2 11" xfId="9369"/>
    <cellStyle name="Vírgula 7 4 2 11 2" xfId="19986"/>
    <cellStyle name="Vírgula 7 4 2 12" xfId="12908"/>
    <cellStyle name="Vírgula 7 4 2 12 2" xfId="23525"/>
    <cellStyle name="Vírgula 7 4 2 13" xfId="16447"/>
    <cellStyle name="Vírgula 7 4 2 2" xfId="1109"/>
    <cellStyle name="Vírgula 7 4 2 2 10" xfId="12955"/>
    <cellStyle name="Vírgula 7 4 2 2 10 2" xfId="23572"/>
    <cellStyle name="Vírgula 7 4 2 2 11" xfId="16494"/>
    <cellStyle name="Vírgula 7 4 2 2 2" xfId="1250"/>
    <cellStyle name="Vírgula 7 4 2 2 2 2" xfId="1706"/>
    <cellStyle name="Vírgula 7 4 2 2 2 2 2" xfId="2371"/>
    <cellStyle name="Vírgula 7 4 2 2 2 2 2 2" xfId="7381"/>
    <cellStyle name="Vírgula 7 4 2 2 2 2 2 2 2" xfId="12137"/>
    <cellStyle name="Vírgula 7 4 2 2 2 2 2 2 2 2" xfId="22754"/>
    <cellStyle name="Vírgula 7 4 2 2 2 2 2 2 3" xfId="15676"/>
    <cellStyle name="Vírgula 7 4 2 2 2 2 2 2 3 2" xfId="26293"/>
    <cellStyle name="Vírgula 7 4 2 2 2 2 2 2 4" xfId="19215"/>
    <cellStyle name="Vírgula 7 4 2 2 2 2 2 3" xfId="4092"/>
    <cellStyle name="Vírgula 7 4 2 2 2 2 2 3 2" xfId="10129"/>
    <cellStyle name="Vírgula 7 4 2 2 2 2 2 3 2 2" xfId="20746"/>
    <cellStyle name="Vírgula 7 4 2 2 2 2 2 3 3" xfId="13668"/>
    <cellStyle name="Vírgula 7 4 2 2 2 2 2 3 3 2" xfId="24285"/>
    <cellStyle name="Vírgula 7 4 2 2 2 2 2 3 4" xfId="17207"/>
    <cellStyle name="Vírgula 7 4 2 2 2 2 2 4" xfId="9004"/>
    <cellStyle name="Vírgula 7 4 2 2 2 2 2 4 2" xfId="12549"/>
    <cellStyle name="Vírgula 7 4 2 2 2 2 2 4 2 2" xfId="23166"/>
    <cellStyle name="Vírgula 7 4 2 2 2 2 2 4 3" xfId="16088"/>
    <cellStyle name="Vírgula 7 4 2 2 2 2 2 4 3 2" xfId="26705"/>
    <cellStyle name="Vírgula 7 4 2 2 2 2 2 4 4" xfId="19627"/>
    <cellStyle name="Vírgula 7 4 2 2 2 2 2 5" xfId="9638"/>
    <cellStyle name="Vírgula 7 4 2 2 2 2 2 5 2" xfId="20255"/>
    <cellStyle name="Vírgula 7 4 2 2 2 2 2 6" xfId="13177"/>
    <cellStyle name="Vírgula 7 4 2 2 2 2 2 6 2" xfId="23794"/>
    <cellStyle name="Vírgula 7 4 2 2 2 2 2 7" xfId="16716"/>
    <cellStyle name="Vírgula 7 4 2 2 2 2 3" xfId="6728"/>
    <cellStyle name="Vírgula 7 4 2 2 2 2 3 2" xfId="12046"/>
    <cellStyle name="Vírgula 7 4 2 2 2 2 3 2 2" xfId="22663"/>
    <cellStyle name="Vírgula 7 4 2 2 2 2 3 3" xfId="15585"/>
    <cellStyle name="Vírgula 7 4 2 2 2 2 3 3 2" xfId="26202"/>
    <cellStyle name="Vírgula 7 4 2 2 2 2 3 4" xfId="19124"/>
    <cellStyle name="Vírgula 7 4 2 2 2 2 4" xfId="3439"/>
    <cellStyle name="Vírgula 7 4 2 2 2 2 4 2" xfId="10038"/>
    <cellStyle name="Vírgula 7 4 2 2 2 2 4 2 2" xfId="20655"/>
    <cellStyle name="Vírgula 7 4 2 2 2 2 4 3" xfId="13577"/>
    <cellStyle name="Vírgula 7 4 2 2 2 2 4 3 2" xfId="24194"/>
    <cellStyle name="Vírgula 7 4 2 2 2 2 4 4" xfId="17116"/>
    <cellStyle name="Vírgula 7 4 2 2 2 2 5" xfId="8353"/>
    <cellStyle name="Vírgula 7 4 2 2 2 2 5 2" xfId="12460"/>
    <cellStyle name="Vírgula 7 4 2 2 2 2 5 2 2" xfId="23077"/>
    <cellStyle name="Vírgula 7 4 2 2 2 2 5 3" xfId="15999"/>
    <cellStyle name="Vírgula 7 4 2 2 2 2 5 3 2" xfId="26616"/>
    <cellStyle name="Vírgula 7 4 2 2 2 2 5 4" xfId="19538"/>
    <cellStyle name="Vírgula 7 4 2 2 2 2 6" xfId="9547"/>
    <cellStyle name="Vírgula 7 4 2 2 2 2 6 2" xfId="20164"/>
    <cellStyle name="Vírgula 7 4 2 2 2 2 7" xfId="13086"/>
    <cellStyle name="Vírgula 7 4 2 2 2 2 7 2" xfId="23703"/>
    <cellStyle name="Vírgula 7 4 2 2 2 2 8" xfId="16625"/>
    <cellStyle name="Vírgula 7 4 2 2 2 3" xfId="2370"/>
    <cellStyle name="Vírgula 7 4 2 2 2 3 2" xfId="7380"/>
    <cellStyle name="Vírgula 7 4 2 2 2 3 2 2" xfId="12136"/>
    <cellStyle name="Vírgula 7 4 2 2 2 3 2 2 2" xfId="22753"/>
    <cellStyle name="Vírgula 7 4 2 2 2 3 2 3" xfId="15675"/>
    <cellStyle name="Vírgula 7 4 2 2 2 3 2 3 2" xfId="26292"/>
    <cellStyle name="Vírgula 7 4 2 2 2 3 2 4" xfId="19214"/>
    <cellStyle name="Vírgula 7 4 2 2 2 3 3" xfId="4091"/>
    <cellStyle name="Vírgula 7 4 2 2 2 3 3 2" xfId="10128"/>
    <cellStyle name="Vírgula 7 4 2 2 2 3 3 2 2" xfId="20745"/>
    <cellStyle name="Vírgula 7 4 2 2 2 3 3 3" xfId="13667"/>
    <cellStyle name="Vírgula 7 4 2 2 2 3 3 3 2" xfId="24284"/>
    <cellStyle name="Vírgula 7 4 2 2 2 3 3 4" xfId="17206"/>
    <cellStyle name="Vírgula 7 4 2 2 2 3 4" xfId="9003"/>
    <cellStyle name="Vírgula 7 4 2 2 2 3 4 2" xfId="12548"/>
    <cellStyle name="Vírgula 7 4 2 2 2 3 4 2 2" xfId="23165"/>
    <cellStyle name="Vírgula 7 4 2 2 2 3 4 3" xfId="16087"/>
    <cellStyle name="Vírgula 7 4 2 2 2 3 4 3 2" xfId="26704"/>
    <cellStyle name="Vírgula 7 4 2 2 2 3 4 4" xfId="19626"/>
    <cellStyle name="Vírgula 7 4 2 2 2 3 5" xfId="9637"/>
    <cellStyle name="Vírgula 7 4 2 2 2 3 5 2" xfId="20254"/>
    <cellStyle name="Vírgula 7 4 2 2 2 3 6" xfId="13176"/>
    <cellStyle name="Vírgula 7 4 2 2 2 3 6 2" xfId="23793"/>
    <cellStyle name="Vírgula 7 4 2 2 2 3 7" xfId="16715"/>
    <cellStyle name="Vírgula 7 4 2 2 2 4" xfId="6349"/>
    <cellStyle name="Vírgula 7 4 2 2 2 4 2" xfId="11947"/>
    <cellStyle name="Vírgula 7 4 2 2 2 4 2 2" xfId="22564"/>
    <cellStyle name="Vírgula 7 4 2 2 2 4 3" xfId="15486"/>
    <cellStyle name="Vírgula 7 4 2 2 2 4 3 2" xfId="26103"/>
    <cellStyle name="Vírgula 7 4 2 2 2 4 4" xfId="19025"/>
    <cellStyle name="Vírgula 7 4 2 2 2 5" xfId="3060"/>
    <cellStyle name="Vírgula 7 4 2 2 2 5 2" xfId="9939"/>
    <cellStyle name="Vírgula 7 4 2 2 2 5 2 2" xfId="20556"/>
    <cellStyle name="Vírgula 7 4 2 2 2 5 3" xfId="13478"/>
    <cellStyle name="Vírgula 7 4 2 2 2 5 3 2" xfId="24095"/>
    <cellStyle name="Vírgula 7 4 2 2 2 5 4" xfId="17017"/>
    <cellStyle name="Vírgula 7 4 2 2 2 6" xfId="7980"/>
    <cellStyle name="Vírgula 7 4 2 2 2 6 2" xfId="12367"/>
    <cellStyle name="Vírgula 7 4 2 2 2 6 2 2" xfId="22984"/>
    <cellStyle name="Vírgula 7 4 2 2 2 6 3" xfId="15906"/>
    <cellStyle name="Vírgula 7 4 2 2 2 6 3 2" xfId="26523"/>
    <cellStyle name="Vírgula 7 4 2 2 2 6 4" xfId="19445"/>
    <cellStyle name="Vírgula 7 4 2 2 2 7" xfId="9448"/>
    <cellStyle name="Vírgula 7 4 2 2 2 7 2" xfId="20065"/>
    <cellStyle name="Vírgula 7 4 2 2 2 8" xfId="12987"/>
    <cellStyle name="Vírgula 7 4 2 2 2 8 2" xfId="23604"/>
    <cellStyle name="Vírgula 7 4 2 2 2 9" xfId="16526"/>
    <cellStyle name="Vírgula 7 4 2 2 3" xfId="1256"/>
    <cellStyle name="Vírgula 7 4 2 2 3 2" xfId="1710"/>
    <cellStyle name="Vírgula 7 4 2 2 3 2 2" xfId="2373"/>
    <cellStyle name="Vírgula 7 4 2 2 3 2 2 2" xfId="7383"/>
    <cellStyle name="Vírgula 7 4 2 2 3 2 2 2 2" xfId="12139"/>
    <cellStyle name="Vírgula 7 4 2 2 3 2 2 2 2 2" xfId="22756"/>
    <cellStyle name="Vírgula 7 4 2 2 3 2 2 2 3" xfId="15678"/>
    <cellStyle name="Vírgula 7 4 2 2 3 2 2 2 3 2" xfId="26295"/>
    <cellStyle name="Vírgula 7 4 2 2 3 2 2 2 4" xfId="19217"/>
    <cellStyle name="Vírgula 7 4 2 2 3 2 2 3" xfId="4094"/>
    <cellStyle name="Vírgula 7 4 2 2 3 2 2 3 2" xfId="10131"/>
    <cellStyle name="Vírgula 7 4 2 2 3 2 2 3 2 2" xfId="20748"/>
    <cellStyle name="Vírgula 7 4 2 2 3 2 2 3 3" xfId="13670"/>
    <cellStyle name="Vírgula 7 4 2 2 3 2 2 3 3 2" xfId="24287"/>
    <cellStyle name="Vírgula 7 4 2 2 3 2 2 3 4" xfId="17209"/>
    <cellStyle name="Vírgula 7 4 2 2 3 2 2 4" xfId="9006"/>
    <cellStyle name="Vírgula 7 4 2 2 3 2 2 4 2" xfId="12551"/>
    <cellStyle name="Vírgula 7 4 2 2 3 2 2 4 2 2" xfId="23168"/>
    <cellStyle name="Vírgula 7 4 2 2 3 2 2 4 3" xfId="16090"/>
    <cellStyle name="Vírgula 7 4 2 2 3 2 2 4 3 2" xfId="26707"/>
    <cellStyle name="Vírgula 7 4 2 2 3 2 2 4 4" xfId="19629"/>
    <cellStyle name="Vírgula 7 4 2 2 3 2 2 5" xfId="9640"/>
    <cellStyle name="Vírgula 7 4 2 2 3 2 2 5 2" xfId="20257"/>
    <cellStyle name="Vírgula 7 4 2 2 3 2 2 6" xfId="13179"/>
    <cellStyle name="Vírgula 7 4 2 2 3 2 2 6 2" xfId="23796"/>
    <cellStyle name="Vírgula 7 4 2 2 3 2 2 7" xfId="16718"/>
    <cellStyle name="Vírgula 7 4 2 2 3 2 3" xfId="6732"/>
    <cellStyle name="Vírgula 7 4 2 2 3 2 3 2" xfId="12047"/>
    <cellStyle name="Vírgula 7 4 2 2 3 2 3 2 2" xfId="22664"/>
    <cellStyle name="Vírgula 7 4 2 2 3 2 3 3" xfId="15586"/>
    <cellStyle name="Vírgula 7 4 2 2 3 2 3 3 2" xfId="26203"/>
    <cellStyle name="Vírgula 7 4 2 2 3 2 3 4" xfId="19125"/>
    <cellStyle name="Vírgula 7 4 2 2 3 2 4" xfId="3443"/>
    <cellStyle name="Vírgula 7 4 2 2 3 2 4 2" xfId="10039"/>
    <cellStyle name="Vírgula 7 4 2 2 3 2 4 2 2" xfId="20656"/>
    <cellStyle name="Vírgula 7 4 2 2 3 2 4 3" xfId="13578"/>
    <cellStyle name="Vírgula 7 4 2 2 3 2 4 3 2" xfId="24195"/>
    <cellStyle name="Vírgula 7 4 2 2 3 2 4 4" xfId="17117"/>
    <cellStyle name="Vírgula 7 4 2 2 3 2 5" xfId="8357"/>
    <cellStyle name="Vírgula 7 4 2 2 3 2 5 2" xfId="12461"/>
    <cellStyle name="Vírgula 7 4 2 2 3 2 5 2 2" xfId="23078"/>
    <cellStyle name="Vírgula 7 4 2 2 3 2 5 3" xfId="16000"/>
    <cellStyle name="Vírgula 7 4 2 2 3 2 5 3 2" xfId="26617"/>
    <cellStyle name="Vírgula 7 4 2 2 3 2 5 4" xfId="19539"/>
    <cellStyle name="Vírgula 7 4 2 2 3 2 6" xfId="9548"/>
    <cellStyle name="Vírgula 7 4 2 2 3 2 6 2" xfId="20165"/>
    <cellStyle name="Vírgula 7 4 2 2 3 2 7" xfId="13087"/>
    <cellStyle name="Vírgula 7 4 2 2 3 2 7 2" xfId="23704"/>
    <cellStyle name="Vírgula 7 4 2 2 3 2 8" xfId="16626"/>
    <cellStyle name="Vírgula 7 4 2 2 3 3" xfId="2372"/>
    <cellStyle name="Vírgula 7 4 2 2 3 3 2" xfId="7382"/>
    <cellStyle name="Vírgula 7 4 2 2 3 3 2 2" xfId="12138"/>
    <cellStyle name="Vírgula 7 4 2 2 3 3 2 2 2" xfId="22755"/>
    <cellStyle name="Vírgula 7 4 2 2 3 3 2 3" xfId="15677"/>
    <cellStyle name="Vírgula 7 4 2 2 3 3 2 3 2" xfId="26294"/>
    <cellStyle name="Vírgula 7 4 2 2 3 3 2 4" xfId="19216"/>
    <cellStyle name="Vírgula 7 4 2 2 3 3 3" xfId="4093"/>
    <cellStyle name="Vírgula 7 4 2 2 3 3 3 2" xfId="10130"/>
    <cellStyle name="Vírgula 7 4 2 2 3 3 3 2 2" xfId="20747"/>
    <cellStyle name="Vírgula 7 4 2 2 3 3 3 3" xfId="13669"/>
    <cellStyle name="Vírgula 7 4 2 2 3 3 3 3 2" xfId="24286"/>
    <cellStyle name="Vírgula 7 4 2 2 3 3 3 4" xfId="17208"/>
    <cellStyle name="Vírgula 7 4 2 2 3 3 4" xfId="9005"/>
    <cellStyle name="Vírgula 7 4 2 2 3 3 4 2" xfId="12550"/>
    <cellStyle name="Vírgula 7 4 2 2 3 3 4 2 2" xfId="23167"/>
    <cellStyle name="Vírgula 7 4 2 2 3 3 4 3" xfId="16089"/>
    <cellStyle name="Vírgula 7 4 2 2 3 3 4 3 2" xfId="26706"/>
    <cellStyle name="Vírgula 7 4 2 2 3 3 4 4" xfId="19628"/>
    <cellStyle name="Vírgula 7 4 2 2 3 3 5" xfId="9639"/>
    <cellStyle name="Vírgula 7 4 2 2 3 3 5 2" xfId="20256"/>
    <cellStyle name="Vírgula 7 4 2 2 3 3 6" xfId="13178"/>
    <cellStyle name="Vírgula 7 4 2 2 3 3 6 2" xfId="23795"/>
    <cellStyle name="Vírgula 7 4 2 2 3 3 7" xfId="16717"/>
    <cellStyle name="Vírgula 7 4 2 2 3 4" xfId="6353"/>
    <cellStyle name="Vírgula 7 4 2 2 3 4 2" xfId="11948"/>
    <cellStyle name="Vírgula 7 4 2 2 3 4 2 2" xfId="22565"/>
    <cellStyle name="Vírgula 7 4 2 2 3 4 3" xfId="15487"/>
    <cellStyle name="Vírgula 7 4 2 2 3 4 3 2" xfId="26104"/>
    <cellStyle name="Vírgula 7 4 2 2 3 4 4" xfId="19026"/>
    <cellStyle name="Vírgula 7 4 2 2 3 5" xfId="3064"/>
    <cellStyle name="Vírgula 7 4 2 2 3 5 2" xfId="9940"/>
    <cellStyle name="Vírgula 7 4 2 2 3 5 2 2" xfId="20557"/>
    <cellStyle name="Vírgula 7 4 2 2 3 5 3" xfId="13479"/>
    <cellStyle name="Vírgula 7 4 2 2 3 5 3 2" xfId="24096"/>
    <cellStyle name="Vírgula 7 4 2 2 3 5 4" xfId="17018"/>
    <cellStyle name="Vírgula 7 4 2 2 3 6" xfId="7984"/>
    <cellStyle name="Vírgula 7 4 2 2 3 6 2" xfId="12368"/>
    <cellStyle name="Vírgula 7 4 2 2 3 6 2 2" xfId="22985"/>
    <cellStyle name="Vírgula 7 4 2 2 3 6 3" xfId="15907"/>
    <cellStyle name="Vírgula 7 4 2 2 3 6 3 2" xfId="26524"/>
    <cellStyle name="Vírgula 7 4 2 2 3 6 4" xfId="19446"/>
    <cellStyle name="Vírgula 7 4 2 2 3 7" xfId="9449"/>
    <cellStyle name="Vírgula 7 4 2 2 3 7 2" xfId="20066"/>
    <cellStyle name="Vírgula 7 4 2 2 3 8" xfId="12988"/>
    <cellStyle name="Vírgula 7 4 2 2 3 8 2" xfId="23605"/>
    <cellStyle name="Vírgula 7 4 2 2 3 9" xfId="16527"/>
    <cellStyle name="Vírgula 7 4 2 2 4" xfId="1400"/>
    <cellStyle name="Vírgula 7 4 2 2 4 2" xfId="2374"/>
    <cellStyle name="Vírgula 7 4 2 2 4 2 2" xfId="7384"/>
    <cellStyle name="Vírgula 7 4 2 2 4 2 2 2" xfId="12140"/>
    <cellStyle name="Vírgula 7 4 2 2 4 2 2 2 2" xfId="22757"/>
    <cellStyle name="Vírgula 7 4 2 2 4 2 2 3" xfId="15679"/>
    <cellStyle name="Vírgula 7 4 2 2 4 2 2 3 2" xfId="26296"/>
    <cellStyle name="Vírgula 7 4 2 2 4 2 2 4" xfId="19218"/>
    <cellStyle name="Vírgula 7 4 2 2 4 2 3" xfId="4095"/>
    <cellStyle name="Vírgula 7 4 2 2 4 2 3 2" xfId="10132"/>
    <cellStyle name="Vírgula 7 4 2 2 4 2 3 2 2" xfId="20749"/>
    <cellStyle name="Vírgula 7 4 2 2 4 2 3 3" xfId="13671"/>
    <cellStyle name="Vírgula 7 4 2 2 4 2 3 3 2" xfId="24288"/>
    <cellStyle name="Vírgula 7 4 2 2 4 2 3 4" xfId="17210"/>
    <cellStyle name="Vírgula 7 4 2 2 4 2 4" xfId="9007"/>
    <cellStyle name="Vírgula 7 4 2 2 4 2 4 2" xfId="12552"/>
    <cellStyle name="Vírgula 7 4 2 2 4 2 4 2 2" xfId="23169"/>
    <cellStyle name="Vírgula 7 4 2 2 4 2 4 3" xfId="16091"/>
    <cellStyle name="Vírgula 7 4 2 2 4 2 4 3 2" xfId="26708"/>
    <cellStyle name="Vírgula 7 4 2 2 4 2 4 4" xfId="19630"/>
    <cellStyle name="Vírgula 7 4 2 2 4 2 5" xfId="9641"/>
    <cellStyle name="Vírgula 7 4 2 2 4 2 5 2" xfId="20258"/>
    <cellStyle name="Vírgula 7 4 2 2 4 2 6" xfId="13180"/>
    <cellStyle name="Vírgula 7 4 2 2 4 2 6 2" xfId="23797"/>
    <cellStyle name="Vírgula 7 4 2 2 4 2 7" xfId="16719"/>
    <cellStyle name="Vírgula 7 4 2 2 4 3" xfId="6489"/>
    <cellStyle name="Vírgula 7 4 2 2 4 3 2" xfId="11982"/>
    <cellStyle name="Vírgula 7 4 2 2 4 3 2 2" xfId="22599"/>
    <cellStyle name="Vírgula 7 4 2 2 4 3 3" xfId="15521"/>
    <cellStyle name="Vírgula 7 4 2 2 4 3 3 2" xfId="26138"/>
    <cellStyle name="Vírgula 7 4 2 2 4 3 4" xfId="19060"/>
    <cellStyle name="Vírgula 7 4 2 2 4 4" xfId="3200"/>
    <cellStyle name="Vírgula 7 4 2 2 4 4 2" xfId="9974"/>
    <cellStyle name="Vírgula 7 4 2 2 4 4 2 2" xfId="20591"/>
    <cellStyle name="Vírgula 7 4 2 2 4 4 3" xfId="13513"/>
    <cellStyle name="Vírgula 7 4 2 2 4 4 3 2" xfId="24130"/>
    <cellStyle name="Vírgula 7 4 2 2 4 4 4" xfId="17052"/>
    <cellStyle name="Vírgula 7 4 2 2 4 5" xfId="8120"/>
    <cellStyle name="Vírgula 7 4 2 2 4 5 2" xfId="12402"/>
    <cellStyle name="Vírgula 7 4 2 2 4 5 2 2" xfId="23019"/>
    <cellStyle name="Vírgula 7 4 2 2 4 5 3" xfId="15941"/>
    <cellStyle name="Vírgula 7 4 2 2 4 5 3 2" xfId="26558"/>
    <cellStyle name="Vírgula 7 4 2 2 4 5 4" xfId="19480"/>
    <cellStyle name="Vírgula 7 4 2 2 4 6" xfId="9483"/>
    <cellStyle name="Vírgula 7 4 2 2 4 6 2" xfId="20100"/>
    <cellStyle name="Vírgula 7 4 2 2 4 7" xfId="13022"/>
    <cellStyle name="Vírgula 7 4 2 2 4 7 2" xfId="23639"/>
    <cellStyle name="Vírgula 7 4 2 2 4 8" xfId="16561"/>
    <cellStyle name="Vírgula 7 4 2 2 5" xfId="2369"/>
    <cellStyle name="Vírgula 7 4 2 2 5 2" xfId="7379"/>
    <cellStyle name="Vírgula 7 4 2 2 5 2 2" xfId="12135"/>
    <cellStyle name="Vírgula 7 4 2 2 5 2 2 2" xfId="22752"/>
    <cellStyle name="Vírgula 7 4 2 2 5 2 3" xfId="15674"/>
    <cellStyle name="Vírgula 7 4 2 2 5 2 3 2" xfId="26291"/>
    <cellStyle name="Vírgula 7 4 2 2 5 2 4" xfId="19213"/>
    <cellStyle name="Vírgula 7 4 2 2 5 3" xfId="4090"/>
    <cellStyle name="Vírgula 7 4 2 2 5 3 2" xfId="10127"/>
    <cellStyle name="Vírgula 7 4 2 2 5 3 2 2" xfId="20744"/>
    <cellStyle name="Vírgula 7 4 2 2 5 3 3" xfId="13666"/>
    <cellStyle name="Vírgula 7 4 2 2 5 3 3 2" xfId="24283"/>
    <cellStyle name="Vírgula 7 4 2 2 5 3 4" xfId="17205"/>
    <cellStyle name="Vírgula 7 4 2 2 5 4" xfId="9002"/>
    <cellStyle name="Vírgula 7 4 2 2 5 4 2" xfId="12547"/>
    <cellStyle name="Vírgula 7 4 2 2 5 4 2 2" xfId="23164"/>
    <cellStyle name="Vírgula 7 4 2 2 5 4 3" xfId="16086"/>
    <cellStyle name="Vírgula 7 4 2 2 5 4 3 2" xfId="26703"/>
    <cellStyle name="Vírgula 7 4 2 2 5 4 4" xfId="19625"/>
    <cellStyle name="Vírgula 7 4 2 2 5 5" xfId="9636"/>
    <cellStyle name="Vírgula 7 4 2 2 5 5 2" xfId="20253"/>
    <cellStyle name="Vírgula 7 4 2 2 5 6" xfId="13175"/>
    <cellStyle name="Vírgula 7 4 2 2 5 6 2" xfId="23792"/>
    <cellStyle name="Vírgula 7 4 2 2 5 7" xfId="16714"/>
    <cellStyle name="Vírgula 7 4 2 2 6" xfId="6214"/>
    <cellStyle name="Vírgula 7 4 2 2 6 2" xfId="11915"/>
    <cellStyle name="Vírgula 7 4 2 2 6 2 2" xfId="22532"/>
    <cellStyle name="Vírgula 7 4 2 2 6 3" xfId="15454"/>
    <cellStyle name="Vírgula 7 4 2 2 6 3 2" xfId="26071"/>
    <cellStyle name="Vírgula 7 4 2 2 6 4" xfId="18993"/>
    <cellStyle name="Vírgula 7 4 2 2 7" xfId="2925"/>
    <cellStyle name="Vírgula 7 4 2 2 7 2" xfId="9907"/>
    <cellStyle name="Vírgula 7 4 2 2 7 2 2" xfId="20524"/>
    <cellStyle name="Vírgula 7 4 2 2 7 3" xfId="13446"/>
    <cellStyle name="Vírgula 7 4 2 2 7 3 2" xfId="24063"/>
    <cellStyle name="Vírgula 7 4 2 2 7 4" xfId="16985"/>
    <cellStyle name="Vírgula 7 4 2 2 8" xfId="7847"/>
    <cellStyle name="Vírgula 7 4 2 2 8 2" xfId="12337"/>
    <cellStyle name="Vírgula 7 4 2 2 8 2 2" xfId="22954"/>
    <cellStyle name="Vírgula 7 4 2 2 8 3" xfId="15876"/>
    <cellStyle name="Vírgula 7 4 2 2 8 3 2" xfId="26493"/>
    <cellStyle name="Vírgula 7 4 2 2 8 4" xfId="19415"/>
    <cellStyle name="Vírgula 7 4 2 2 9" xfId="9416"/>
    <cellStyle name="Vírgula 7 4 2 2 9 2" xfId="20033"/>
    <cellStyle name="Vírgula 7 4 2 3" xfId="955"/>
    <cellStyle name="Vírgula 7 4 2 3 2" xfId="1504"/>
    <cellStyle name="Vírgula 7 4 2 3 2 2" xfId="2376"/>
    <cellStyle name="Vírgula 7 4 2 3 2 2 2" xfId="7386"/>
    <cellStyle name="Vírgula 7 4 2 3 2 2 2 2" xfId="12142"/>
    <cellStyle name="Vírgula 7 4 2 3 2 2 2 2 2" xfId="22759"/>
    <cellStyle name="Vírgula 7 4 2 3 2 2 2 3" xfId="15681"/>
    <cellStyle name="Vírgula 7 4 2 3 2 2 2 3 2" xfId="26298"/>
    <cellStyle name="Vírgula 7 4 2 3 2 2 2 4" xfId="19220"/>
    <cellStyle name="Vírgula 7 4 2 3 2 2 3" xfId="4097"/>
    <cellStyle name="Vírgula 7 4 2 3 2 2 3 2" xfId="10134"/>
    <cellStyle name="Vírgula 7 4 2 3 2 2 3 2 2" xfId="20751"/>
    <cellStyle name="Vírgula 7 4 2 3 2 2 3 3" xfId="13673"/>
    <cellStyle name="Vírgula 7 4 2 3 2 2 3 3 2" xfId="24290"/>
    <cellStyle name="Vírgula 7 4 2 3 2 2 3 4" xfId="17212"/>
    <cellStyle name="Vírgula 7 4 2 3 2 2 4" xfId="9009"/>
    <cellStyle name="Vírgula 7 4 2 3 2 2 4 2" xfId="12554"/>
    <cellStyle name="Vírgula 7 4 2 3 2 2 4 2 2" xfId="23171"/>
    <cellStyle name="Vírgula 7 4 2 3 2 2 4 3" xfId="16093"/>
    <cellStyle name="Vírgula 7 4 2 3 2 2 4 3 2" xfId="26710"/>
    <cellStyle name="Vírgula 7 4 2 3 2 2 4 4" xfId="19632"/>
    <cellStyle name="Vírgula 7 4 2 3 2 2 5" xfId="9643"/>
    <cellStyle name="Vírgula 7 4 2 3 2 2 5 2" xfId="20260"/>
    <cellStyle name="Vírgula 7 4 2 3 2 2 6" xfId="13182"/>
    <cellStyle name="Vírgula 7 4 2 3 2 2 6 2" xfId="23799"/>
    <cellStyle name="Vírgula 7 4 2 3 2 2 7" xfId="16721"/>
    <cellStyle name="Vírgula 7 4 2 3 2 3" xfId="6582"/>
    <cellStyle name="Vírgula 7 4 2 3 2 3 2" xfId="12006"/>
    <cellStyle name="Vírgula 7 4 2 3 2 3 2 2" xfId="22623"/>
    <cellStyle name="Vírgula 7 4 2 3 2 3 3" xfId="15545"/>
    <cellStyle name="Vírgula 7 4 2 3 2 3 3 2" xfId="26162"/>
    <cellStyle name="Vírgula 7 4 2 3 2 3 4" xfId="19084"/>
    <cellStyle name="Vírgula 7 4 2 3 2 4" xfId="3293"/>
    <cellStyle name="Vírgula 7 4 2 3 2 4 2" xfId="9998"/>
    <cellStyle name="Vírgula 7 4 2 3 2 4 2 2" xfId="20615"/>
    <cellStyle name="Vírgula 7 4 2 3 2 4 3" xfId="13537"/>
    <cellStyle name="Vírgula 7 4 2 3 2 4 3 2" xfId="24154"/>
    <cellStyle name="Vírgula 7 4 2 3 2 4 4" xfId="17076"/>
    <cellStyle name="Vírgula 7 4 2 3 2 5" xfId="8211"/>
    <cellStyle name="Vírgula 7 4 2 3 2 5 2" xfId="12424"/>
    <cellStyle name="Vírgula 7 4 2 3 2 5 2 2" xfId="23041"/>
    <cellStyle name="Vírgula 7 4 2 3 2 5 3" xfId="15963"/>
    <cellStyle name="Vírgula 7 4 2 3 2 5 3 2" xfId="26580"/>
    <cellStyle name="Vírgula 7 4 2 3 2 5 4" xfId="19502"/>
    <cellStyle name="Vírgula 7 4 2 3 2 6" xfId="9507"/>
    <cellStyle name="Vírgula 7 4 2 3 2 6 2" xfId="20124"/>
    <cellStyle name="Vírgula 7 4 2 3 2 7" xfId="13046"/>
    <cellStyle name="Vírgula 7 4 2 3 2 7 2" xfId="23663"/>
    <cellStyle name="Vírgula 7 4 2 3 2 8" xfId="16585"/>
    <cellStyle name="Vírgula 7 4 2 3 3" xfId="2375"/>
    <cellStyle name="Vírgula 7 4 2 3 3 2" xfId="7385"/>
    <cellStyle name="Vírgula 7 4 2 3 3 2 2" xfId="12141"/>
    <cellStyle name="Vírgula 7 4 2 3 3 2 2 2" xfId="22758"/>
    <cellStyle name="Vírgula 7 4 2 3 3 2 3" xfId="15680"/>
    <cellStyle name="Vírgula 7 4 2 3 3 2 3 2" xfId="26297"/>
    <cellStyle name="Vírgula 7 4 2 3 3 2 4" xfId="19219"/>
    <cellStyle name="Vírgula 7 4 2 3 3 3" xfId="4096"/>
    <cellStyle name="Vírgula 7 4 2 3 3 3 2" xfId="10133"/>
    <cellStyle name="Vírgula 7 4 2 3 3 3 2 2" xfId="20750"/>
    <cellStyle name="Vírgula 7 4 2 3 3 3 3" xfId="13672"/>
    <cellStyle name="Vírgula 7 4 2 3 3 3 3 2" xfId="24289"/>
    <cellStyle name="Vírgula 7 4 2 3 3 3 4" xfId="17211"/>
    <cellStyle name="Vírgula 7 4 2 3 3 4" xfId="9008"/>
    <cellStyle name="Vírgula 7 4 2 3 3 4 2" xfId="12553"/>
    <cellStyle name="Vírgula 7 4 2 3 3 4 2 2" xfId="23170"/>
    <cellStyle name="Vírgula 7 4 2 3 3 4 3" xfId="16092"/>
    <cellStyle name="Vírgula 7 4 2 3 3 4 3 2" xfId="26709"/>
    <cellStyle name="Vírgula 7 4 2 3 3 4 4" xfId="19631"/>
    <cellStyle name="Vírgula 7 4 2 3 3 5" xfId="9642"/>
    <cellStyle name="Vírgula 7 4 2 3 3 5 2" xfId="20259"/>
    <cellStyle name="Vírgula 7 4 2 3 3 6" xfId="13181"/>
    <cellStyle name="Vírgula 7 4 2 3 3 6 2" xfId="23798"/>
    <cellStyle name="Vírgula 7 4 2 3 3 7" xfId="16720"/>
    <cellStyle name="Vírgula 7 4 2 3 4" xfId="6118"/>
    <cellStyle name="Vírgula 7 4 2 3 4 2" xfId="11887"/>
    <cellStyle name="Vírgula 7 4 2 3 4 2 2" xfId="22504"/>
    <cellStyle name="Vírgula 7 4 2 3 4 3" xfId="15426"/>
    <cellStyle name="Vírgula 7 4 2 3 4 3 2" xfId="26043"/>
    <cellStyle name="Vírgula 7 4 2 3 4 4" xfId="18965"/>
    <cellStyle name="Vírgula 7 4 2 3 5" xfId="2827"/>
    <cellStyle name="Vírgula 7 4 2 3 5 2" xfId="9879"/>
    <cellStyle name="Vírgula 7 4 2 3 5 2 2" xfId="20496"/>
    <cellStyle name="Vírgula 7 4 2 3 5 3" xfId="13418"/>
    <cellStyle name="Vírgula 7 4 2 3 5 3 2" xfId="24035"/>
    <cellStyle name="Vírgula 7 4 2 3 5 4" xfId="16957"/>
    <cellStyle name="Vírgula 7 4 2 3 6" xfId="7753"/>
    <cellStyle name="Vírgula 7 4 2 3 6 2" xfId="12311"/>
    <cellStyle name="Vírgula 7 4 2 3 6 2 2" xfId="22928"/>
    <cellStyle name="Vírgula 7 4 2 3 6 3" xfId="15850"/>
    <cellStyle name="Vírgula 7 4 2 3 6 3 2" xfId="26467"/>
    <cellStyle name="Vírgula 7 4 2 3 6 4" xfId="19389"/>
    <cellStyle name="Vírgula 7 4 2 3 7" xfId="9388"/>
    <cellStyle name="Vírgula 7 4 2 3 7 2" xfId="20005"/>
    <cellStyle name="Vírgula 7 4 2 3 8" xfId="12927"/>
    <cellStyle name="Vírgula 7 4 2 3 8 2" xfId="23544"/>
    <cellStyle name="Vírgula 7 4 2 3 9" xfId="16466"/>
    <cellStyle name="Vírgula 7 4 2 4" xfId="1160"/>
    <cellStyle name="Vírgula 7 4 2 4 2" xfId="1617"/>
    <cellStyle name="Vírgula 7 4 2 4 2 2" xfId="2378"/>
    <cellStyle name="Vírgula 7 4 2 4 2 2 2" xfId="7388"/>
    <cellStyle name="Vírgula 7 4 2 4 2 2 2 2" xfId="12144"/>
    <cellStyle name="Vírgula 7 4 2 4 2 2 2 2 2" xfId="22761"/>
    <cellStyle name="Vírgula 7 4 2 4 2 2 2 3" xfId="15683"/>
    <cellStyle name="Vírgula 7 4 2 4 2 2 2 3 2" xfId="26300"/>
    <cellStyle name="Vírgula 7 4 2 4 2 2 2 4" xfId="19222"/>
    <cellStyle name="Vírgula 7 4 2 4 2 2 3" xfId="4099"/>
    <cellStyle name="Vírgula 7 4 2 4 2 2 3 2" xfId="10136"/>
    <cellStyle name="Vírgula 7 4 2 4 2 2 3 2 2" xfId="20753"/>
    <cellStyle name="Vírgula 7 4 2 4 2 2 3 3" xfId="13675"/>
    <cellStyle name="Vírgula 7 4 2 4 2 2 3 3 2" xfId="24292"/>
    <cellStyle name="Vírgula 7 4 2 4 2 2 3 4" xfId="17214"/>
    <cellStyle name="Vírgula 7 4 2 4 2 2 4" xfId="9011"/>
    <cellStyle name="Vírgula 7 4 2 4 2 2 4 2" xfId="12556"/>
    <cellStyle name="Vírgula 7 4 2 4 2 2 4 2 2" xfId="23173"/>
    <cellStyle name="Vírgula 7 4 2 4 2 2 4 3" xfId="16095"/>
    <cellStyle name="Vírgula 7 4 2 4 2 2 4 3 2" xfId="26712"/>
    <cellStyle name="Vírgula 7 4 2 4 2 2 4 4" xfId="19634"/>
    <cellStyle name="Vírgula 7 4 2 4 2 2 5" xfId="9645"/>
    <cellStyle name="Vírgula 7 4 2 4 2 2 5 2" xfId="20262"/>
    <cellStyle name="Vírgula 7 4 2 4 2 2 6" xfId="13184"/>
    <cellStyle name="Vírgula 7 4 2 4 2 2 6 2" xfId="23801"/>
    <cellStyle name="Vírgula 7 4 2 4 2 2 7" xfId="16723"/>
    <cellStyle name="Vírgula 7 4 2 4 2 3" xfId="6639"/>
    <cellStyle name="Vírgula 7 4 2 4 2 3 2" xfId="12025"/>
    <cellStyle name="Vírgula 7 4 2 4 2 3 2 2" xfId="22642"/>
    <cellStyle name="Vírgula 7 4 2 4 2 3 3" xfId="15564"/>
    <cellStyle name="Vírgula 7 4 2 4 2 3 3 2" xfId="26181"/>
    <cellStyle name="Vírgula 7 4 2 4 2 3 4" xfId="19103"/>
    <cellStyle name="Vírgula 7 4 2 4 2 4" xfId="3350"/>
    <cellStyle name="Vírgula 7 4 2 4 2 4 2" xfId="10017"/>
    <cellStyle name="Vírgula 7 4 2 4 2 4 2 2" xfId="20634"/>
    <cellStyle name="Vírgula 7 4 2 4 2 4 3" xfId="13556"/>
    <cellStyle name="Vírgula 7 4 2 4 2 4 3 2" xfId="24173"/>
    <cellStyle name="Vírgula 7 4 2 4 2 4 4" xfId="17095"/>
    <cellStyle name="Vírgula 7 4 2 4 2 5" xfId="8265"/>
    <cellStyle name="Vírgula 7 4 2 4 2 5 2" xfId="12440"/>
    <cellStyle name="Vírgula 7 4 2 4 2 5 2 2" xfId="23057"/>
    <cellStyle name="Vírgula 7 4 2 4 2 5 3" xfId="15979"/>
    <cellStyle name="Vírgula 7 4 2 4 2 5 3 2" xfId="26596"/>
    <cellStyle name="Vírgula 7 4 2 4 2 5 4" xfId="19518"/>
    <cellStyle name="Vírgula 7 4 2 4 2 6" xfId="9526"/>
    <cellStyle name="Vírgula 7 4 2 4 2 6 2" xfId="20143"/>
    <cellStyle name="Vírgula 7 4 2 4 2 7" xfId="13065"/>
    <cellStyle name="Vírgula 7 4 2 4 2 7 2" xfId="23682"/>
    <cellStyle name="Vírgula 7 4 2 4 2 8" xfId="16604"/>
    <cellStyle name="Vírgula 7 4 2 4 3" xfId="2377"/>
    <cellStyle name="Vírgula 7 4 2 4 3 2" xfId="7387"/>
    <cellStyle name="Vírgula 7 4 2 4 3 2 2" xfId="12143"/>
    <cellStyle name="Vírgula 7 4 2 4 3 2 2 2" xfId="22760"/>
    <cellStyle name="Vírgula 7 4 2 4 3 2 3" xfId="15682"/>
    <cellStyle name="Vírgula 7 4 2 4 3 2 3 2" xfId="26299"/>
    <cellStyle name="Vírgula 7 4 2 4 3 2 4" xfId="19221"/>
    <cellStyle name="Vírgula 7 4 2 4 3 3" xfId="4098"/>
    <cellStyle name="Vírgula 7 4 2 4 3 3 2" xfId="10135"/>
    <cellStyle name="Vírgula 7 4 2 4 3 3 2 2" xfId="20752"/>
    <cellStyle name="Vírgula 7 4 2 4 3 3 3" xfId="13674"/>
    <cellStyle name="Vírgula 7 4 2 4 3 3 3 2" xfId="24291"/>
    <cellStyle name="Vírgula 7 4 2 4 3 3 4" xfId="17213"/>
    <cellStyle name="Vírgula 7 4 2 4 3 4" xfId="9010"/>
    <cellStyle name="Vírgula 7 4 2 4 3 4 2" xfId="12555"/>
    <cellStyle name="Vírgula 7 4 2 4 3 4 2 2" xfId="23172"/>
    <cellStyle name="Vírgula 7 4 2 4 3 4 3" xfId="16094"/>
    <cellStyle name="Vírgula 7 4 2 4 3 4 3 2" xfId="26711"/>
    <cellStyle name="Vírgula 7 4 2 4 3 4 4" xfId="19633"/>
    <cellStyle name="Vírgula 7 4 2 4 3 5" xfId="9644"/>
    <cellStyle name="Vírgula 7 4 2 4 3 5 2" xfId="20261"/>
    <cellStyle name="Vírgula 7 4 2 4 3 6" xfId="13183"/>
    <cellStyle name="Vírgula 7 4 2 4 3 6 2" xfId="23800"/>
    <cellStyle name="Vírgula 7 4 2 4 3 7" xfId="16722"/>
    <cellStyle name="Vírgula 7 4 2 4 4" xfId="6260"/>
    <cellStyle name="Vírgula 7 4 2 4 4 2" xfId="11926"/>
    <cellStyle name="Vírgula 7 4 2 4 4 2 2" xfId="22543"/>
    <cellStyle name="Vírgula 7 4 2 4 4 3" xfId="15465"/>
    <cellStyle name="Vírgula 7 4 2 4 4 3 2" xfId="26082"/>
    <cellStyle name="Vírgula 7 4 2 4 4 4" xfId="19004"/>
    <cellStyle name="Vírgula 7 4 2 4 5" xfId="2971"/>
    <cellStyle name="Vírgula 7 4 2 4 5 2" xfId="9918"/>
    <cellStyle name="Vírgula 7 4 2 4 5 2 2" xfId="20535"/>
    <cellStyle name="Vírgula 7 4 2 4 5 3" xfId="13457"/>
    <cellStyle name="Vírgula 7 4 2 4 5 3 2" xfId="24074"/>
    <cellStyle name="Vírgula 7 4 2 4 5 4" xfId="16996"/>
    <cellStyle name="Vírgula 7 4 2 4 6" xfId="7893"/>
    <cellStyle name="Vírgula 7 4 2 4 6 2" xfId="12348"/>
    <cellStyle name="Vírgula 7 4 2 4 6 2 2" xfId="22965"/>
    <cellStyle name="Vírgula 7 4 2 4 6 3" xfId="15887"/>
    <cellStyle name="Vírgula 7 4 2 4 6 3 2" xfId="26504"/>
    <cellStyle name="Vírgula 7 4 2 4 6 4" xfId="19426"/>
    <cellStyle name="Vírgula 7 4 2 4 7" xfId="9427"/>
    <cellStyle name="Vírgula 7 4 2 4 7 2" xfId="20044"/>
    <cellStyle name="Vírgula 7 4 2 4 8" xfId="12966"/>
    <cellStyle name="Vírgula 7 4 2 4 8 2" xfId="23583"/>
    <cellStyle name="Vírgula 7 4 2 4 9" xfId="16505"/>
    <cellStyle name="Vírgula 7 4 2 5" xfId="1309"/>
    <cellStyle name="Vírgula 7 4 2 5 2" xfId="2379"/>
    <cellStyle name="Vírgula 7 4 2 5 2 2" xfId="7389"/>
    <cellStyle name="Vírgula 7 4 2 5 2 2 2" xfId="12145"/>
    <cellStyle name="Vírgula 7 4 2 5 2 2 2 2" xfId="22762"/>
    <cellStyle name="Vírgula 7 4 2 5 2 2 3" xfId="15684"/>
    <cellStyle name="Vírgula 7 4 2 5 2 2 3 2" xfId="26301"/>
    <cellStyle name="Vírgula 7 4 2 5 2 2 4" xfId="19223"/>
    <cellStyle name="Vírgula 7 4 2 5 2 3" xfId="4100"/>
    <cellStyle name="Vírgula 7 4 2 5 2 3 2" xfId="10137"/>
    <cellStyle name="Vírgula 7 4 2 5 2 3 2 2" xfId="20754"/>
    <cellStyle name="Vírgula 7 4 2 5 2 3 3" xfId="13676"/>
    <cellStyle name="Vírgula 7 4 2 5 2 3 3 2" xfId="24293"/>
    <cellStyle name="Vírgula 7 4 2 5 2 3 4" xfId="17215"/>
    <cellStyle name="Vírgula 7 4 2 5 2 4" xfId="9012"/>
    <cellStyle name="Vírgula 7 4 2 5 2 4 2" xfId="12557"/>
    <cellStyle name="Vírgula 7 4 2 5 2 4 2 2" xfId="23174"/>
    <cellStyle name="Vírgula 7 4 2 5 2 4 3" xfId="16096"/>
    <cellStyle name="Vírgula 7 4 2 5 2 4 3 2" xfId="26713"/>
    <cellStyle name="Vírgula 7 4 2 5 2 4 4" xfId="19635"/>
    <cellStyle name="Vírgula 7 4 2 5 2 5" xfId="9646"/>
    <cellStyle name="Vírgula 7 4 2 5 2 5 2" xfId="20263"/>
    <cellStyle name="Vírgula 7 4 2 5 2 6" xfId="13185"/>
    <cellStyle name="Vírgula 7 4 2 5 2 6 2" xfId="23802"/>
    <cellStyle name="Vírgula 7 4 2 5 2 7" xfId="16724"/>
    <cellStyle name="Vírgula 7 4 2 5 3" xfId="6399"/>
    <cellStyle name="Vírgula 7 4 2 5 3 2" xfId="11960"/>
    <cellStyle name="Vírgula 7 4 2 5 3 2 2" xfId="22577"/>
    <cellStyle name="Vírgula 7 4 2 5 3 3" xfId="15499"/>
    <cellStyle name="Vírgula 7 4 2 5 3 3 2" xfId="26116"/>
    <cellStyle name="Vírgula 7 4 2 5 3 4" xfId="19038"/>
    <cellStyle name="Vírgula 7 4 2 5 4" xfId="3110"/>
    <cellStyle name="Vírgula 7 4 2 5 4 2" xfId="9952"/>
    <cellStyle name="Vírgula 7 4 2 5 4 2 2" xfId="20569"/>
    <cellStyle name="Vírgula 7 4 2 5 4 3" xfId="13491"/>
    <cellStyle name="Vírgula 7 4 2 5 4 3 2" xfId="24108"/>
    <cellStyle name="Vírgula 7 4 2 5 4 4" xfId="17030"/>
    <cellStyle name="Vírgula 7 4 2 5 5" xfId="8030"/>
    <cellStyle name="Vírgula 7 4 2 5 5 2" xfId="12380"/>
    <cellStyle name="Vírgula 7 4 2 5 5 2 2" xfId="22997"/>
    <cellStyle name="Vírgula 7 4 2 5 5 3" xfId="15919"/>
    <cellStyle name="Vírgula 7 4 2 5 5 3 2" xfId="26536"/>
    <cellStyle name="Vírgula 7 4 2 5 5 4" xfId="19458"/>
    <cellStyle name="Vírgula 7 4 2 5 6" xfId="9461"/>
    <cellStyle name="Vírgula 7 4 2 5 6 2" xfId="20078"/>
    <cellStyle name="Vírgula 7 4 2 5 7" xfId="13000"/>
    <cellStyle name="Vírgula 7 4 2 5 7 2" xfId="23617"/>
    <cellStyle name="Vírgula 7 4 2 5 8" xfId="16539"/>
    <cellStyle name="Vírgula 7 4 2 6" xfId="2368"/>
    <cellStyle name="Vírgula 7 4 2 6 2" xfId="7378"/>
    <cellStyle name="Vírgula 7 4 2 6 2 2" xfId="12134"/>
    <cellStyle name="Vírgula 7 4 2 6 2 2 2" xfId="22751"/>
    <cellStyle name="Vírgula 7 4 2 6 2 3" xfId="15673"/>
    <cellStyle name="Vírgula 7 4 2 6 2 3 2" xfId="26290"/>
    <cellStyle name="Vírgula 7 4 2 6 2 4" xfId="19212"/>
    <cellStyle name="Vírgula 7 4 2 6 3" xfId="4089"/>
    <cellStyle name="Vírgula 7 4 2 6 3 2" xfId="10126"/>
    <cellStyle name="Vírgula 7 4 2 6 3 2 2" xfId="20743"/>
    <cellStyle name="Vírgula 7 4 2 6 3 3" xfId="13665"/>
    <cellStyle name="Vírgula 7 4 2 6 3 3 2" xfId="24282"/>
    <cellStyle name="Vírgula 7 4 2 6 3 4" xfId="17204"/>
    <cellStyle name="Vírgula 7 4 2 6 4" xfId="9001"/>
    <cellStyle name="Vírgula 7 4 2 6 4 2" xfId="12546"/>
    <cellStyle name="Vírgula 7 4 2 6 4 2 2" xfId="23163"/>
    <cellStyle name="Vírgula 7 4 2 6 4 3" xfId="16085"/>
    <cellStyle name="Vírgula 7 4 2 6 4 3 2" xfId="26702"/>
    <cellStyle name="Vírgula 7 4 2 6 4 4" xfId="19624"/>
    <cellStyle name="Vírgula 7 4 2 6 5" xfId="9635"/>
    <cellStyle name="Vírgula 7 4 2 6 5 2" xfId="20252"/>
    <cellStyle name="Vírgula 7 4 2 6 6" xfId="13174"/>
    <cellStyle name="Vírgula 7 4 2 6 6 2" xfId="23791"/>
    <cellStyle name="Vírgula 7 4 2 6 7" xfId="16713"/>
    <cellStyle name="Vírgula 7 4 2 7" xfId="5686"/>
    <cellStyle name="Vírgula 7 4 2 7 2" xfId="11642"/>
    <cellStyle name="Vírgula 7 4 2 7 2 2" xfId="22259"/>
    <cellStyle name="Vírgula 7 4 2 7 3" xfId="15181"/>
    <cellStyle name="Vírgula 7 4 2 7 3 2" xfId="25798"/>
    <cellStyle name="Vírgula 7 4 2 7 4" xfId="18720"/>
    <cellStyle name="Vírgula 7 4 2 8" xfId="6065"/>
    <cellStyle name="Vírgula 7 4 2 8 2" xfId="11868"/>
    <cellStyle name="Vírgula 7 4 2 8 2 2" xfId="22485"/>
    <cellStyle name="Vírgula 7 4 2 8 3" xfId="15407"/>
    <cellStyle name="Vírgula 7 4 2 8 3 2" xfId="26024"/>
    <cellStyle name="Vírgula 7 4 2 8 4" xfId="18946"/>
    <cellStyle name="Vírgula 7 4 2 9" xfId="2774"/>
    <cellStyle name="Vírgula 7 4 2 9 2" xfId="9860"/>
    <cellStyle name="Vírgula 7 4 2 9 2 2" xfId="20477"/>
    <cellStyle name="Vírgula 7 4 2 9 3" xfId="13399"/>
    <cellStyle name="Vírgula 7 4 2 9 3 2" xfId="24016"/>
    <cellStyle name="Vírgula 7 4 2 9 4" xfId="16938"/>
    <cellStyle name="Vírgula 7 4 3" xfId="1103"/>
    <cellStyle name="Vírgula 7 4 3 10" xfId="12950"/>
    <cellStyle name="Vírgula 7 4 3 10 2" xfId="23567"/>
    <cellStyle name="Vírgula 7 4 3 11" xfId="16489"/>
    <cellStyle name="Vírgula 7 4 3 2" xfId="1244"/>
    <cellStyle name="Vírgula 7 4 3 2 2" xfId="1700"/>
    <cellStyle name="Vírgula 7 4 3 2 2 2" xfId="2382"/>
    <cellStyle name="Vírgula 7 4 3 2 2 2 2" xfId="7392"/>
    <cellStyle name="Vírgula 7 4 3 2 2 2 2 2" xfId="12148"/>
    <cellStyle name="Vírgula 7 4 3 2 2 2 2 2 2" xfId="22765"/>
    <cellStyle name="Vírgula 7 4 3 2 2 2 2 3" xfId="15687"/>
    <cellStyle name="Vírgula 7 4 3 2 2 2 2 3 2" xfId="26304"/>
    <cellStyle name="Vírgula 7 4 3 2 2 2 2 4" xfId="19226"/>
    <cellStyle name="Vírgula 7 4 3 2 2 2 3" xfId="4103"/>
    <cellStyle name="Vírgula 7 4 3 2 2 2 3 2" xfId="10140"/>
    <cellStyle name="Vírgula 7 4 3 2 2 2 3 2 2" xfId="20757"/>
    <cellStyle name="Vírgula 7 4 3 2 2 2 3 3" xfId="13679"/>
    <cellStyle name="Vírgula 7 4 3 2 2 2 3 3 2" xfId="24296"/>
    <cellStyle name="Vírgula 7 4 3 2 2 2 3 4" xfId="17218"/>
    <cellStyle name="Vírgula 7 4 3 2 2 2 4" xfId="9015"/>
    <cellStyle name="Vírgula 7 4 3 2 2 2 4 2" xfId="12560"/>
    <cellStyle name="Vírgula 7 4 3 2 2 2 4 2 2" xfId="23177"/>
    <cellStyle name="Vírgula 7 4 3 2 2 2 4 3" xfId="16099"/>
    <cellStyle name="Vírgula 7 4 3 2 2 2 4 3 2" xfId="26716"/>
    <cellStyle name="Vírgula 7 4 3 2 2 2 4 4" xfId="19638"/>
    <cellStyle name="Vírgula 7 4 3 2 2 2 5" xfId="9649"/>
    <cellStyle name="Vírgula 7 4 3 2 2 2 5 2" xfId="20266"/>
    <cellStyle name="Vírgula 7 4 3 2 2 2 6" xfId="13188"/>
    <cellStyle name="Vírgula 7 4 3 2 2 2 6 2" xfId="23805"/>
    <cellStyle name="Vírgula 7 4 3 2 2 2 7" xfId="16727"/>
    <cellStyle name="Vírgula 7 4 3 2 2 3" xfId="6722"/>
    <cellStyle name="Vírgula 7 4 3 2 2 3 2" xfId="12041"/>
    <cellStyle name="Vírgula 7 4 3 2 2 3 2 2" xfId="22658"/>
    <cellStyle name="Vírgula 7 4 3 2 2 3 3" xfId="15580"/>
    <cellStyle name="Vírgula 7 4 3 2 2 3 3 2" xfId="26197"/>
    <cellStyle name="Vírgula 7 4 3 2 2 3 4" xfId="19119"/>
    <cellStyle name="Vírgula 7 4 3 2 2 4" xfId="3433"/>
    <cellStyle name="Vírgula 7 4 3 2 2 4 2" xfId="10033"/>
    <cellStyle name="Vírgula 7 4 3 2 2 4 2 2" xfId="20650"/>
    <cellStyle name="Vírgula 7 4 3 2 2 4 3" xfId="13572"/>
    <cellStyle name="Vírgula 7 4 3 2 2 4 3 2" xfId="24189"/>
    <cellStyle name="Vírgula 7 4 3 2 2 4 4" xfId="17111"/>
    <cellStyle name="Vírgula 7 4 3 2 2 5" xfId="8347"/>
    <cellStyle name="Vírgula 7 4 3 2 2 5 2" xfId="12455"/>
    <cellStyle name="Vírgula 7 4 3 2 2 5 2 2" xfId="23072"/>
    <cellStyle name="Vírgula 7 4 3 2 2 5 3" xfId="15994"/>
    <cellStyle name="Vírgula 7 4 3 2 2 5 3 2" xfId="26611"/>
    <cellStyle name="Vírgula 7 4 3 2 2 5 4" xfId="19533"/>
    <cellStyle name="Vírgula 7 4 3 2 2 6" xfId="9542"/>
    <cellStyle name="Vírgula 7 4 3 2 2 6 2" xfId="20159"/>
    <cellStyle name="Vírgula 7 4 3 2 2 7" xfId="13081"/>
    <cellStyle name="Vírgula 7 4 3 2 2 7 2" xfId="23698"/>
    <cellStyle name="Vírgula 7 4 3 2 2 8" xfId="16620"/>
    <cellStyle name="Vírgula 7 4 3 2 3" xfId="2381"/>
    <cellStyle name="Vírgula 7 4 3 2 3 2" xfId="7391"/>
    <cellStyle name="Vírgula 7 4 3 2 3 2 2" xfId="12147"/>
    <cellStyle name="Vírgula 7 4 3 2 3 2 2 2" xfId="22764"/>
    <cellStyle name="Vírgula 7 4 3 2 3 2 3" xfId="15686"/>
    <cellStyle name="Vírgula 7 4 3 2 3 2 3 2" xfId="26303"/>
    <cellStyle name="Vírgula 7 4 3 2 3 2 4" xfId="19225"/>
    <cellStyle name="Vírgula 7 4 3 2 3 3" xfId="4102"/>
    <cellStyle name="Vírgula 7 4 3 2 3 3 2" xfId="10139"/>
    <cellStyle name="Vírgula 7 4 3 2 3 3 2 2" xfId="20756"/>
    <cellStyle name="Vírgula 7 4 3 2 3 3 3" xfId="13678"/>
    <cellStyle name="Vírgula 7 4 3 2 3 3 3 2" xfId="24295"/>
    <cellStyle name="Vírgula 7 4 3 2 3 3 4" xfId="17217"/>
    <cellStyle name="Vírgula 7 4 3 2 3 4" xfId="9014"/>
    <cellStyle name="Vírgula 7 4 3 2 3 4 2" xfId="12559"/>
    <cellStyle name="Vírgula 7 4 3 2 3 4 2 2" xfId="23176"/>
    <cellStyle name="Vírgula 7 4 3 2 3 4 3" xfId="16098"/>
    <cellStyle name="Vírgula 7 4 3 2 3 4 3 2" xfId="26715"/>
    <cellStyle name="Vírgula 7 4 3 2 3 4 4" xfId="19637"/>
    <cellStyle name="Vírgula 7 4 3 2 3 5" xfId="9648"/>
    <cellStyle name="Vírgula 7 4 3 2 3 5 2" xfId="20265"/>
    <cellStyle name="Vírgula 7 4 3 2 3 6" xfId="13187"/>
    <cellStyle name="Vírgula 7 4 3 2 3 6 2" xfId="23804"/>
    <cellStyle name="Vírgula 7 4 3 2 3 7" xfId="16726"/>
    <cellStyle name="Vírgula 7 4 3 2 4" xfId="6343"/>
    <cellStyle name="Vírgula 7 4 3 2 4 2" xfId="11942"/>
    <cellStyle name="Vírgula 7 4 3 2 4 2 2" xfId="22559"/>
    <cellStyle name="Vírgula 7 4 3 2 4 3" xfId="15481"/>
    <cellStyle name="Vírgula 7 4 3 2 4 3 2" xfId="26098"/>
    <cellStyle name="Vírgula 7 4 3 2 4 4" xfId="19020"/>
    <cellStyle name="Vírgula 7 4 3 2 5" xfId="3054"/>
    <cellStyle name="Vírgula 7 4 3 2 5 2" xfId="9934"/>
    <cellStyle name="Vírgula 7 4 3 2 5 2 2" xfId="20551"/>
    <cellStyle name="Vírgula 7 4 3 2 5 3" xfId="13473"/>
    <cellStyle name="Vírgula 7 4 3 2 5 3 2" xfId="24090"/>
    <cellStyle name="Vírgula 7 4 3 2 5 4" xfId="17012"/>
    <cellStyle name="Vírgula 7 4 3 2 6" xfId="7974"/>
    <cellStyle name="Vírgula 7 4 3 2 6 2" xfId="12362"/>
    <cellStyle name="Vírgula 7 4 3 2 6 2 2" xfId="22979"/>
    <cellStyle name="Vírgula 7 4 3 2 6 3" xfId="15901"/>
    <cellStyle name="Vírgula 7 4 3 2 6 3 2" xfId="26518"/>
    <cellStyle name="Vírgula 7 4 3 2 6 4" xfId="19440"/>
    <cellStyle name="Vírgula 7 4 3 2 7" xfId="9443"/>
    <cellStyle name="Vírgula 7 4 3 2 7 2" xfId="20060"/>
    <cellStyle name="Vírgula 7 4 3 2 8" xfId="12982"/>
    <cellStyle name="Vírgula 7 4 3 2 8 2" xfId="23599"/>
    <cellStyle name="Vírgula 7 4 3 2 9" xfId="16521"/>
    <cellStyle name="Vírgula 7 4 3 3" xfId="1394"/>
    <cellStyle name="Vírgula 7 4 3 3 2" xfId="2383"/>
    <cellStyle name="Vírgula 7 4 3 3 2 2" xfId="7393"/>
    <cellStyle name="Vírgula 7 4 3 3 2 2 2" xfId="12149"/>
    <cellStyle name="Vírgula 7 4 3 3 2 2 2 2" xfId="22766"/>
    <cellStyle name="Vírgula 7 4 3 3 2 2 3" xfId="15688"/>
    <cellStyle name="Vírgula 7 4 3 3 2 2 3 2" xfId="26305"/>
    <cellStyle name="Vírgula 7 4 3 3 2 2 4" xfId="19227"/>
    <cellStyle name="Vírgula 7 4 3 3 2 3" xfId="4104"/>
    <cellStyle name="Vírgula 7 4 3 3 2 3 2" xfId="10141"/>
    <cellStyle name="Vírgula 7 4 3 3 2 3 2 2" xfId="20758"/>
    <cellStyle name="Vírgula 7 4 3 3 2 3 3" xfId="13680"/>
    <cellStyle name="Vírgula 7 4 3 3 2 3 3 2" xfId="24297"/>
    <cellStyle name="Vírgula 7 4 3 3 2 3 4" xfId="17219"/>
    <cellStyle name="Vírgula 7 4 3 3 2 4" xfId="9016"/>
    <cellStyle name="Vírgula 7 4 3 3 2 4 2" xfId="12561"/>
    <cellStyle name="Vírgula 7 4 3 3 2 4 2 2" xfId="23178"/>
    <cellStyle name="Vírgula 7 4 3 3 2 4 3" xfId="16100"/>
    <cellStyle name="Vírgula 7 4 3 3 2 4 3 2" xfId="26717"/>
    <cellStyle name="Vírgula 7 4 3 3 2 4 4" xfId="19639"/>
    <cellStyle name="Vírgula 7 4 3 3 2 5" xfId="9650"/>
    <cellStyle name="Vírgula 7 4 3 3 2 5 2" xfId="20267"/>
    <cellStyle name="Vírgula 7 4 3 3 2 6" xfId="13189"/>
    <cellStyle name="Vírgula 7 4 3 3 2 6 2" xfId="23806"/>
    <cellStyle name="Vírgula 7 4 3 3 2 7" xfId="16728"/>
    <cellStyle name="Vírgula 7 4 3 3 3" xfId="6483"/>
    <cellStyle name="Vírgula 7 4 3 3 3 2" xfId="11977"/>
    <cellStyle name="Vírgula 7 4 3 3 3 2 2" xfId="22594"/>
    <cellStyle name="Vírgula 7 4 3 3 3 3" xfId="15516"/>
    <cellStyle name="Vírgula 7 4 3 3 3 3 2" xfId="26133"/>
    <cellStyle name="Vírgula 7 4 3 3 3 4" xfId="19055"/>
    <cellStyle name="Vírgula 7 4 3 3 4" xfId="3194"/>
    <cellStyle name="Vírgula 7 4 3 3 4 2" xfId="9969"/>
    <cellStyle name="Vírgula 7 4 3 3 4 2 2" xfId="20586"/>
    <cellStyle name="Vírgula 7 4 3 3 4 3" xfId="13508"/>
    <cellStyle name="Vírgula 7 4 3 3 4 3 2" xfId="24125"/>
    <cellStyle name="Vírgula 7 4 3 3 4 4" xfId="17047"/>
    <cellStyle name="Vírgula 7 4 3 3 5" xfId="8114"/>
    <cellStyle name="Vírgula 7 4 3 3 5 2" xfId="12397"/>
    <cellStyle name="Vírgula 7 4 3 3 5 2 2" xfId="23014"/>
    <cellStyle name="Vírgula 7 4 3 3 5 3" xfId="15936"/>
    <cellStyle name="Vírgula 7 4 3 3 5 3 2" xfId="26553"/>
    <cellStyle name="Vírgula 7 4 3 3 5 4" xfId="19475"/>
    <cellStyle name="Vírgula 7 4 3 3 6" xfId="9478"/>
    <cellStyle name="Vírgula 7 4 3 3 6 2" xfId="20095"/>
    <cellStyle name="Vírgula 7 4 3 3 7" xfId="13017"/>
    <cellStyle name="Vírgula 7 4 3 3 7 2" xfId="23634"/>
    <cellStyle name="Vírgula 7 4 3 3 8" xfId="16556"/>
    <cellStyle name="Vírgula 7 4 3 4" xfId="2380"/>
    <cellStyle name="Vírgula 7 4 3 4 2" xfId="7390"/>
    <cellStyle name="Vírgula 7 4 3 4 2 2" xfId="12146"/>
    <cellStyle name="Vírgula 7 4 3 4 2 2 2" xfId="22763"/>
    <cellStyle name="Vírgula 7 4 3 4 2 3" xfId="15685"/>
    <cellStyle name="Vírgula 7 4 3 4 2 3 2" xfId="26302"/>
    <cellStyle name="Vírgula 7 4 3 4 2 4" xfId="19224"/>
    <cellStyle name="Vírgula 7 4 3 4 3" xfId="4101"/>
    <cellStyle name="Vírgula 7 4 3 4 3 2" xfId="10138"/>
    <cellStyle name="Vírgula 7 4 3 4 3 2 2" xfId="20755"/>
    <cellStyle name="Vírgula 7 4 3 4 3 3" xfId="13677"/>
    <cellStyle name="Vírgula 7 4 3 4 3 3 2" xfId="24294"/>
    <cellStyle name="Vírgula 7 4 3 4 3 4" xfId="17216"/>
    <cellStyle name="Vírgula 7 4 3 4 4" xfId="9013"/>
    <cellStyle name="Vírgula 7 4 3 4 4 2" xfId="12558"/>
    <cellStyle name="Vírgula 7 4 3 4 4 2 2" xfId="23175"/>
    <cellStyle name="Vírgula 7 4 3 4 4 3" xfId="16097"/>
    <cellStyle name="Vírgula 7 4 3 4 4 3 2" xfId="26714"/>
    <cellStyle name="Vírgula 7 4 3 4 4 4" xfId="19636"/>
    <cellStyle name="Vírgula 7 4 3 4 5" xfId="9647"/>
    <cellStyle name="Vírgula 7 4 3 4 5 2" xfId="20264"/>
    <cellStyle name="Vírgula 7 4 3 4 6" xfId="13186"/>
    <cellStyle name="Vírgula 7 4 3 4 6 2" xfId="23803"/>
    <cellStyle name="Vírgula 7 4 3 4 7" xfId="16725"/>
    <cellStyle name="Vírgula 7 4 3 5" xfId="5687"/>
    <cellStyle name="Vírgula 7 4 3 5 2" xfId="11643"/>
    <cellStyle name="Vírgula 7 4 3 5 2 2" xfId="22260"/>
    <cellStyle name="Vírgula 7 4 3 5 3" xfId="15182"/>
    <cellStyle name="Vírgula 7 4 3 5 3 2" xfId="25799"/>
    <cellStyle name="Vírgula 7 4 3 5 4" xfId="18721"/>
    <cellStyle name="Vírgula 7 4 3 6" xfId="6208"/>
    <cellStyle name="Vírgula 7 4 3 6 2" xfId="11910"/>
    <cellStyle name="Vírgula 7 4 3 6 2 2" xfId="22527"/>
    <cellStyle name="Vírgula 7 4 3 6 3" xfId="15449"/>
    <cellStyle name="Vírgula 7 4 3 6 3 2" xfId="26066"/>
    <cellStyle name="Vírgula 7 4 3 6 4" xfId="18988"/>
    <cellStyle name="Vírgula 7 4 3 7" xfId="2919"/>
    <cellStyle name="Vírgula 7 4 3 7 2" xfId="9902"/>
    <cellStyle name="Vírgula 7 4 3 7 2 2" xfId="20519"/>
    <cellStyle name="Vírgula 7 4 3 7 3" xfId="13441"/>
    <cellStyle name="Vírgula 7 4 3 7 3 2" xfId="24058"/>
    <cellStyle name="Vírgula 7 4 3 7 4" xfId="16980"/>
    <cellStyle name="Vírgula 7 4 3 8" xfId="7841"/>
    <cellStyle name="Vírgula 7 4 3 8 2" xfId="12332"/>
    <cellStyle name="Vírgula 7 4 3 8 2 2" xfId="22949"/>
    <cellStyle name="Vírgula 7 4 3 8 3" xfId="15871"/>
    <cellStyle name="Vírgula 7 4 3 8 3 2" xfId="26488"/>
    <cellStyle name="Vírgula 7 4 3 8 4" xfId="19410"/>
    <cellStyle name="Vírgula 7 4 3 9" xfId="9411"/>
    <cellStyle name="Vírgula 7 4 3 9 2" xfId="20028"/>
    <cellStyle name="Vírgula 7 4 4" xfId="953"/>
    <cellStyle name="Vírgula 7 4 4 10" xfId="16465"/>
    <cellStyle name="Vírgula 7 4 4 2" xfId="1502"/>
    <cellStyle name="Vírgula 7 4 4 2 2" xfId="2385"/>
    <cellStyle name="Vírgula 7 4 4 2 2 2" xfId="7395"/>
    <cellStyle name="Vírgula 7 4 4 2 2 2 2" xfId="12151"/>
    <cellStyle name="Vírgula 7 4 4 2 2 2 2 2" xfId="22768"/>
    <cellStyle name="Vírgula 7 4 4 2 2 2 3" xfId="15690"/>
    <cellStyle name="Vírgula 7 4 4 2 2 2 3 2" xfId="26307"/>
    <cellStyle name="Vírgula 7 4 4 2 2 2 4" xfId="19229"/>
    <cellStyle name="Vírgula 7 4 4 2 2 3" xfId="4106"/>
    <cellStyle name="Vírgula 7 4 4 2 2 3 2" xfId="10143"/>
    <cellStyle name="Vírgula 7 4 4 2 2 3 2 2" xfId="20760"/>
    <cellStyle name="Vírgula 7 4 4 2 2 3 3" xfId="13682"/>
    <cellStyle name="Vírgula 7 4 4 2 2 3 3 2" xfId="24299"/>
    <cellStyle name="Vírgula 7 4 4 2 2 3 4" xfId="17221"/>
    <cellStyle name="Vírgula 7 4 4 2 2 4" xfId="9018"/>
    <cellStyle name="Vírgula 7 4 4 2 2 4 2" xfId="12563"/>
    <cellStyle name="Vírgula 7 4 4 2 2 4 2 2" xfId="23180"/>
    <cellStyle name="Vírgula 7 4 4 2 2 4 3" xfId="16102"/>
    <cellStyle name="Vírgula 7 4 4 2 2 4 3 2" xfId="26719"/>
    <cellStyle name="Vírgula 7 4 4 2 2 4 4" xfId="19641"/>
    <cellStyle name="Vírgula 7 4 4 2 2 5" xfId="9652"/>
    <cellStyle name="Vírgula 7 4 4 2 2 5 2" xfId="20269"/>
    <cellStyle name="Vírgula 7 4 4 2 2 6" xfId="13191"/>
    <cellStyle name="Vírgula 7 4 4 2 2 6 2" xfId="23808"/>
    <cellStyle name="Vírgula 7 4 4 2 2 7" xfId="16730"/>
    <cellStyle name="Vírgula 7 4 4 2 3" xfId="6580"/>
    <cellStyle name="Vírgula 7 4 4 2 3 2" xfId="12005"/>
    <cellStyle name="Vírgula 7 4 4 2 3 2 2" xfId="22622"/>
    <cellStyle name="Vírgula 7 4 4 2 3 3" xfId="15544"/>
    <cellStyle name="Vírgula 7 4 4 2 3 3 2" xfId="26161"/>
    <cellStyle name="Vírgula 7 4 4 2 3 4" xfId="19083"/>
    <cellStyle name="Vírgula 7 4 4 2 4" xfId="3291"/>
    <cellStyle name="Vírgula 7 4 4 2 4 2" xfId="9997"/>
    <cellStyle name="Vírgula 7 4 4 2 4 2 2" xfId="20614"/>
    <cellStyle name="Vírgula 7 4 4 2 4 3" xfId="13536"/>
    <cellStyle name="Vírgula 7 4 4 2 4 3 2" xfId="24153"/>
    <cellStyle name="Vírgula 7 4 4 2 4 4" xfId="17075"/>
    <cellStyle name="Vírgula 7 4 4 2 5" xfId="8209"/>
    <cellStyle name="Vírgula 7 4 4 2 5 2" xfId="12423"/>
    <cellStyle name="Vírgula 7 4 4 2 5 2 2" xfId="23040"/>
    <cellStyle name="Vírgula 7 4 4 2 5 3" xfId="15962"/>
    <cellStyle name="Vírgula 7 4 4 2 5 3 2" xfId="26579"/>
    <cellStyle name="Vírgula 7 4 4 2 5 4" xfId="19501"/>
    <cellStyle name="Vírgula 7 4 4 2 6" xfId="9506"/>
    <cellStyle name="Vírgula 7 4 4 2 6 2" xfId="20123"/>
    <cellStyle name="Vírgula 7 4 4 2 7" xfId="13045"/>
    <cellStyle name="Vírgula 7 4 4 2 7 2" xfId="23662"/>
    <cellStyle name="Vírgula 7 4 4 2 8" xfId="16584"/>
    <cellStyle name="Vírgula 7 4 4 3" xfId="2384"/>
    <cellStyle name="Vírgula 7 4 4 3 2" xfId="7394"/>
    <cellStyle name="Vírgula 7 4 4 3 2 2" xfId="12150"/>
    <cellStyle name="Vírgula 7 4 4 3 2 2 2" xfId="22767"/>
    <cellStyle name="Vírgula 7 4 4 3 2 3" xfId="15689"/>
    <cellStyle name="Vírgula 7 4 4 3 2 3 2" xfId="26306"/>
    <cellStyle name="Vírgula 7 4 4 3 2 4" xfId="19228"/>
    <cellStyle name="Vírgula 7 4 4 3 3" xfId="4105"/>
    <cellStyle name="Vírgula 7 4 4 3 3 2" xfId="10142"/>
    <cellStyle name="Vírgula 7 4 4 3 3 2 2" xfId="20759"/>
    <cellStyle name="Vírgula 7 4 4 3 3 3" xfId="13681"/>
    <cellStyle name="Vírgula 7 4 4 3 3 3 2" xfId="24298"/>
    <cellStyle name="Vírgula 7 4 4 3 3 4" xfId="17220"/>
    <cellStyle name="Vírgula 7 4 4 3 4" xfId="9017"/>
    <cellStyle name="Vírgula 7 4 4 3 4 2" xfId="12562"/>
    <cellStyle name="Vírgula 7 4 4 3 4 2 2" xfId="23179"/>
    <cellStyle name="Vírgula 7 4 4 3 4 3" xfId="16101"/>
    <cellStyle name="Vírgula 7 4 4 3 4 3 2" xfId="26718"/>
    <cellStyle name="Vírgula 7 4 4 3 4 4" xfId="19640"/>
    <cellStyle name="Vírgula 7 4 4 3 5" xfId="9651"/>
    <cellStyle name="Vírgula 7 4 4 3 5 2" xfId="20268"/>
    <cellStyle name="Vírgula 7 4 4 3 6" xfId="13190"/>
    <cellStyle name="Vírgula 7 4 4 3 6 2" xfId="23807"/>
    <cellStyle name="Vírgula 7 4 4 3 7" xfId="16729"/>
    <cellStyle name="Vírgula 7 4 4 4" xfId="5688"/>
    <cellStyle name="Vírgula 7 4 4 4 2" xfId="11644"/>
    <cellStyle name="Vírgula 7 4 4 4 2 2" xfId="22261"/>
    <cellStyle name="Vírgula 7 4 4 4 3" xfId="15183"/>
    <cellStyle name="Vírgula 7 4 4 4 3 2" xfId="25800"/>
    <cellStyle name="Vírgula 7 4 4 4 4" xfId="18722"/>
    <cellStyle name="Vírgula 7 4 4 5" xfId="6116"/>
    <cellStyle name="Vírgula 7 4 4 5 2" xfId="11886"/>
    <cellStyle name="Vírgula 7 4 4 5 2 2" xfId="22503"/>
    <cellStyle name="Vírgula 7 4 4 5 3" xfId="15425"/>
    <cellStyle name="Vírgula 7 4 4 5 3 2" xfId="26042"/>
    <cellStyle name="Vírgula 7 4 4 5 4" xfId="18964"/>
    <cellStyle name="Vírgula 7 4 4 6" xfId="2825"/>
    <cellStyle name="Vírgula 7 4 4 6 2" xfId="9878"/>
    <cellStyle name="Vírgula 7 4 4 6 2 2" xfId="20495"/>
    <cellStyle name="Vírgula 7 4 4 6 3" xfId="13417"/>
    <cellStyle name="Vírgula 7 4 4 6 3 2" xfId="24034"/>
    <cellStyle name="Vírgula 7 4 4 6 4" xfId="16956"/>
    <cellStyle name="Vírgula 7 4 4 7" xfId="7751"/>
    <cellStyle name="Vírgula 7 4 4 7 2" xfId="12310"/>
    <cellStyle name="Vírgula 7 4 4 7 2 2" xfId="22927"/>
    <cellStyle name="Vírgula 7 4 4 7 3" xfId="15849"/>
    <cellStyle name="Vírgula 7 4 4 7 3 2" xfId="26466"/>
    <cellStyle name="Vírgula 7 4 4 7 4" xfId="19388"/>
    <cellStyle name="Vírgula 7 4 4 8" xfId="9387"/>
    <cellStyle name="Vírgula 7 4 4 8 2" xfId="20004"/>
    <cellStyle name="Vírgula 7 4 4 9" xfId="12926"/>
    <cellStyle name="Vírgula 7 4 4 9 2" xfId="23543"/>
    <cellStyle name="Vírgula 7 4 5" xfId="1158"/>
    <cellStyle name="Vírgula 7 4 5 2" xfId="1615"/>
    <cellStyle name="Vírgula 7 4 5 2 2" xfId="2387"/>
    <cellStyle name="Vírgula 7 4 5 2 2 2" xfId="7397"/>
    <cellStyle name="Vírgula 7 4 5 2 2 2 2" xfId="12153"/>
    <cellStyle name="Vírgula 7 4 5 2 2 2 2 2" xfId="22770"/>
    <cellStyle name="Vírgula 7 4 5 2 2 2 3" xfId="15692"/>
    <cellStyle name="Vírgula 7 4 5 2 2 2 3 2" xfId="26309"/>
    <cellStyle name="Vírgula 7 4 5 2 2 2 4" xfId="19231"/>
    <cellStyle name="Vírgula 7 4 5 2 2 3" xfId="4108"/>
    <cellStyle name="Vírgula 7 4 5 2 2 3 2" xfId="10145"/>
    <cellStyle name="Vírgula 7 4 5 2 2 3 2 2" xfId="20762"/>
    <cellStyle name="Vírgula 7 4 5 2 2 3 3" xfId="13684"/>
    <cellStyle name="Vírgula 7 4 5 2 2 3 3 2" xfId="24301"/>
    <cellStyle name="Vírgula 7 4 5 2 2 3 4" xfId="17223"/>
    <cellStyle name="Vírgula 7 4 5 2 2 4" xfId="9020"/>
    <cellStyle name="Vírgula 7 4 5 2 2 4 2" xfId="12565"/>
    <cellStyle name="Vírgula 7 4 5 2 2 4 2 2" xfId="23182"/>
    <cellStyle name="Vírgula 7 4 5 2 2 4 3" xfId="16104"/>
    <cellStyle name="Vírgula 7 4 5 2 2 4 3 2" xfId="26721"/>
    <cellStyle name="Vírgula 7 4 5 2 2 4 4" xfId="19643"/>
    <cellStyle name="Vírgula 7 4 5 2 2 5" xfId="9654"/>
    <cellStyle name="Vírgula 7 4 5 2 2 5 2" xfId="20271"/>
    <cellStyle name="Vírgula 7 4 5 2 2 6" xfId="13193"/>
    <cellStyle name="Vírgula 7 4 5 2 2 6 2" xfId="23810"/>
    <cellStyle name="Vírgula 7 4 5 2 2 7" xfId="16732"/>
    <cellStyle name="Vírgula 7 4 5 2 3" xfId="6637"/>
    <cellStyle name="Vírgula 7 4 5 2 3 2" xfId="12024"/>
    <cellStyle name="Vírgula 7 4 5 2 3 2 2" xfId="22641"/>
    <cellStyle name="Vírgula 7 4 5 2 3 3" xfId="15563"/>
    <cellStyle name="Vírgula 7 4 5 2 3 3 2" xfId="26180"/>
    <cellStyle name="Vírgula 7 4 5 2 3 4" xfId="19102"/>
    <cellStyle name="Vírgula 7 4 5 2 4" xfId="3348"/>
    <cellStyle name="Vírgula 7 4 5 2 4 2" xfId="10016"/>
    <cellStyle name="Vírgula 7 4 5 2 4 2 2" xfId="20633"/>
    <cellStyle name="Vírgula 7 4 5 2 4 3" xfId="13555"/>
    <cellStyle name="Vírgula 7 4 5 2 4 3 2" xfId="24172"/>
    <cellStyle name="Vírgula 7 4 5 2 4 4" xfId="17094"/>
    <cellStyle name="Vírgula 7 4 5 2 5" xfId="8263"/>
    <cellStyle name="Vírgula 7 4 5 2 5 2" xfId="12439"/>
    <cellStyle name="Vírgula 7 4 5 2 5 2 2" xfId="23056"/>
    <cellStyle name="Vírgula 7 4 5 2 5 3" xfId="15978"/>
    <cellStyle name="Vírgula 7 4 5 2 5 3 2" xfId="26595"/>
    <cellStyle name="Vírgula 7 4 5 2 5 4" xfId="19517"/>
    <cellStyle name="Vírgula 7 4 5 2 6" xfId="9525"/>
    <cellStyle name="Vírgula 7 4 5 2 6 2" xfId="20142"/>
    <cellStyle name="Vírgula 7 4 5 2 7" xfId="13064"/>
    <cellStyle name="Vírgula 7 4 5 2 7 2" xfId="23681"/>
    <cellStyle name="Vírgula 7 4 5 2 8" xfId="16603"/>
    <cellStyle name="Vírgula 7 4 5 3" xfId="2386"/>
    <cellStyle name="Vírgula 7 4 5 3 2" xfId="7396"/>
    <cellStyle name="Vírgula 7 4 5 3 2 2" xfId="12152"/>
    <cellStyle name="Vírgula 7 4 5 3 2 2 2" xfId="22769"/>
    <cellStyle name="Vírgula 7 4 5 3 2 3" xfId="15691"/>
    <cellStyle name="Vírgula 7 4 5 3 2 3 2" xfId="26308"/>
    <cellStyle name="Vírgula 7 4 5 3 2 4" xfId="19230"/>
    <cellStyle name="Vírgula 7 4 5 3 3" xfId="4107"/>
    <cellStyle name="Vírgula 7 4 5 3 3 2" xfId="10144"/>
    <cellStyle name="Vírgula 7 4 5 3 3 2 2" xfId="20761"/>
    <cellStyle name="Vírgula 7 4 5 3 3 3" xfId="13683"/>
    <cellStyle name="Vírgula 7 4 5 3 3 3 2" xfId="24300"/>
    <cellStyle name="Vírgula 7 4 5 3 3 4" xfId="17222"/>
    <cellStyle name="Vírgula 7 4 5 3 4" xfId="9019"/>
    <cellStyle name="Vírgula 7 4 5 3 4 2" xfId="12564"/>
    <cellStyle name="Vírgula 7 4 5 3 4 2 2" xfId="23181"/>
    <cellStyle name="Vírgula 7 4 5 3 4 3" xfId="16103"/>
    <cellStyle name="Vírgula 7 4 5 3 4 3 2" xfId="26720"/>
    <cellStyle name="Vírgula 7 4 5 3 4 4" xfId="19642"/>
    <cellStyle name="Vírgula 7 4 5 3 5" xfId="9653"/>
    <cellStyle name="Vírgula 7 4 5 3 5 2" xfId="20270"/>
    <cellStyle name="Vírgula 7 4 5 3 6" xfId="13192"/>
    <cellStyle name="Vírgula 7 4 5 3 6 2" xfId="23809"/>
    <cellStyle name="Vírgula 7 4 5 3 7" xfId="16731"/>
    <cellStyle name="Vírgula 7 4 5 4" xfId="6258"/>
    <cellStyle name="Vírgula 7 4 5 4 2" xfId="11925"/>
    <cellStyle name="Vírgula 7 4 5 4 2 2" xfId="22542"/>
    <cellStyle name="Vírgula 7 4 5 4 3" xfId="15464"/>
    <cellStyle name="Vírgula 7 4 5 4 3 2" xfId="26081"/>
    <cellStyle name="Vírgula 7 4 5 4 4" xfId="19003"/>
    <cellStyle name="Vírgula 7 4 5 5" xfId="2969"/>
    <cellStyle name="Vírgula 7 4 5 5 2" xfId="9917"/>
    <cellStyle name="Vírgula 7 4 5 5 2 2" xfId="20534"/>
    <cellStyle name="Vírgula 7 4 5 5 3" xfId="13456"/>
    <cellStyle name="Vírgula 7 4 5 5 3 2" xfId="24073"/>
    <cellStyle name="Vírgula 7 4 5 5 4" xfId="16995"/>
    <cellStyle name="Vírgula 7 4 5 6" xfId="7891"/>
    <cellStyle name="Vírgula 7 4 5 6 2" xfId="12347"/>
    <cellStyle name="Vírgula 7 4 5 6 2 2" xfId="22964"/>
    <cellStyle name="Vírgula 7 4 5 6 3" xfId="15886"/>
    <cellStyle name="Vírgula 7 4 5 6 3 2" xfId="26503"/>
    <cellStyle name="Vírgula 7 4 5 6 4" xfId="19425"/>
    <cellStyle name="Vírgula 7 4 5 7" xfId="9426"/>
    <cellStyle name="Vírgula 7 4 5 7 2" xfId="20043"/>
    <cellStyle name="Vírgula 7 4 5 8" xfId="12965"/>
    <cellStyle name="Vírgula 7 4 5 8 2" xfId="23582"/>
    <cellStyle name="Vírgula 7 4 5 9" xfId="16504"/>
    <cellStyle name="Vírgula 7 4 6" xfId="837"/>
    <cellStyle name="Vírgula 7 4 6 2" xfId="1453"/>
    <cellStyle name="Vírgula 7 4 6 2 2" xfId="2389"/>
    <cellStyle name="Vírgula 7 4 6 2 2 2" xfId="7399"/>
    <cellStyle name="Vírgula 7 4 6 2 2 2 2" xfId="12155"/>
    <cellStyle name="Vírgula 7 4 6 2 2 2 2 2" xfId="22772"/>
    <cellStyle name="Vírgula 7 4 6 2 2 2 3" xfId="15694"/>
    <cellStyle name="Vírgula 7 4 6 2 2 2 3 2" xfId="26311"/>
    <cellStyle name="Vírgula 7 4 6 2 2 2 4" xfId="19233"/>
    <cellStyle name="Vírgula 7 4 6 2 2 3" xfId="4110"/>
    <cellStyle name="Vírgula 7 4 6 2 2 3 2" xfId="10147"/>
    <cellStyle name="Vírgula 7 4 6 2 2 3 2 2" xfId="20764"/>
    <cellStyle name="Vírgula 7 4 6 2 2 3 3" xfId="13686"/>
    <cellStyle name="Vírgula 7 4 6 2 2 3 3 2" xfId="24303"/>
    <cellStyle name="Vírgula 7 4 6 2 2 3 4" xfId="17225"/>
    <cellStyle name="Vírgula 7 4 6 2 2 4" xfId="9022"/>
    <cellStyle name="Vírgula 7 4 6 2 2 4 2" xfId="12567"/>
    <cellStyle name="Vírgula 7 4 6 2 2 4 2 2" xfId="23184"/>
    <cellStyle name="Vírgula 7 4 6 2 2 4 3" xfId="16106"/>
    <cellStyle name="Vírgula 7 4 6 2 2 4 3 2" xfId="26723"/>
    <cellStyle name="Vírgula 7 4 6 2 2 4 4" xfId="19645"/>
    <cellStyle name="Vírgula 7 4 6 2 2 5" xfId="9656"/>
    <cellStyle name="Vírgula 7 4 6 2 2 5 2" xfId="20273"/>
    <cellStyle name="Vírgula 7 4 6 2 2 6" xfId="13195"/>
    <cellStyle name="Vírgula 7 4 6 2 2 6 2" xfId="23812"/>
    <cellStyle name="Vírgula 7 4 6 2 2 7" xfId="16734"/>
    <cellStyle name="Vírgula 7 4 6 2 3" xfId="6535"/>
    <cellStyle name="Vírgula 7 4 6 2 3 2" xfId="11994"/>
    <cellStyle name="Vírgula 7 4 6 2 3 2 2" xfId="22611"/>
    <cellStyle name="Vírgula 7 4 6 2 3 3" xfId="15533"/>
    <cellStyle name="Vírgula 7 4 6 2 3 3 2" xfId="26150"/>
    <cellStyle name="Vírgula 7 4 6 2 3 4" xfId="19072"/>
    <cellStyle name="Vírgula 7 4 6 2 4" xfId="3246"/>
    <cellStyle name="Vírgula 7 4 6 2 4 2" xfId="9986"/>
    <cellStyle name="Vírgula 7 4 6 2 4 2 2" xfId="20603"/>
    <cellStyle name="Vírgula 7 4 6 2 4 3" xfId="13525"/>
    <cellStyle name="Vírgula 7 4 6 2 4 3 2" xfId="24142"/>
    <cellStyle name="Vírgula 7 4 6 2 4 4" xfId="17064"/>
    <cellStyle name="Vírgula 7 4 6 2 5" xfId="8165"/>
    <cellStyle name="Vírgula 7 4 6 2 5 2" xfId="12413"/>
    <cellStyle name="Vírgula 7 4 6 2 5 2 2" xfId="23030"/>
    <cellStyle name="Vírgula 7 4 6 2 5 3" xfId="15952"/>
    <cellStyle name="Vírgula 7 4 6 2 5 3 2" xfId="26569"/>
    <cellStyle name="Vírgula 7 4 6 2 5 4" xfId="19491"/>
    <cellStyle name="Vírgula 7 4 6 2 6" xfId="9495"/>
    <cellStyle name="Vírgula 7 4 6 2 6 2" xfId="20112"/>
    <cellStyle name="Vírgula 7 4 6 2 7" xfId="13034"/>
    <cellStyle name="Vírgula 7 4 6 2 7 2" xfId="23651"/>
    <cellStyle name="Vírgula 7 4 6 2 8" xfId="16573"/>
    <cellStyle name="Vírgula 7 4 6 3" xfId="2388"/>
    <cellStyle name="Vírgula 7 4 6 3 2" xfId="7398"/>
    <cellStyle name="Vírgula 7 4 6 3 2 2" xfId="12154"/>
    <cellStyle name="Vírgula 7 4 6 3 2 2 2" xfId="22771"/>
    <cellStyle name="Vírgula 7 4 6 3 2 3" xfId="15693"/>
    <cellStyle name="Vírgula 7 4 6 3 2 3 2" xfId="26310"/>
    <cellStyle name="Vírgula 7 4 6 3 2 4" xfId="19232"/>
    <cellStyle name="Vírgula 7 4 6 3 3" xfId="4109"/>
    <cellStyle name="Vírgula 7 4 6 3 3 2" xfId="10146"/>
    <cellStyle name="Vírgula 7 4 6 3 3 2 2" xfId="20763"/>
    <cellStyle name="Vírgula 7 4 6 3 3 3" xfId="13685"/>
    <cellStyle name="Vírgula 7 4 6 3 3 3 2" xfId="24302"/>
    <cellStyle name="Vírgula 7 4 6 3 3 4" xfId="17224"/>
    <cellStyle name="Vírgula 7 4 6 3 4" xfId="9021"/>
    <cellStyle name="Vírgula 7 4 6 3 4 2" xfId="12566"/>
    <cellStyle name="Vírgula 7 4 6 3 4 2 2" xfId="23183"/>
    <cellStyle name="Vírgula 7 4 6 3 4 3" xfId="16105"/>
    <cellStyle name="Vírgula 7 4 6 3 4 3 2" xfId="26722"/>
    <cellStyle name="Vírgula 7 4 6 3 4 4" xfId="19644"/>
    <cellStyle name="Vírgula 7 4 6 3 5" xfId="9655"/>
    <cellStyle name="Vírgula 7 4 6 3 5 2" xfId="20272"/>
    <cellStyle name="Vírgula 7 4 6 3 6" xfId="13194"/>
    <cellStyle name="Vírgula 7 4 6 3 6 2" xfId="23811"/>
    <cellStyle name="Vírgula 7 4 6 3 7" xfId="16733"/>
    <cellStyle name="Vírgula 7 4 6 4" xfId="6059"/>
    <cellStyle name="Vírgula 7 4 6 4 2" xfId="11866"/>
    <cellStyle name="Vírgula 7 4 6 4 2 2" xfId="22483"/>
    <cellStyle name="Vírgula 7 4 6 4 3" xfId="15405"/>
    <cellStyle name="Vírgula 7 4 6 4 3 2" xfId="26022"/>
    <cellStyle name="Vírgula 7 4 6 4 4" xfId="18944"/>
    <cellStyle name="Vírgula 7 4 6 5" xfId="2768"/>
    <cellStyle name="Vírgula 7 4 6 5 2" xfId="9858"/>
    <cellStyle name="Vírgula 7 4 6 5 2 2" xfId="20475"/>
    <cellStyle name="Vírgula 7 4 6 5 3" xfId="13397"/>
    <cellStyle name="Vírgula 7 4 6 5 3 2" xfId="24014"/>
    <cellStyle name="Vírgula 7 4 6 5 4" xfId="16936"/>
    <cellStyle name="Vírgula 7 4 6 6" xfId="7698"/>
    <cellStyle name="Vírgula 7 4 6 6 2" xfId="12294"/>
    <cellStyle name="Vírgula 7 4 6 6 2 2" xfId="22911"/>
    <cellStyle name="Vírgula 7 4 6 6 3" xfId="15833"/>
    <cellStyle name="Vírgula 7 4 6 6 3 2" xfId="26450"/>
    <cellStyle name="Vírgula 7 4 6 6 4" xfId="19372"/>
    <cellStyle name="Vírgula 7 4 6 7" xfId="9367"/>
    <cellStyle name="Vírgula 7 4 6 7 2" xfId="19984"/>
    <cellStyle name="Vírgula 7 4 6 8" xfId="12906"/>
    <cellStyle name="Vírgula 7 4 6 8 2" xfId="23523"/>
    <cellStyle name="Vírgula 7 4 6 9" xfId="16445"/>
    <cellStyle name="Vírgula 7 4 7" xfId="1307"/>
    <cellStyle name="Vírgula 7 4 7 2" xfId="2390"/>
    <cellStyle name="Vírgula 7 4 7 2 2" xfId="7400"/>
    <cellStyle name="Vírgula 7 4 7 2 2 2" xfId="12156"/>
    <cellStyle name="Vírgula 7 4 7 2 2 2 2" xfId="22773"/>
    <cellStyle name="Vírgula 7 4 7 2 2 3" xfId="15695"/>
    <cellStyle name="Vírgula 7 4 7 2 2 3 2" xfId="26312"/>
    <cellStyle name="Vírgula 7 4 7 2 2 4" xfId="19234"/>
    <cellStyle name="Vírgula 7 4 7 2 3" xfId="4111"/>
    <cellStyle name="Vírgula 7 4 7 2 3 2" xfId="10148"/>
    <cellStyle name="Vírgula 7 4 7 2 3 2 2" xfId="20765"/>
    <cellStyle name="Vírgula 7 4 7 2 3 3" xfId="13687"/>
    <cellStyle name="Vírgula 7 4 7 2 3 3 2" xfId="24304"/>
    <cellStyle name="Vírgula 7 4 7 2 3 4" xfId="17226"/>
    <cellStyle name="Vírgula 7 4 7 2 4" xfId="9023"/>
    <cellStyle name="Vírgula 7 4 7 2 4 2" xfId="12568"/>
    <cellStyle name="Vírgula 7 4 7 2 4 2 2" xfId="23185"/>
    <cellStyle name="Vírgula 7 4 7 2 4 3" xfId="16107"/>
    <cellStyle name="Vírgula 7 4 7 2 4 3 2" xfId="26724"/>
    <cellStyle name="Vírgula 7 4 7 2 4 4" xfId="19646"/>
    <cellStyle name="Vírgula 7 4 7 2 5" xfId="9657"/>
    <cellStyle name="Vírgula 7 4 7 2 5 2" xfId="20274"/>
    <cellStyle name="Vírgula 7 4 7 2 6" xfId="13196"/>
    <cellStyle name="Vírgula 7 4 7 2 6 2" xfId="23813"/>
    <cellStyle name="Vírgula 7 4 7 2 7" xfId="16735"/>
    <cellStyle name="Vírgula 7 4 7 3" xfId="6397"/>
    <cellStyle name="Vírgula 7 4 7 3 2" xfId="11959"/>
    <cellStyle name="Vírgula 7 4 7 3 2 2" xfId="22576"/>
    <cellStyle name="Vírgula 7 4 7 3 3" xfId="15498"/>
    <cellStyle name="Vírgula 7 4 7 3 3 2" xfId="26115"/>
    <cellStyle name="Vírgula 7 4 7 3 4" xfId="19037"/>
    <cellStyle name="Vírgula 7 4 7 4" xfId="3108"/>
    <cellStyle name="Vírgula 7 4 7 4 2" xfId="9951"/>
    <cellStyle name="Vírgula 7 4 7 4 2 2" xfId="20568"/>
    <cellStyle name="Vírgula 7 4 7 4 3" xfId="13490"/>
    <cellStyle name="Vírgula 7 4 7 4 3 2" xfId="24107"/>
    <cellStyle name="Vírgula 7 4 7 4 4" xfId="17029"/>
    <cellStyle name="Vírgula 7 4 7 5" xfId="8028"/>
    <cellStyle name="Vírgula 7 4 7 5 2" xfId="12379"/>
    <cellStyle name="Vírgula 7 4 7 5 2 2" xfId="22996"/>
    <cellStyle name="Vírgula 7 4 7 5 3" xfId="15918"/>
    <cellStyle name="Vírgula 7 4 7 5 3 2" xfId="26535"/>
    <cellStyle name="Vírgula 7 4 7 5 4" xfId="19457"/>
    <cellStyle name="Vírgula 7 4 7 6" xfId="9460"/>
    <cellStyle name="Vírgula 7 4 7 6 2" xfId="20077"/>
    <cellStyle name="Vírgula 7 4 7 7" xfId="12999"/>
    <cellStyle name="Vírgula 7 4 7 7 2" xfId="23616"/>
    <cellStyle name="Vírgula 7 4 7 8" xfId="16538"/>
    <cellStyle name="Vírgula 7 4 8" xfId="1765"/>
    <cellStyle name="Vírgula 7 4 8 2" xfId="6775"/>
    <cellStyle name="Vírgula 7 4 8 2 2" xfId="12057"/>
    <cellStyle name="Vírgula 7 4 8 2 2 2" xfId="22674"/>
    <cellStyle name="Vírgula 7 4 8 2 3" xfId="15596"/>
    <cellStyle name="Vírgula 7 4 8 2 3 2" xfId="26213"/>
    <cellStyle name="Vírgula 7 4 8 2 4" xfId="19135"/>
    <cellStyle name="Vírgula 7 4 8 3" xfId="3486"/>
    <cellStyle name="Vírgula 7 4 8 3 2" xfId="10049"/>
    <cellStyle name="Vírgula 7 4 8 3 2 2" xfId="20666"/>
    <cellStyle name="Vírgula 7 4 8 3 3" xfId="13588"/>
    <cellStyle name="Vírgula 7 4 8 3 3 2" xfId="24205"/>
    <cellStyle name="Vírgula 7 4 8 3 4" xfId="17127"/>
    <cellStyle name="Vírgula 7 4 8 4" xfId="8400"/>
    <cellStyle name="Vírgula 7 4 8 4 2" xfId="12471"/>
    <cellStyle name="Vírgula 7 4 8 4 2 2" xfId="23088"/>
    <cellStyle name="Vírgula 7 4 8 4 3" xfId="16010"/>
    <cellStyle name="Vírgula 7 4 8 4 3 2" xfId="26627"/>
    <cellStyle name="Vírgula 7 4 8 4 4" xfId="19549"/>
    <cellStyle name="Vírgula 7 4 8 5" xfId="9558"/>
    <cellStyle name="Vírgula 7 4 8 5 2" xfId="20175"/>
    <cellStyle name="Vírgula 7 4 8 6" xfId="13097"/>
    <cellStyle name="Vírgula 7 4 8 6 2" xfId="23714"/>
    <cellStyle name="Vírgula 7 4 8 7" xfId="16636"/>
    <cellStyle name="Vírgula 7 4 9" xfId="5685"/>
    <cellStyle name="Vírgula 7 4 9 2" xfId="11641"/>
    <cellStyle name="Vírgula 7 4 9 2 2" xfId="22258"/>
    <cellStyle name="Vírgula 7 4 9 3" xfId="15180"/>
    <cellStyle name="Vírgula 7 4 9 3 2" xfId="25797"/>
    <cellStyle name="Vírgula 7 4 9 4" xfId="18719"/>
    <cellStyle name="Vírgula 7 5" xfId="845"/>
    <cellStyle name="Vírgula 7 5 10" xfId="7705"/>
    <cellStyle name="Vírgula 7 5 10 2" xfId="12297"/>
    <cellStyle name="Vírgula 7 5 10 2 2" xfId="22914"/>
    <cellStyle name="Vírgula 7 5 10 3" xfId="15836"/>
    <cellStyle name="Vírgula 7 5 10 3 2" xfId="26453"/>
    <cellStyle name="Vírgula 7 5 10 4" xfId="19375"/>
    <cellStyle name="Vírgula 7 5 11" xfId="9370"/>
    <cellStyle name="Vírgula 7 5 11 2" xfId="19987"/>
    <cellStyle name="Vírgula 7 5 12" xfId="12909"/>
    <cellStyle name="Vírgula 7 5 12 2" xfId="23526"/>
    <cellStyle name="Vírgula 7 5 13" xfId="16448"/>
    <cellStyle name="Vírgula 7 5 2" xfId="1108"/>
    <cellStyle name="Vírgula 7 5 2 10" xfId="12954"/>
    <cellStyle name="Vírgula 7 5 2 10 2" xfId="23571"/>
    <cellStyle name="Vírgula 7 5 2 11" xfId="16493"/>
    <cellStyle name="Vírgula 7 5 2 2" xfId="1249"/>
    <cellStyle name="Vírgula 7 5 2 2 2" xfId="1705"/>
    <cellStyle name="Vírgula 7 5 2 2 2 2" xfId="2394"/>
    <cellStyle name="Vírgula 7 5 2 2 2 2 2" xfId="7404"/>
    <cellStyle name="Vírgula 7 5 2 2 2 2 2 2" xfId="12160"/>
    <cellStyle name="Vírgula 7 5 2 2 2 2 2 2 2" xfId="22777"/>
    <cellStyle name="Vírgula 7 5 2 2 2 2 2 3" xfId="15699"/>
    <cellStyle name="Vírgula 7 5 2 2 2 2 2 3 2" xfId="26316"/>
    <cellStyle name="Vírgula 7 5 2 2 2 2 2 4" xfId="19238"/>
    <cellStyle name="Vírgula 7 5 2 2 2 2 3" xfId="4115"/>
    <cellStyle name="Vírgula 7 5 2 2 2 2 3 2" xfId="10152"/>
    <cellStyle name="Vírgula 7 5 2 2 2 2 3 2 2" xfId="20769"/>
    <cellStyle name="Vírgula 7 5 2 2 2 2 3 3" xfId="13691"/>
    <cellStyle name="Vírgula 7 5 2 2 2 2 3 3 2" xfId="24308"/>
    <cellStyle name="Vírgula 7 5 2 2 2 2 3 4" xfId="17230"/>
    <cellStyle name="Vírgula 7 5 2 2 2 2 4" xfId="9027"/>
    <cellStyle name="Vírgula 7 5 2 2 2 2 4 2" xfId="12572"/>
    <cellStyle name="Vírgula 7 5 2 2 2 2 4 2 2" xfId="23189"/>
    <cellStyle name="Vírgula 7 5 2 2 2 2 4 3" xfId="16111"/>
    <cellStyle name="Vírgula 7 5 2 2 2 2 4 3 2" xfId="26728"/>
    <cellStyle name="Vírgula 7 5 2 2 2 2 4 4" xfId="19650"/>
    <cellStyle name="Vírgula 7 5 2 2 2 2 5" xfId="9661"/>
    <cellStyle name="Vírgula 7 5 2 2 2 2 5 2" xfId="20278"/>
    <cellStyle name="Vírgula 7 5 2 2 2 2 6" xfId="13200"/>
    <cellStyle name="Vírgula 7 5 2 2 2 2 6 2" xfId="23817"/>
    <cellStyle name="Vírgula 7 5 2 2 2 2 7" xfId="16739"/>
    <cellStyle name="Vírgula 7 5 2 2 2 3" xfId="6727"/>
    <cellStyle name="Vírgula 7 5 2 2 2 3 2" xfId="12045"/>
    <cellStyle name="Vírgula 7 5 2 2 2 3 2 2" xfId="22662"/>
    <cellStyle name="Vírgula 7 5 2 2 2 3 3" xfId="15584"/>
    <cellStyle name="Vírgula 7 5 2 2 2 3 3 2" xfId="26201"/>
    <cellStyle name="Vírgula 7 5 2 2 2 3 4" xfId="19123"/>
    <cellStyle name="Vírgula 7 5 2 2 2 4" xfId="3438"/>
    <cellStyle name="Vírgula 7 5 2 2 2 4 2" xfId="10037"/>
    <cellStyle name="Vírgula 7 5 2 2 2 4 2 2" xfId="20654"/>
    <cellStyle name="Vírgula 7 5 2 2 2 4 3" xfId="13576"/>
    <cellStyle name="Vírgula 7 5 2 2 2 4 3 2" xfId="24193"/>
    <cellStyle name="Vírgula 7 5 2 2 2 4 4" xfId="17115"/>
    <cellStyle name="Vírgula 7 5 2 2 2 5" xfId="8352"/>
    <cellStyle name="Vírgula 7 5 2 2 2 5 2" xfId="12459"/>
    <cellStyle name="Vírgula 7 5 2 2 2 5 2 2" xfId="23076"/>
    <cellStyle name="Vírgula 7 5 2 2 2 5 3" xfId="15998"/>
    <cellStyle name="Vírgula 7 5 2 2 2 5 3 2" xfId="26615"/>
    <cellStyle name="Vírgula 7 5 2 2 2 5 4" xfId="19537"/>
    <cellStyle name="Vírgula 7 5 2 2 2 6" xfId="9546"/>
    <cellStyle name="Vírgula 7 5 2 2 2 6 2" xfId="20163"/>
    <cellStyle name="Vírgula 7 5 2 2 2 7" xfId="13085"/>
    <cellStyle name="Vírgula 7 5 2 2 2 7 2" xfId="23702"/>
    <cellStyle name="Vírgula 7 5 2 2 2 8" xfId="16624"/>
    <cellStyle name="Vírgula 7 5 2 2 3" xfId="2393"/>
    <cellStyle name="Vírgula 7 5 2 2 3 2" xfId="7403"/>
    <cellStyle name="Vírgula 7 5 2 2 3 2 2" xfId="12159"/>
    <cellStyle name="Vírgula 7 5 2 2 3 2 2 2" xfId="22776"/>
    <cellStyle name="Vírgula 7 5 2 2 3 2 3" xfId="15698"/>
    <cellStyle name="Vírgula 7 5 2 2 3 2 3 2" xfId="26315"/>
    <cellStyle name="Vírgula 7 5 2 2 3 2 4" xfId="19237"/>
    <cellStyle name="Vírgula 7 5 2 2 3 3" xfId="4114"/>
    <cellStyle name="Vírgula 7 5 2 2 3 3 2" xfId="10151"/>
    <cellStyle name="Vírgula 7 5 2 2 3 3 2 2" xfId="20768"/>
    <cellStyle name="Vírgula 7 5 2 2 3 3 3" xfId="13690"/>
    <cellStyle name="Vírgula 7 5 2 2 3 3 3 2" xfId="24307"/>
    <cellStyle name="Vírgula 7 5 2 2 3 3 4" xfId="17229"/>
    <cellStyle name="Vírgula 7 5 2 2 3 4" xfId="9026"/>
    <cellStyle name="Vírgula 7 5 2 2 3 4 2" xfId="12571"/>
    <cellStyle name="Vírgula 7 5 2 2 3 4 2 2" xfId="23188"/>
    <cellStyle name="Vírgula 7 5 2 2 3 4 3" xfId="16110"/>
    <cellStyle name="Vírgula 7 5 2 2 3 4 3 2" xfId="26727"/>
    <cellStyle name="Vírgula 7 5 2 2 3 4 4" xfId="19649"/>
    <cellStyle name="Vírgula 7 5 2 2 3 5" xfId="9660"/>
    <cellStyle name="Vírgula 7 5 2 2 3 5 2" xfId="20277"/>
    <cellStyle name="Vírgula 7 5 2 2 3 6" xfId="13199"/>
    <cellStyle name="Vírgula 7 5 2 2 3 6 2" xfId="23816"/>
    <cellStyle name="Vírgula 7 5 2 2 3 7" xfId="16738"/>
    <cellStyle name="Vírgula 7 5 2 2 4" xfId="6348"/>
    <cellStyle name="Vírgula 7 5 2 2 4 2" xfId="11946"/>
    <cellStyle name="Vírgula 7 5 2 2 4 2 2" xfId="22563"/>
    <cellStyle name="Vírgula 7 5 2 2 4 3" xfId="15485"/>
    <cellStyle name="Vírgula 7 5 2 2 4 3 2" xfId="26102"/>
    <cellStyle name="Vírgula 7 5 2 2 4 4" xfId="19024"/>
    <cellStyle name="Vírgula 7 5 2 2 5" xfId="3059"/>
    <cellStyle name="Vírgula 7 5 2 2 5 2" xfId="9938"/>
    <cellStyle name="Vírgula 7 5 2 2 5 2 2" xfId="20555"/>
    <cellStyle name="Vírgula 7 5 2 2 5 3" xfId="13477"/>
    <cellStyle name="Vírgula 7 5 2 2 5 3 2" xfId="24094"/>
    <cellStyle name="Vírgula 7 5 2 2 5 4" xfId="17016"/>
    <cellStyle name="Vírgula 7 5 2 2 6" xfId="7979"/>
    <cellStyle name="Vírgula 7 5 2 2 6 2" xfId="12366"/>
    <cellStyle name="Vírgula 7 5 2 2 6 2 2" xfId="22983"/>
    <cellStyle name="Vírgula 7 5 2 2 6 3" xfId="15905"/>
    <cellStyle name="Vírgula 7 5 2 2 6 3 2" xfId="26522"/>
    <cellStyle name="Vírgula 7 5 2 2 6 4" xfId="19444"/>
    <cellStyle name="Vírgula 7 5 2 2 7" xfId="9447"/>
    <cellStyle name="Vírgula 7 5 2 2 7 2" xfId="20064"/>
    <cellStyle name="Vírgula 7 5 2 2 8" xfId="12986"/>
    <cellStyle name="Vírgula 7 5 2 2 8 2" xfId="23603"/>
    <cellStyle name="Vírgula 7 5 2 2 9" xfId="16525"/>
    <cellStyle name="Vírgula 7 5 2 3" xfId="1399"/>
    <cellStyle name="Vírgula 7 5 2 3 2" xfId="2395"/>
    <cellStyle name="Vírgula 7 5 2 3 2 2" xfId="7405"/>
    <cellStyle name="Vírgula 7 5 2 3 2 2 2" xfId="12161"/>
    <cellStyle name="Vírgula 7 5 2 3 2 2 2 2" xfId="22778"/>
    <cellStyle name="Vírgula 7 5 2 3 2 2 3" xfId="15700"/>
    <cellStyle name="Vírgula 7 5 2 3 2 2 3 2" xfId="26317"/>
    <cellStyle name="Vírgula 7 5 2 3 2 2 4" xfId="19239"/>
    <cellStyle name="Vírgula 7 5 2 3 2 3" xfId="4116"/>
    <cellStyle name="Vírgula 7 5 2 3 2 3 2" xfId="10153"/>
    <cellStyle name="Vírgula 7 5 2 3 2 3 2 2" xfId="20770"/>
    <cellStyle name="Vírgula 7 5 2 3 2 3 3" xfId="13692"/>
    <cellStyle name="Vírgula 7 5 2 3 2 3 3 2" xfId="24309"/>
    <cellStyle name="Vírgula 7 5 2 3 2 3 4" xfId="17231"/>
    <cellStyle name="Vírgula 7 5 2 3 2 4" xfId="9028"/>
    <cellStyle name="Vírgula 7 5 2 3 2 4 2" xfId="12573"/>
    <cellStyle name="Vírgula 7 5 2 3 2 4 2 2" xfId="23190"/>
    <cellStyle name="Vírgula 7 5 2 3 2 4 3" xfId="16112"/>
    <cellStyle name="Vírgula 7 5 2 3 2 4 3 2" xfId="26729"/>
    <cellStyle name="Vírgula 7 5 2 3 2 4 4" xfId="19651"/>
    <cellStyle name="Vírgula 7 5 2 3 2 5" xfId="9662"/>
    <cellStyle name="Vírgula 7 5 2 3 2 5 2" xfId="20279"/>
    <cellStyle name="Vírgula 7 5 2 3 2 6" xfId="13201"/>
    <cellStyle name="Vírgula 7 5 2 3 2 6 2" xfId="23818"/>
    <cellStyle name="Vírgula 7 5 2 3 2 7" xfId="16740"/>
    <cellStyle name="Vírgula 7 5 2 3 3" xfId="6488"/>
    <cellStyle name="Vírgula 7 5 2 3 3 2" xfId="11981"/>
    <cellStyle name="Vírgula 7 5 2 3 3 2 2" xfId="22598"/>
    <cellStyle name="Vírgula 7 5 2 3 3 3" xfId="15520"/>
    <cellStyle name="Vírgula 7 5 2 3 3 3 2" xfId="26137"/>
    <cellStyle name="Vírgula 7 5 2 3 3 4" xfId="19059"/>
    <cellStyle name="Vírgula 7 5 2 3 4" xfId="3199"/>
    <cellStyle name="Vírgula 7 5 2 3 4 2" xfId="9973"/>
    <cellStyle name="Vírgula 7 5 2 3 4 2 2" xfId="20590"/>
    <cellStyle name="Vírgula 7 5 2 3 4 3" xfId="13512"/>
    <cellStyle name="Vírgula 7 5 2 3 4 3 2" xfId="24129"/>
    <cellStyle name="Vírgula 7 5 2 3 4 4" xfId="17051"/>
    <cellStyle name="Vírgula 7 5 2 3 5" xfId="8119"/>
    <cellStyle name="Vírgula 7 5 2 3 5 2" xfId="12401"/>
    <cellStyle name="Vírgula 7 5 2 3 5 2 2" xfId="23018"/>
    <cellStyle name="Vírgula 7 5 2 3 5 3" xfId="15940"/>
    <cellStyle name="Vírgula 7 5 2 3 5 3 2" xfId="26557"/>
    <cellStyle name="Vírgula 7 5 2 3 5 4" xfId="19479"/>
    <cellStyle name="Vírgula 7 5 2 3 6" xfId="9482"/>
    <cellStyle name="Vírgula 7 5 2 3 6 2" xfId="20099"/>
    <cellStyle name="Vírgula 7 5 2 3 7" xfId="13021"/>
    <cellStyle name="Vírgula 7 5 2 3 7 2" xfId="23638"/>
    <cellStyle name="Vírgula 7 5 2 3 8" xfId="16560"/>
    <cellStyle name="Vírgula 7 5 2 4" xfId="2392"/>
    <cellStyle name="Vírgula 7 5 2 4 2" xfId="7402"/>
    <cellStyle name="Vírgula 7 5 2 4 2 2" xfId="12158"/>
    <cellStyle name="Vírgula 7 5 2 4 2 2 2" xfId="22775"/>
    <cellStyle name="Vírgula 7 5 2 4 2 3" xfId="15697"/>
    <cellStyle name="Vírgula 7 5 2 4 2 3 2" xfId="26314"/>
    <cellStyle name="Vírgula 7 5 2 4 2 4" xfId="19236"/>
    <cellStyle name="Vírgula 7 5 2 4 3" xfId="4113"/>
    <cellStyle name="Vírgula 7 5 2 4 3 2" xfId="10150"/>
    <cellStyle name="Vírgula 7 5 2 4 3 2 2" xfId="20767"/>
    <cellStyle name="Vírgula 7 5 2 4 3 3" xfId="13689"/>
    <cellStyle name="Vírgula 7 5 2 4 3 3 2" xfId="24306"/>
    <cellStyle name="Vírgula 7 5 2 4 3 4" xfId="17228"/>
    <cellStyle name="Vírgula 7 5 2 4 4" xfId="9025"/>
    <cellStyle name="Vírgula 7 5 2 4 4 2" xfId="12570"/>
    <cellStyle name="Vírgula 7 5 2 4 4 2 2" xfId="23187"/>
    <cellStyle name="Vírgula 7 5 2 4 4 3" xfId="16109"/>
    <cellStyle name="Vírgula 7 5 2 4 4 3 2" xfId="26726"/>
    <cellStyle name="Vírgula 7 5 2 4 4 4" xfId="19648"/>
    <cellStyle name="Vírgula 7 5 2 4 5" xfId="9659"/>
    <cellStyle name="Vírgula 7 5 2 4 5 2" xfId="20276"/>
    <cellStyle name="Vírgula 7 5 2 4 6" xfId="13198"/>
    <cellStyle name="Vírgula 7 5 2 4 6 2" xfId="23815"/>
    <cellStyle name="Vírgula 7 5 2 4 7" xfId="16737"/>
    <cellStyle name="Vírgula 7 5 2 5" xfId="5690"/>
    <cellStyle name="Vírgula 7 5 2 5 2" xfId="11646"/>
    <cellStyle name="Vírgula 7 5 2 5 2 2" xfId="22263"/>
    <cellStyle name="Vírgula 7 5 2 5 3" xfId="15185"/>
    <cellStyle name="Vírgula 7 5 2 5 3 2" xfId="25802"/>
    <cellStyle name="Vírgula 7 5 2 5 4" xfId="18724"/>
    <cellStyle name="Vírgula 7 5 2 6" xfId="6213"/>
    <cellStyle name="Vírgula 7 5 2 6 2" xfId="11914"/>
    <cellStyle name="Vírgula 7 5 2 6 2 2" xfId="22531"/>
    <cellStyle name="Vírgula 7 5 2 6 3" xfId="15453"/>
    <cellStyle name="Vírgula 7 5 2 6 3 2" xfId="26070"/>
    <cellStyle name="Vírgula 7 5 2 6 4" xfId="18992"/>
    <cellStyle name="Vírgula 7 5 2 7" xfId="2924"/>
    <cellStyle name="Vírgula 7 5 2 7 2" xfId="9906"/>
    <cellStyle name="Vírgula 7 5 2 7 2 2" xfId="20523"/>
    <cellStyle name="Vírgula 7 5 2 7 3" xfId="13445"/>
    <cellStyle name="Vírgula 7 5 2 7 3 2" xfId="24062"/>
    <cellStyle name="Vírgula 7 5 2 7 4" xfId="16984"/>
    <cellStyle name="Vírgula 7 5 2 8" xfId="7846"/>
    <cellStyle name="Vírgula 7 5 2 8 2" xfId="12336"/>
    <cellStyle name="Vírgula 7 5 2 8 2 2" xfId="22953"/>
    <cellStyle name="Vírgula 7 5 2 8 3" xfId="15875"/>
    <cellStyle name="Vírgula 7 5 2 8 3 2" xfId="26492"/>
    <cellStyle name="Vírgula 7 5 2 8 4" xfId="19414"/>
    <cellStyle name="Vírgula 7 5 2 9" xfId="9415"/>
    <cellStyle name="Vírgula 7 5 2 9 2" xfId="20032"/>
    <cellStyle name="Vírgula 7 5 3" xfId="1056"/>
    <cellStyle name="Vírgula 7 5 3 10" xfId="16477"/>
    <cellStyle name="Vírgula 7 5 3 2" xfId="1570"/>
    <cellStyle name="Vírgula 7 5 3 2 2" xfId="2397"/>
    <cellStyle name="Vírgula 7 5 3 2 2 2" xfId="7407"/>
    <cellStyle name="Vírgula 7 5 3 2 2 2 2" xfId="12163"/>
    <cellStyle name="Vírgula 7 5 3 2 2 2 2 2" xfId="22780"/>
    <cellStyle name="Vírgula 7 5 3 2 2 2 3" xfId="15702"/>
    <cellStyle name="Vírgula 7 5 3 2 2 2 3 2" xfId="26319"/>
    <cellStyle name="Vírgula 7 5 3 2 2 2 4" xfId="19241"/>
    <cellStyle name="Vírgula 7 5 3 2 2 3" xfId="4118"/>
    <cellStyle name="Vírgula 7 5 3 2 2 3 2" xfId="10155"/>
    <cellStyle name="Vírgula 7 5 3 2 2 3 2 2" xfId="20772"/>
    <cellStyle name="Vírgula 7 5 3 2 2 3 3" xfId="13694"/>
    <cellStyle name="Vírgula 7 5 3 2 2 3 3 2" xfId="24311"/>
    <cellStyle name="Vírgula 7 5 3 2 2 3 4" xfId="17233"/>
    <cellStyle name="Vírgula 7 5 3 2 2 4" xfId="9030"/>
    <cellStyle name="Vírgula 7 5 3 2 2 4 2" xfId="12575"/>
    <cellStyle name="Vírgula 7 5 3 2 2 4 2 2" xfId="23192"/>
    <cellStyle name="Vírgula 7 5 3 2 2 4 3" xfId="16114"/>
    <cellStyle name="Vírgula 7 5 3 2 2 4 3 2" xfId="26731"/>
    <cellStyle name="Vírgula 7 5 3 2 2 4 4" xfId="19653"/>
    <cellStyle name="Vírgula 7 5 3 2 2 5" xfId="9664"/>
    <cellStyle name="Vírgula 7 5 3 2 2 5 2" xfId="20281"/>
    <cellStyle name="Vírgula 7 5 3 2 2 6" xfId="13203"/>
    <cellStyle name="Vírgula 7 5 3 2 2 6 2" xfId="23820"/>
    <cellStyle name="Vírgula 7 5 3 2 2 7" xfId="16742"/>
    <cellStyle name="Vírgula 7 5 3 2 3" xfId="6592"/>
    <cellStyle name="Vírgula 7 5 3 2 3 2" xfId="12014"/>
    <cellStyle name="Vírgula 7 5 3 2 3 2 2" xfId="22631"/>
    <cellStyle name="Vírgula 7 5 3 2 3 3" xfId="15553"/>
    <cellStyle name="Vírgula 7 5 3 2 3 3 2" xfId="26170"/>
    <cellStyle name="Vírgula 7 5 3 2 3 4" xfId="19092"/>
    <cellStyle name="Vírgula 7 5 3 2 4" xfId="3303"/>
    <cellStyle name="Vírgula 7 5 3 2 4 2" xfId="10006"/>
    <cellStyle name="Vírgula 7 5 3 2 4 2 2" xfId="20623"/>
    <cellStyle name="Vírgula 7 5 3 2 4 3" xfId="13545"/>
    <cellStyle name="Vírgula 7 5 3 2 4 3 2" xfId="24162"/>
    <cellStyle name="Vírgula 7 5 3 2 4 4" xfId="17084"/>
    <cellStyle name="Vírgula 7 5 3 2 5" xfId="8218"/>
    <cellStyle name="Vírgula 7 5 3 2 5 2" xfId="12429"/>
    <cellStyle name="Vírgula 7 5 3 2 5 2 2" xfId="23046"/>
    <cellStyle name="Vírgula 7 5 3 2 5 3" xfId="15968"/>
    <cellStyle name="Vírgula 7 5 3 2 5 3 2" xfId="26585"/>
    <cellStyle name="Vírgula 7 5 3 2 5 4" xfId="19507"/>
    <cellStyle name="Vírgula 7 5 3 2 6" xfId="9515"/>
    <cellStyle name="Vírgula 7 5 3 2 6 2" xfId="20132"/>
    <cellStyle name="Vírgula 7 5 3 2 7" xfId="13054"/>
    <cellStyle name="Vírgula 7 5 3 2 7 2" xfId="23671"/>
    <cellStyle name="Vírgula 7 5 3 2 8" xfId="16593"/>
    <cellStyle name="Vírgula 7 5 3 3" xfId="2396"/>
    <cellStyle name="Vírgula 7 5 3 3 2" xfId="7406"/>
    <cellStyle name="Vírgula 7 5 3 3 2 2" xfId="12162"/>
    <cellStyle name="Vírgula 7 5 3 3 2 2 2" xfId="22779"/>
    <cellStyle name="Vírgula 7 5 3 3 2 3" xfId="15701"/>
    <cellStyle name="Vírgula 7 5 3 3 2 3 2" xfId="26318"/>
    <cellStyle name="Vírgula 7 5 3 3 2 4" xfId="19240"/>
    <cellStyle name="Vírgula 7 5 3 3 3" xfId="4117"/>
    <cellStyle name="Vírgula 7 5 3 3 3 2" xfId="10154"/>
    <cellStyle name="Vírgula 7 5 3 3 3 2 2" xfId="20771"/>
    <cellStyle name="Vírgula 7 5 3 3 3 3" xfId="13693"/>
    <cellStyle name="Vírgula 7 5 3 3 3 3 2" xfId="24310"/>
    <cellStyle name="Vírgula 7 5 3 3 3 4" xfId="17232"/>
    <cellStyle name="Vírgula 7 5 3 3 4" xfId="9029"/>
    <cellStyle name="Vírgula 7 5 3 3 4 2" xfId="12574"/>
    <cellStyle name="Vírgula 7 5 3 3 4 2 2" xfId="23191"/>
    <cellStyle name="Vírgula 7 5 3 3 4 3" xfId="16113"/>
    <cellStyle name="Vírgula 7 5 3 3 4 3 2" xfId="26730"/>
    <cellStyle name="Vírgula 7 5 3 3 4 4" xfId="19652"/>
    <cellStyle name="Vírgula 7 5 3 3 5" xfId="9663"/>
    <cellStyle name="Vírgula 7 5 3 3 5 2" xfId="20280"/>
    <cellStyle name="Vírgula 7 5 3 3 6" xfId="13202"/>
    <cellStyle name="Vírgula 7 5 3 3 6 2" xfId="23819"/>
    <cellStyle name="Vírgula 7 5 3 3 7" xfId="16741"/>
    <cellStyle name="Vírgula 7 5 3 4" xfId="5691"/>
    <cellStyle name="Vírgula 7 5 3 4 2" xfId="11647"/>
    <cellStyle name="Vírgula 7 5 3 4 2 2" xfId="22264"/>
    <cellStyle name="Vírgula 7 5 3 4 3" xfId="15186"/>
    <cellStyle name="Vírgula 7 5 3 4 3 2" xfId="25803"/>
    <cellStyle name="Vírgula 7 5 3 4 4" xfId="18725"/>
    <cellStyle name="Vírgula 7 5 3 5" xfId="6163"/>
    <cellStyle name="Vírgula 7 5 3 5 2" xfId="11898"/>
    <cellStyle name="Vírgula 7 5 3 5 2 2" xfId="22515"/>
    <cellStyle name="Vírgula 7 5 3 5 3" xfId="15437"/>
    <cellStyle name="Vírgula 7 5 3 5 3 2" xfId="26054"/>
    <cellStyle name="Vírgula 7 5 3 5 4" xfId="18976"/>
    <cellStyle name="Vírgula 7 5 3 6" xfId="2874"/>
    <cellStyle name="Vírgula 7 5 3 6 2" xfId="9890"/>
    <cellStyle name="Vírgula 7 5 3 6 2 2" xfId="20507"/>
    <cellStyle name="Vírgula 7 5 3 6 3" xfId="13429"/>
    <cellStyle name="Vírgula 7 5 3 6 3 2" xfId="24046"/>
    <cellStyle name="Vírgula 7 5 3 6 4" xfId="16968"/>
    <cellStyle name="Vírgula 7 5 3 7" xfId="7796"/>
    <cellStyle name="Vírgula 7 5 3 7 2" xfId="12320"/>
    <cellStyle name="Vírgula 7 5 3 7 2 2" xfId="22937"/>
    <cellStyle name="Vírgula 7 5 3 7 3" xfId="15859"/>
    <cellStyle name="Vírgula 7 5 3 7 3 2" xfId="26476"/>
    <cellStyle name="Vírgula 7 5 3 7 4" xfId="19398"/>
    <cellStyle name="Vírgula 7 5 3 8" xfId="9399"/>
    <cellStyle name="Vírgula 7 5 3 8 2" xfId="20016"/>
    <cellStyle name="Vírgula 7 5 3 9" xfId="12938"/>
    <cellStyle name="Vírgula 7 5 3 9 2" xfId="23555"/>
    <cellStyle name="Vírgula 7 5 4" xfId="1199"/>
    <cellStyle name="Vírgula 7 5 4 10" xfId="16509"/>
    <cellStyle name="Vírgula 7 5 4 2" xfId="1655"/>
    <cellStyle name="Vírgula 7 5 4 2 2" xfId="2399"/>
    <cellStyle name="Vírgula 7 5 4 2 2 2" xfId="7409"/>
    <cellStyle name="Vírgula 7 5 4 2 2 2 2" xfId="12165"/>
    <cellStyle name="Vírgula 7 5 4 2 2 2 2 2" xfId="22782"/>
    <cellStyle name="Vírgula 7 5 4 2 2 2 3" xfId="15704"/>
    <cellStyle name="Vírgula 7 5 4 2 2 2 3 2" xfId="26321"/>
    <cellStyle name="Vírgula 7 5 4 2 2 2 4" xfId="19243"/>
    <cellStyle name="Vírgula 7 5 4 2 2 3" xfId="4120"/>
    <cellStyle name="Vírgula 7 5 4 2 2 3 2" xfId="10157"/>
    <cellStyle name="Vírgula 7 5 4 2 2 3 2 2" xfId="20774"/>
    <cellStyle name="Vírgula 7 5 4 2 2 3 3" xfId="13696"/>
    <cellStyle name="Vírgula 7 5 4 2 2 3 3 2" xfId="24313"/>
    <cellStyle name="Vírgula 7 5 4 2 2 3 4" xfId="17235"/>
    <cellStyle name="Vírgula 7 5 4 2 2 4" xfId="9032"/>
    <cellStyle name="Vírgula 7 5 4 2 2 4 2" xfId="12577"/>
    <cellStyle name="Vírgula 7 5 4 2 2 4 2 2" xfId="23194"/>
    <cellStyle name="Vírgula 7 5 4 2 2 4 3" xfId="16116"/>
    <cellStyle name="Vírgula 7 5 4 2 2 4 3 2" xfId="26733"/>
    <cellStyle name="Vírgula 7 5 4 2 2 4 4" xfId="19655"/>
    <cellStyle name="Vírgula 7 5 4 2 2 5" xfId="9666"/>
    <cellStyle name="Vírgula 7 5 4 2 2 5 2" xfId="20283"/>
    <cellStyle name="Vírgula 7 5 4 2 2 6" xfId="13205"/>
    <cellStyle name="Vírgula 7 5 4 2 2 6 2" xfId="23822"/>
    <cellStyle name="Vírgula 7 5 4 2 2 7" xfId="16744"/>
    <cellStyle name="Vírgula 7 5 4 2 3" xfId="6677"/>
    <cellStyle name="Vírgula 7 5 4 2 3 2" xfId="12029"/>
    <cellStyle name="Vírgula 7 5 4 2 3 2 2" xfId="22646"/>
    <cellStyle name="Vírgula 7 5 4 2 3 3" xfId="15568"/>
    <cellStyle name="Vírgula 7 5 4 2 3 3 2" xfId="26185"/>
    <cellStyle name="Vírgula 7 5 4 2 3 4" xfId="19107"/>
    <cellStyle name="Vírgula 7 5 4 2 4" xfId="3388"/>
    <cellStyle name="Vírgula 7 5 4 2 4 2" xfId="10021"/>
    <cellStyle name="Vírgula 7 5 4 2 4 2 2" xfId="20638"/>
    <cellStyle name="Vírgula 7 5 4 2 4 3" xfId="13560"/>
    <cellStyle name="Vírgula 7 5 4 2 4 3 2" xfId="24177"/>
    <cellStyle name="Vírgula 7 5 4 2 4 4" xfId="17099"/>
    <cellStyle name="Vírgula 7 5 4 2 5" xfId="8302"/>
    <cellStyle name="Vírgula 7 5 4 2 5 2" xfId="12443"/>
    <cellStyle name="Vírgula 7 5 4 2 5 2 2" xfId="23060"/>
    <cellStyle name="Vírgula 7 5 4 2 5 3" xfId="15982"/>
    <cellStyle name="Vírgula 7 5 4 2 5 3 2" xfId="26599"/>
    <cellStyle name="Vírgula 7 5 4 2 5 4" xfId="19521"/>
    <cellStyle name="Vírgula 7 5 4 2 6" xfId="9530"/>
    <cellStyle name="Vírgula 7 5 4 2 6 2" xfId="20147"/>
    <cellStyle name="Vírgula 7 5 4 2 7" xfId="13069"/>
    <cellStyle name="Vírgula 7 5 4 2 7 2" xfId="23686"/>
    <cellStyle name="Vírgula 7 5 4 2 8" xfId="16608"/>
    <cellStyle name="Vírgula 7 5 4 3" xfId="2398"/>
    <cellStyle name="Vírgula 7 5 4 3 2" xfId="7408"/>
    <cellStyle name="Vírgula 7 5 4 3 2 2" xfId="12164"/>
    <cellStyle name="Vírgula 7 5 4 3 2 2 2" xfId="22781"/>
    <cellStyle name="Vírgula 7 5 4 3 2 3" xfId="15703"/>
    <cellStyle name="Vírgula 7 5 4 3 2 3 2" xfId="26320"/>
    <cellStyle name="Vírgula 7 5 4 3 2 4" xfId="19242"/>
    <cellStyle name="Vírgula 7 5 4 3 3" xfId="4119"/>
    <cellStyle name="Vírgula 7 5 4 3 3 2" xfId="10156"/>
    <cellStyle name="Vírgula 7 5 4 3 3 2 2" xfId="20773"/>
    <cellStyle name="Vírgula 7 5 4 3 3 3" xfId="13695"/>
    <cellStyle name="Vírgula 7 5 4 3 3 3 2" xfId="24312"/>
    <cellStyle name="Vírgula 7 5 4 3 3 4" xfId="17234"/>
    <cellStyle name="Vírgula 7 5 4 3 4" xfId="9031"/>
    <cellStyle name="Vírgula 7 5 4 3 4 2" xfId="12576"/>
    <cellStyle name="Vírgula 7 5 4 3 4 2 2" xfId="23193"/>
    <cellStyle name="Vírgula 7 5 4 3 4 3" xfId="16115"/>
    <cellStyle name="Vírgula 7 5 4 3 4 3 2" xfId="26732"/>
    <cellStyle name="Vírgula 7 5 4 3 4 4" xfId="19654"/>
    <cellStyle name="Vírgula 7 5 4 3 5" xfId="9665"/>
    <cellStyle name="Vírgula 7 5 4 3 5 2" xfId="20282"/>
    <cellStyle name="Vírgula 7 5 4 3 6" xfId="13204"/>
    <cellStyle name="Vírgula 7 5 4 3 6 2" xfId="23821"/>
    <cellStyle name="Vírgula 7 5 4 3 7" xfId="16743"/>
    <cellStyle name="Vírgula 7 5 4 4" xfId="5692"/>
    <cellStyle name="Vírgula 7 5 4 4 2" xfId="11648"/>
    <cellStyle name="Vírgula 7 5 4 4 2 2" xfId="22265"/>
    <cellStyle name="Vírgula 7 5 4 4 3" xfId="15187"/>
    <cellStyle name="Vírgula 7 5 4 4 3 2" xfId="25804"/>
    <cellStyle name="Vírgula 7 5 4 4 4" xfId="18726"/>
    <cellStyle name="Vírgula 7 5 4 5" xfId="6298"/>
    <cellStyle name="Vírgula 7 5 4 5 2" xfId="11930"/>
    <cellStyle name="Vírgula 7 5 4 5 2 2" xfId="22547"/>
    <cellStyle name="Vírgula 7 5 4 5 3" xfId="15469"/>
    <cellStyle name="Vírgula 7 5 4 5 3 2" xfId="26086"/>
    <cellStyle name="Vírgula 7 5 4 5 4" xfId="19008"/>
    <cellStyle name="Vírgula 7 5 4 6" xfId="3009"/>
    <cellStyle name="Vírgula 7 5 4 6 2" xfId="9922"/>
    <cellStyle name="Vírgula 7 5 4 6 2 2" xfId="20539"/>
    <cellStyle name="Vírgula 7 5 4 6 3" xfId="13461"/>
    <cellStyle name="Vírgula 7 5 4 6 3 2" xfId="24078"/>
    <cellStyle name="Vírgula 7 5 4 6 4" xfId="17000"/>
    <cellStyle name="Vírgula 7 5 4 7" xfId="7930"/>
    <cellStyle name="Vírgula 7 5 4 7 2" xfId="12351"/>
    <cellStyle name="Vírgula 7 5 4 7 2 2" xfId="22968"/>
    <cellStyle name="Vírgula 7 5 4 7 3" xfId="15890"/>
    <cellStyle name="Vírgula 7 5 4 7 3 2" xfId="26507"/>
    <cellStyle name="Vírgula 7 5 4 7 4" xfId="19429"/>
    <cellStyle name="Vírgula 7 5 4 8" xfId="9431"/>
    <cellStyle name="Vírgula 7 5 4 8 2" xfId="20048"/>
    <cellStyle name="Vírgula 7 5 4 9" xfId="12970"/>
    <cellStyle name="Vírgula 7 5 4 9 2" xfId="23587"/>
    <cellStyle name="Vírgula 7 5 5" xfId="1349"/>
    <cellStyle name="Vírgula 7 5 5 2" xfId="2400"/>
    <cellStyle name="Vírgula 7 5 5 2 2" xfId="7410"/>
    <cellStyle name="Vírgula 7 5 5 2 2 2" xfId="12166"/>
    <cellStyle name="Vírgula 7 5 5 2 2 2 2" xfId="22783"/>
    <cellStyle name="Vírgula 7 5 5 2 2 3" xfId="15705"/>
    <cellStyle name="Vírgula 7 5 5 2 2 3 2" xfId="26322"/>
    <cellStyle name="Vírgula 7 5 5 2 2 4" xfId="19244"/>
    <cellStyle name="Vírgula 7 5 5 2 3" xfId="4121"/>
    <cellStyle name="Vírgula 7 5 5 2 3 2" xfId="10158"/>
    <cellStyle name="Vírgula 7 5 5 2 3 2 2" xfId="20775"/>
    <cellStyle name="Vírgula 7 5 5 2 3 3" xfId="13697"/>
    <cellStyle name="Vírgula 7 5 5 2 3 3 2" xfId="24314"/>
    <cellStyle name="Vírgula 7 5 5 2 3 4" xfId="17236"/>
    <cellStyle name="Vírgula 7 5 5 2 4" xfId="9033"/>
    <cellStyle name="Vírgula 7 5 5 2 4 2" xfId="12578"/>
    <cellStyle name="Vírgula 7 5 5 2 4 2 2" xfId="23195"/>
    <cellStyle name="Vírgula 7 5 5 2 4 3" xfId="16117"/>
    <cellStyle name="Vírgula 7 5 5 2 4 3 2" xfId="26734"/>
    <cellStyle name="Vírgula 7 5 5 2 4 4" xfId="19656"/>
    <cellStyle name="Vírgula 7 5 5 2 5" xfId="9667"/>
    <cellStyle name="Vírgula 7 5 5 2 5 2" xfId="20284"/>
    <cellStyle name="Vírgula 7 5 5 2 6" xfId="13206"/>
    <cellStyle name="Vírgula 7 5 5 2 6 2" xfId="23823"/>
    <cellStyle name="Vírgula 7 5 5 2 7" xfId="16745"/>
    <cellStyle name="Vírgula 7 5 5 3" xfId="6438"/>
    <cellStyle name="Vírgula 7 5 5 3 2" xfId="11965"/>
    <cellStyle name="Vírgula 7 5 5 3 2 2" xfId="22582"/>
    <cellStyle name="Vírgula 7 5 5 3 3" xfId="15504"/>
    <cellStyle name="Vírgula 7 5 5 3 3 2" xfId="26121"/>
    <cellStyle name="Vírgula 7 5 5 3 4" xfId="19043"/>
    <cellStyle name="Vírgula 7 5 5 4" xfId="3149"/>
    <cellStyle name="Vírgula 7 5 5 4 2" xfId="9957"/>
    <cellStyle name="Vírgula 7 5 5 4 2 2" xfId="20574"/>
    <cellStyle name="Vírgula 7 5 5 4 3" xfId="13496"/>
    <cellStyle name="Vírgula 7 5 5 4 3 2" xfId="24113"/>
    <cellStyle name="Vírgula 7 5 5 4 4" xfId="17035"/>
    <cellStyle name="Vírgula 7 5 5 5" xfId="8069"/>
    <cellStyle name="Vírgula 7 5 5 5 2" xfId="12385"/>
    <cellStyle name="Vírgula 7 5 5 5 2 2" xfId="23002"/>
    <cellStyle name="Vírgula 7 5 5 5 3" xfId="15924"/>
    <cellStyle name="Vírgula 7 5 5 5 3 2" xfId="26541"/>
    <cellStyle name="Vírgula 7 5 5 5 4" xfId="19463"/>
    <cellStyle name="Vírgula 7 5 5 6" xfId="9466"/>
    <cellStyle name="Vírgula 7 5 5 6 2" xfId="20083"/>
    <cellStyle name="Vírgula 7 5 5 7" xfId="13005"/>
    <cellStyle name="Vírgula 7 5 5 7 2" xfId="23622"/>
    <cellStyle name="Vírgula 7 5 5 8" xfId="16544"/>
    <cellStyle name="Vírgula 7 5 6" xfId="2391"/>
    <cellStyle name="Vírgula 7 5 6 2" xfId="7401"/>
    <cellStyle name="Vírgula 7 5 6 2 2" xfId="12157"/>
    <cellStyle name="Vírgula 7 5 6 2 2 2" xfId="22774"/>
    <cellStyle name="Vírgula 7 5 6 2 3" xfId="15696"/>
    <cellStyle name="Vírgula 7 5 6 2 3 2" xfId="26313"/>
    <cellStyle name="Vírgula 7 5 6 2 4" xfId="19235"/>
    <cellStyle name="Vírgula 7 5 6 3" xfId="4112"/>
    <cellStyle name="Vírgula 7 5 6 3 2" xfId="10149"/>
    <cellStyle name="Vírgula 7 5 6 3 2 2" xfId="20766"/>
    <cellStyle name="Vírgula 7 5 6 3 3" xfId="13688"/>
    <cellStyle name="Vírgula 7 5 6 3 3 2" xfId="24305"/>
    <cellStyle name="Vírgula 7 5 6 3 4" xfId="17227"/>
    <cellStyle name="Vírgula 7 5 6 4" xfId="9024"/>
    <cellStyle name="Vírgula 7 5 6 4 2" xfId="12569"/>
    <cellStyle name="Vírgula 7 5 6 4 2 2" xfId="23186"/>
    <cellStyle name="Vírgula 7 5 6 4 3" xfId="16108"/>
    <cellStyle name="Vírgula 7 5 6 4 3 2" xfId="26725"/>
    <cellStyle name="Vírgula 7 5 6 4 4" xfId="19647"/>
    <cellStyle name="Vírgula 7 5 6 5" xfId="9658"/>
    <cellStyle name="Vírgula 7 5 6 5 2" xfId="20275"/>
    <cellStyle name="Vírgula 7 5 6 6" xfId="13197"/>
    <cellStyle name="Vírgula 7 5 6 6 2" xfId="23814"/>
    <cellStyle name="Vírgula 7 5 6 7" xfId="16736"/>
    <cellStyle name="Vírgula 7 5 7" xfId="5689"/>
    <cellStyle name="Vírgula 7 5 7 2" xfId="11645"/>
    <cellStyle name="Vírgula 7 5 7 2 2" xfId="22262"/>
    <cellStyle name="Vírgula 7 5 7 3" xfId="15184"/>
    <cellStyle name="Vírgula 7 5 7 3 2" xfId="25801"/>
    <cellStyle name="Vírgula 7 5 7 4" xfId="18723"/>
    <cellStyle name="Vírgula 7 5 8" xfId="6066"/>
    <cellStyle name="Vírgula 7 5 8 2" xfId="11869"/>
    <cellStyle name="Vírgula 7 5 8 2 2" xfId="22486"/>
    <cellStyle name="Vírgula 7 5 8 3" xfId="15408"/>
    <cellStyle name="Vírgula 7 5 8 3 2" xfId="26025"/>
    <cellStyle name="Vírgula 7 5 8 4" xfId="18947"/>
    <cellStyle name="Vírgula 7 5 9" xfId="2775"/>
    <cellStyle name="Vírgula 7 5 9 2" xfId="9861"/>
    <cellStyle name="Vírgula 7 5 9 2 2" xfId="20478"/>
    <cellStyle name="Vírgula 7 5 9 3" xfId="13400"/>
    <cellStyle name="Vírgula 7 5 9 3 2" xfId="24017"/>
    <cellStyle name="Vírgula 7 5 9 4" xfId="16939"/>
    <cellStyle name="Vírgula 7 6" xfId="1100"/>
    <cellStyle name="Vírgula 7 6 10" xfId="12947"/>
    <cellStyle name="Vírgula 7 6 10 2" xfId="23564"/>
    <cellStyle name="Vírgula 7 6 11" xfId="16486"/>
    <cellStyle name="Vírgula 7 6 2" xfId="1241"/>
    <cellStyle name="Vírgula 7 6 2 10" xfId="16518"/>
    <cellStyle name="Vírgula 7 6 2 2" xfId="1697"/>
    <cellStyle name="Vírgula 7 6 2 2 2" xfId="2403"/>
    <cellStyle name="Vírgula 7 6 2 2 2 2" xfId="7413"/>
    <cellStyle name="Vírgula 7 6 2 2 2 2 2" xfId="12169"/>
    <cellStyle name="Vírgula 7 6 2 2 2 2 2 2" xfId="22786"/>
    <cellStyle name="Vírgula 7 6 2 2 2 2 3" xfId="15708"/>
    <cellStyle name="Vírgula 7 6 2 2 2 2 3 2" xfId="26325"/>
    <cellStyle name="Vírgula 7 6 2 2 2 2 4" xfId="19247"/>
    <cellStyle name="Vírgula 7 6 2 2 2 3" xfId="4124"/>
    <cellStyle name="Vírgula 7 6 2 2 2 3 2" xfId="10161"/>
    <cellStyle name="Vírgula 7 6 2 2 2 3 2 2" xfId="20778"/>
    <cellStyle name="Vírgula 7 6 2 2 2 3 3" xfId="13700"/>
    <cellStyle name="Vírgula 7 6 2 2 2 3 3 2" xfId="24317"/>
    <cellStyle name="Vírgula 7 6 2 2 2 3 4" xfId="17239"/>
    <cellStyle name="Vírgula 7 6 2 2 2 4" xfId="9036"/>
    <cellStyle name="Vírgula 7 6 2 2 2 4 2" xfId="12581"/>
    <cellStyle name="Vírgula 7 6 2 2 2 4 2 2" xfId="23198"/>
    <cellStyle name="Vírgula 7 6 2 2 2 4 3" xfId="16120"/>
    <cellStyle name="Vírgula 7 6 2 2 2 4 3 2" xfId="26737"/>
    <cellStyle name="Vírgula 7 6 2 2 2 4 4" xfId="19659"/>
    <cellStyle name="Vírgula 7 6 2 2 2 5" xfId="9670"/>
    <cellStyle name="Vírgula 7 6 2 2 2 5 2" xfId="20287"/>
    <cellStyle name="Vírgula 7 6 2 2 2 6" xfId="13209"/>
    <cellStyle name="Vírgula 7 6 2 2 2 6 2" xfId="23826"/>
    <cellStyle name="Vírgula 7 6 2 2 2 7" xfId="16748"/>
    <cellStyle name="Vírgula 7 6 2 2 3" xfId="6719"/>
    <cellStyle name="Vírgula 7 6 2 2 3 2" xfId="12038"/>
    <cellStyle name="Vírgula 7 6 2 2 3 2 2" xfId="22655"/>
    <cellStyle name="Vírgula 7 6 2 2 3 3" xfId="15577"/>
    <cellStyle name="Vírgula 7 6 2 2 3 3 2" xfId="26194"/>
    <cellStyle name="Vírgula 7 6 2 2 3 4" xfId="19116"/>
    <cellStyle name="Vírgula 7 6 2 2 4" xfId="3430"/>
    <cellStyle name="Vírgula 7 6 2 2 4 2" xfId="10030"/>
    <cellStyle name="Vírgula 7 6 2 2 4 2 2" xfId="20647"/>
    <cellStyle name="Vírgula 7 6 2 2 4 3" xfId="13569"/>
    <cellStyle name="Vírgula 7 6 2 2 4 3 2" xfId="24186"/>
    <cellStyle name="Vírgula 7 6 2 2 4 4" xfId="17108"/>
    <cellStyle name="Vírgula 7 6 2 2 5" xfId="8344"/>
    <cellStyle name="Vírgula 7 6 2 2 5 2" xfId="12452"/>
    <cellStyle name="Vírgula 7 6 2 2 5 2 2" xfId="23069"/>
    <cellStyle name="Vírgula 7 6 2 2 5 3" xfId="15991"/>
    <cellStyle name="Vírgula 7 6 2 2 5 3 2" xfId="26608"/>
    <cellStyle name="Vírgula 7 6 2 2 5 4" xfId="19530"/>
    <cellStyle name="Vírgula 7 6 2 2 6" xfId="9539"/>
    <cellStyle name="Vírgula 7 6 2 2 6 2" xfId="20156"/>
    <cellStyle name="Vírgula 7 6 2 2 7" xfId="13078"/>
    <cellStyle name="Vírgula 7 6 2 2 7 2" xfId="23695"/>
    <cellStyle name="Vírgula 7 6 2 2 8" xfId="16617"/>
    <cellStyle name="Vírgula 7 6 2 3" xfId="2402"/>
    <cellStyle name="Vírgula 7 6 2 3 2" xfId="7412"/>
    <cellStyle name="Vírgula 7 6 2 3 2 2" xfId="12168"/>
    <cellStyle name="Vírgula 7 6 2 3 2 2 2" xfId="22785"/>
    <cellStyle name="Vírgula 7 6 2 3 2 3" xfId="15707"/>
    <cellStyle name="Vírgula 7 6 2 3 2 3 2" xfId="26324"/>
    <cellStyle name="Vírgula 7 6 2 3 2 4" xfId="19246"/>
    <cellStyle name="Vírgula 7 6 2 3 3" xfId="4123"/>
    <cellStyle name="Vírgula 7 6 2 3 3 2" xfId="10160"/>
    <cellStyle name="Vírgula 7 6 2 3 3 2 2" xfId="20777"/>
    <cellStyle name="Vírgula 7 6 2 3 3 3" xfId="13699"/>
    <cellStyle name="Vírgula 7 6 2 3 3 3 2" xfId="24316"/>
    <cellStyle name="Vírgula 7 6 2 3 3 4" xfId="17238"/>
    <cellStyle name="Vírgula 7 6 2 3 4" xfId="9035"/>
    <cellStyle name="Vírgula 7 6 2 3 4 2" xfId="12580"/>
    <cellStyle name="Vírgula 7 6 2 3 4 2 2" xfId="23197"/>
    <cellStyle name="Vírgula 7 6 2 3 4 3" xfId="16119"/>
    <cellStyle name="Vírgula 7 6 2 3 4 3 2" xfId="26736"/>
    <cellStyle name="Vírgula 7 6 2 3 4 4" xfId="19658"/>
    <cellStyle name="Vírgula 7 6 2 3 5" xfId="9669"/>
    <cellStyle name="Vírgula 7 6 2 3 5 2" xfId="20286"/>
    <cellStyle name="Vírgula 7 6 2 3 6" xfId="13208"/>
    <cellStyle name="Vírgula 7 6 2 3 6 2" xfId="23825"/>
    <cellStyle name="Vírgula 7 6 2 3 7" xfId="16747"/>
    <cellStyle name="Vírgula 7 6 2 4" xfId="5694"/>
    <cellStyle name="Vírgula 7 6 2 4 2" xfId="11650"/>
    <cellStyle name="Vírgula 7 6 2 4 2 2" xfId="22267"/>
    <cellStyle name="Vírgula 7 6 2 4 3" xfId="15189"/>
    <cellStyle name="Vírgula 7 6 2 4 3 2" xfId="25806"/>
    <cellStyle name="Vírgula 7 6 2 4 4" xfId="18728"/>
    <cellStyle name="Vírgula 7 6 2 5" xfId="6340"/>
    <cellStyle name="Vírgula 7 6 2 5 2" xfId="11939"/>
    <cellStyle name="Vírgula 7 6 2 5 2 2" xfId="22556"/>
    <cellStyle name="Vírgula 7 6 2 5 3" xfId="15478"/>
    <cellStyle name="Vírgula 7 6 2 5 3 2" xfId="26095"/>
    <cellStyle name="Vírgula 7 6 2 5 4" xfId="19017"/>
    <cellStyle name="Vírgula 7 6 2 6" xfId="3051"/>
    <cellStyle name="Vírgula 7 6 2 6 2" xfId="9931"/>
    <cellStyle name="Vírgula 7 6 2 6 2 2" xfId="20548"/>
    <cellStyle name="Vírgula 7 6 2 6 3" xfId="13470"/>
    <cellStyle name="Vírgula 7 6 2 6 3 2" xfId="24087"/>
    <cellStyle name="Vírgula 7 6 2 6 4" xfId="17009"/>
    <cellStyle name="Vírgula 7 6 2 7" xfId="7971"/>
    <cellStyle name="Vírgula 7 6 2 7 2" xfId="12359"/>
    <cellStyle name="Vírgula 7 6 2 7 2 2" xfId="22976"/>
    <cellStyle name="Vírgula 7 6 2 7 3" xfId="15898"/>
    <cellStyle name="Vírgula 7 6 2 7 3 2" xfId="26515"/>
    <cellStyle name="Vírgula 7 6 2 7 4" xfId="19437"/>
    <cellStyle name="Vírgula 7 6 2 8" xfId="9440"/>
    <cellStyle name="Vírgula 7 6 2 8 2" xfId="20057"/>
    <cellStyle name="Vírgula 7 6 2 9" xfId="12979"/>
    <cellStyle name="Vírgula 7 6 2 9 2" xfId="23596"/>
    <cellStyle name="Vírgula 7 6 3" xfId="1391"/>
    <cellStyle name="Vírgula 7 6 3 2" xfId="2404"/>
    <cellStyle name="Vírgula 7 6 3 2 2" xfId="7414"/>
    <cellStyle name="Vírgula 7 6 3 2 2 2" xfId="12170"/>
    <cellStyle name="Vírgula 7 6 3 2 2 2 2" xfId="22787"/>
    <cellStyle name="Vírgula 7 6 3 2 2 3" xfId="15709"/>
    <cellStyle name="Vírgula 7 6 3 2 2 3 2" xfId="26326"/>
    <cellStyle name="Vírgula 7 6 3 2 2 4" xfId="19248"/>
    <cellStyle name="Vírgula 7 6 3 2 3" xfId="4125"/>
    <cellStyle name="Vírgula 7 6 3 2 3 2" xfId="10162"/>
    <cellStyle name="Vírgula 7 6 3 2 3 2 2" xfId="20779"/>
    <cellStyle name="Vírgula 7 6 3 2 3 3" xfId="13701"/>
    <cellStyle name="Vírgula 7 6 3 2 3 3 2" xfId="24318"/>
    <cellStyle name="Vírgula 7 6 3 2 3 4" xfId="17240"/>
    <cellStyle name="Vírgula 7 6 3 2 4" xfId="9037"/>
    <cellStyle name="Vírgula 7 6 3 2 4 2" xfId="12582"/>
    <cellStyle name="Vírgula 7 6 3 2 4 2 2" xfId="23199"/>
    <cellStyle name="Vírgula 7 6 3 2 4 3" xfId="16121"/>
    <cellStyle name="Vírgula 7 6 3 2 4 3 2" xfId="26738"/>
    <cellStyle name="Vírgula 7 6 3 2 4 4" xfId="19660"/>
    <cellStyle name="Vírgula 7 6 3 2 5" xfId="9671"/>
    <cellStyle name="Vírgula 7 6 3 2 5 2" xfId="20288"/>
    <cellStyle name="Vírgula 7 6 3 2 6" xfId="13210"/>
    <cellStyle name="Vírgula 7 6 3 2 6 2" xfId="23827"/>
    <cellStyle name="Vírgula 7 6 3 2 7" xfId="16749"/>
    <cellStyle name="Vírgula 7 6 3 3" xfId="5695"/>
    <cellStyle name="Vírgula 7 6 3 3 2" xfId="11651"/>
    <cellStyle name="Vírgula 7 6 3 3 2 2" xfId="22268"/>
    <cellStyle name="Vírgula 7 6 3 3 3" xfId="15190"/>
    <cellStyle name="Vírgula 7 6 3 3 3 2" xfId="25807"/>
    <cellStyle name="Vírgula 7 6 3 3 4" xfId="18729"/>
    <cellStyle name="Vírgula 7 6 3 4" xfId="6480"/>
    <cellStyle name="Vírgula 7 6 3 4 2" xfId="11974"/>
    <cellStyle name="Vírgula 7 6 3 4 2 2" xfId="22591"/>
    <cellStyle name="Vírgula 7 6 3 4 3" xfId="15513"/>
    <cellStyle name="Vírgula 7 6 3 4 3 2" xfId="26130"/>
    <cellStyle name="Vírgula 7 6 3 4 4" xfId="19052"/>
    <cellStyle name="Vírgula 7 6 3 5" xfId="3191"/>
    <cellStyle name="Vírgula 7 6 3 5 2" xfId="9966"/>
    <cellStyle name="Vírgula 7 6 3 5 2 2" xfId="20583"/>
    <cellStyle name="Vírgula 7 6 3 5 3" xfId="13505"/>
    <cellStyle name="Vírgula 7 6 3 5 3 2" xfId="24122"/>
    <cellStyle name="Vírgula 7 6 3 5 4" xfId="17044"/>
    <cellStyle name="Vírgula 7 6 3 6" xfId="8111"/>
    <cellStyle name="Vírgula 7 6 3 6 2" xfId="12394"/>
    <cellStyle name="Vírgula 7 6 3 6 2 2" xfId="23011"/>
    <cellStyle name="Vírgula 7 6 3 6 3" xfId="15933"/>
    <cellStyle name="Vírgula 7 6 3 6 3 2" xfId="26550"/>
    <cellStyle name="Vírgula 7 6 3 6 4" xfId="19472"/>
    <cellStyle name="Vírgula 7 6 3 7" xfId="9475"/>
    <cellStyle name="Vírgula 7 6 3 7 2" xfId="20092"/>
    <cellStyle name="Vírgula 7 6 3 8" xfId="13014"/>
    <cellStyle name="Vírgula 7 6 3 8 2" xfId="23631"/>
    <cellStyle name="Vírgula 7 6 3 9" xfId="16553"/>
    <cellStyle name="Vírgula 7 6 4" xfId="2401"/>
    <cellStyle name="Vírgula 7 6 4 2" xfId="7411"/>
    <cellStyle name="Vírgula 7 6 4 2 2" xfId="12167"/>
    <cellStyle name="Vírgula 7 6 4 2 2 2" xfId="22784"/>
    <cellStyle name="Vírgula 7 6 4 2 3" xfId="15706"/>
    <cellStyle name="Vírgula 7 6 4 2 3 2" xfId="26323"/>
    <cellStyle name="Vírgula 7 6 4 2 4" xfId="19245"/>
    <cellStyle name="Vírgula 7 6 4 3" xfId="4122"/>
    <cellStyle name="Vírgula 7 6 4 3 2" xfId="10159"/>
    <cellStyle name="Vírgula 7 6 4 3 2 2" xfId="20776"/>
    <cellStyle name="Vírgula 7 6 4 3 3" xfId="13698"/>
    <cellStyle name="Vírgula 7 6 4 3 3 2" xfId="24315"/>
    <cellStyle name="Vírgula 7 6 4 3 4" xfId="17237"/>
    <cellStyle name="Vírgula 7 6 4 4" xfId="9034"/>
    <cellStyle name="Vírgula 7 6 4 4 2" xfId="12579"/>
    <cellStyle name="Vírgula 7 6 4 4 2 2" xfId="23196"/>
    <cellStyle name="Vírgula 7 6 4 4 3" xfId="16118"/>
    <cellStyle name="Vírgula 7 6 4 4 3 2" xfId="26735"/>
    <cellStyle name="Vírgula 7 6 4 4 4" xfId="19657"/>
    <cellStyle name="Vírgula 7 6 4 5" xfId="9668"/>
    <cellStyle name="Vírgula 7 6 4 5 2" xfId="20285"/>
    <cellStyle name="Vírgula 7 6 4 6" xfId="13207"/>
    <cellStyle name="Vírgula 7 6 4 6 2" xfId="23824"/>
    <cellStyle name="Vírgula 7 6 4 7" xfId="16746"/>
    <cellStyle name="Vírgula 7 6 5" xfId="5693"/>
    <cellStyle name="Vírgula 7 6 5 2" xfId="11649"/>
    <cellStyle name="Vírgula 7 6 5 2 2" xfId="22266"/>
    <cellStyle name="Vírgula 7 6 5 3" xfId="15188"/>
    <cellStyle name="Vírgula 7 6 5 3 2" xfId="25805"/>
    <cellStyle name="Vírgula 7 6 5 4" xfId="18727"/>
    <cellStyle name="Vírgula 7 6 6" xfId="6205"/>
    <cellStyle name="Vírgula 7 6 6 2" xfId="11907"/>
    <cellStyle name="Vírgula 7 6 6 2 2" xfId="22524"/>
    <cellStyle name="Vírgula 7 6 6 3" xfId="15446"/>
    <cellStyle name="Vírgula 7 6 6 3 2" xfId="26063"/>
    <cellStyle name="Vírgula 7 6 6 4" xfId="18985"/>
    <cellStyle name="Vírgula 7 6 7" xfId="2916"/>
    <cellStyle name="Vírgula 7 6 7 2" xfId="9899"/>
    <cellStyle name="Vírgula 7 6 7 2 2" xfId="20516"/>
    <cellStyle name="Vírgula 7 6 7 3" xfId="13438"/>
    <cellStyle name="Vírgula 7 6 7 3 2" xfId="24055"/>
    <cellStyle name="Vírgula 7 6 7 4" xfId="16977"/>
    <cellStyle name="Vírgula 7 6 8" xfId="7838"/>
    <cellStyle name="Vírgula 7 6 8 2" xfId="12329"/>
    <cellStyle name="Vírgula 7 6 8 2 2" xfId="22946"/>
    <cellStyle name="Vírgula 7 6 8 3" xfId="15868"/>
    <cellStyle name="Vírgula 7 6 8 3 2" xfId="26485"/>
    <cellStyle name="Vírgula 7 6 8 4" xfId="19407"/>
    <cellStyle name="Vírgula 7 6 9" xfId="9408"/>
    <cellStyle name="Vírgula 7 6 9 2" xfId="20025"/>
    <cellStyle name="Vírgula 7 7" xfId="944"/>
    <cellStyle name="Vírgula 7 7 10" xfId="16458"/>
    <cellStyle name="Vírgula 7 7 2" xfId="1495"/>
    <cellStyle name="Vírgula 7 7 2 2" xfId="2406"/>
    <cellStyle name="Vírgula 7 7 2 2 2" xfId="7416"/>
    <cellStyle name="Vírgula 7 7 2 2 2 2" xfId="12172"/>
    <cellStyle name="Vírgula 7 7 2 2 2 2 2" xfId="22789"/>
    <cellStyle name="Vírgula 7 7 2 2 2 3" xfId="15711"/>
    <cellStyle name="Vírgula 7 7 2 2 2 3 2" xfId="26328"/>
    <cellStyle name="Vírgula 7 7 2 2 2 4" xfId="19250"/>
    <cellStyle name="Vírgula 7 7 2 2 3" xfId="4127"/>
    <cellStyle name="Vírgula 7 7 2 2 3 2" xfId="10164"/>
    <cellStyle name="Vírgula 7 7 2 2 3 2 2" xfId="20781"/>
    <cellStyle name="Vírgula 7 7 2 2 3 3" xfId="13703"/>
    <cellStyle name="Vírgula 7 7 2 2 3 3 2" xfId="24320"/>
    <cellStyle name="Vírgula 7 7 2 2 3 4" xfId="17242"/>
    <cellStyle name="Vírgula 7 7 2 2 4" xfId="9039"/>
    <cellStyle name="Vírgula 7 7 2 2 4 2" xfId="12584"/>
    <cellStyle name="Vírgula 7 7 2 2 4 2 2" xfId="23201"/>
    <cellStyle name="Vírgula 7 7 2 2 4 3" xfId="16123"/>
    <cellStyle name="Vírgula 7 7 2 2 4 3 2" xfId="26740"/>
    <cellStyle name="Vírgula 7 7 2 2 4 4" xfId="19662"/>
    <cellStyle name="Vírgula 7 7 2 2 5" xfId="9673"/>
    <cellStyle name="Vírgula 7 7 2 2 5 2" xfId="20290"/>
    <cellStyle name="Vírgula 7 7 2 2 6" xfId="13212"/>
    <cellStyle name="Vírgula 7 7 2 2 6 2" xfId="23829"/>
    <cellStyle name="Vírgula 7 7 2 2 7" xfId="16751"/>
    <cellStyle name="Vírgula 7 7 2 3" xfId="6573"/>
    <cellStyle name="Vírgula 7 7 2 3 2" xfId="11999"/>
    <cellStyle name="Vírgula 7 7 2 3 2 2" xfId="22616"/>
    <cellStyle name="Vírgula 7 7 2 3 3" xfId="15538"/>
    <cellStyle name="Vírgula 7 7 2 3 3 2" xfId="26155"/>
    <cellStyle name="Vírgula 7 7 2 3 4" xfId="19077"/>
    <cellStyle name="Vírgula 7 7 2 4" xfId="3284"/>
    <cellStyle name="Vírgula 7 7 2 4 2" xfId="9991"/>
    <cellStyle name="Vírgula 7 7 2 4 2 2" xfId="20608"/>
    <cellStyle name="Vírgula 7 7 2 4 3" xfId="13530"/>
    <cellStyle name="Vírgula 7 7 2 4 3 2" xfId="24147"/>
    <cellStyle name="Vírgula 7 7 2 4 4" xfId="17069"/>
    <cellStyle name="Vírgula 7 7 2 5" xfId="8202"/>
    <cellStyle name="Vírgula 7 7 2 5 2" xfId="12417"/>
    <cellStyle name="Vírgula 7 7 2 5 2 2" xfId="23034"/>
    <cellStyle name="Vírgula 7 7 2 5 3" xfId="15956"/>
    <cellStyle name="Vírgula 7 7 2 5 3 2" xfId="26573"/>
    <cellStyle name="Vírgula 7 7 2 5 4" xfId="19495"/>
    <cellStyle name="Vírgula 7 7 2 6" xfId="9500"/>
    <cellStyle name="Vírgula 7 7 2 6 2" xfId="20117"/>
    <cellStyle name="Vírgula 7 7 2 7" xfId="13039"/>
    <cellStyle name="Vírgula 7 7 2 7 2" xfId="23656"/>
    <cellStyle name="Vírgula 7 7 2 8" xfId="16578"/>
    <cellStyle name="Vírgula 7 7 3" xfId="2405"/>
    <cellStyle name="Vírgula 7 7 3 2" xfId="7415"/>
    <cellStyle name="Vírgula 7 7 3 2 2" xfId="12171"/>
    <cellStyle name="Vírgula 7 7 3 2 2 2" xfId="22788"/>
    <cellStyle name="Vírgula 7 7 3 2 3" xfId="15710"/>
    <cellStyle name="Vírgula 7 7 3 2 3 2" xfId="26327"/>
    <cellStyle name="Vírgula 7 7 3 2 4" xfId="19249"/>
    <cellStyle name="Vírgula 7 7 3 3" xfId="4126"/>
    <cellStyle name="Vírgula 7 7 3 3 2" xfId="10163"/>
    <cellStyle name="Vírgula 7 7 3 3 2 2" xfId="20780"/>
    <cellStyle name="Vírgula 7 7 3 3 3" xfId="13702"/>
    <cellStyle name="Vírgula 7 7 3 3 3 2" xfId="24319"/>
    <cellStyle name="Vírgula 7 7 3 3 4" xfId="17241"/>
    <cellStyle name="Vírgula 7 7 3 4" xfId="9038"/>
    <cellStyle name="Vírgula 7 7 3 4 2" xfId="12583"/>
    <cellStyle name="Vírgula 7 7 3 4 2 2" xfId="23200"/>
    <cellStyle name="Vírgula 7 7 3 4 3" xfId="16122"/>
    <cellStyle name="Vírgula 7 7 3 4 3 2" xfId="26739"/>
    <cellStyle name="Vírgula 7 7 3 4 4" xfId="19661"/>
    <cellStyle name="Vírgula 7 7 3 5" xfId="9672"/>
    <cellStyle name="Vírgula 7 7 3 5 2" xfId="20289"/>
    <cellStyle name="Vírgula 7 7 3 6" xfId="13211"/>
    <cellStyle name="Vírgula 7 7 3 6 2" xfId="23828"/>
    <cellStyle name="Vírgula 7 7 3 7" xfId="16750"/>
    <cellStyle name="Vírgula 7 7 4" xfId="5696"/>
    <cellStyle name="Vírgula 7 7 4 2" xfId="11652"/>
    <cellStyle name="Vírgula 7 7 4 2 2" xfId="22269"/>
    <cellStyle name="Vírgula 7 7 4 3" xfId="15191"/>
    <cellStyle name="Vírgula 7 7 4 3 2" xfId="25808"/>
    <cellStyle name="Vírgula 7 7 4 4" xfId="18730"/>
    <cellStyle name="Vírgula 7 7 5" xfId="6108"/>
    <cellStyle name="Vírgula 7 7 5 2" xfId="11879"/>
    <cellStyle name="Vírgula 7 7 5 2 2" xfId="22496"/>
    <cellStyle name="Vírgula 7 7 5 3" xfId="15418"/>
    <cellStyle name="Vírgula 7 7 5 3 2" xfId="26035"/>
    <cellStyle name="Vírgula 7 7 5 4" xfId="18957"/>
    <cellStyle name="Vírgula 7 7 6" xfId="2817"/>
    <cellStyle name="Vírgula 7 7 6 2" xfId="9871"/>
    <cellStyle name="Vírgula 7 7 6 2 2" xfId="20488"/>
    <cellStyle name="Vírgula 7 7 6 3" xfId="13410"/>
    <cellStyle name="Vírgula 7 7 6 3 2" xfId="24027"/>
    <cellStyle name="Vírgula 7 7 6 4" xfId="16949"/>
    <cellStyle name="Vírgula 7 7 7" xfId="7743"/>
    <cellStyle name="Vírgula 7 7 7 2" xfId="12303"/>
    <cellStyle name="Vírgula 7 7 7 2 2" xfId="22920"/>
    <cellStyle name="Vírgula 7 7 7 3" xfId="15842"/>
    <cellStyle name="Vírgula 7 7 7 3 2" xfId="26459"/>
    <cellStyle name="Vírgula 7 7 7 4" xfId="19381"/>
    <cellStyle name="Vírgula 7 7 8" xfId="9380"/>
    <cellStyle name="Vírgula 7 7 8 2" xfId="19997"/>
    <cellStyle name="Vírgula 7 7 9" xfId="12919"/>
    <cellStyle name="Vírgula 7 7 9 2" xfId="23536"/>
    <cellStyle name="Vírgula 7 8" xfId="1151"/>
    <cellStyle name="Vírgula 7 8 10" xfId="16498"/>
    <cellStyle name="Vírgula 7 8 2" xfId="1608"/>
    <cellStyle name="Vírgula 7 8 2 2" xfId="2408"/>
    <cellStyle name="Vírgula 7 8 2 2 2" xfId="7418"/>
    <cellStyle name="Vírgula 7 8 2 2 2 2" xfId="12174"/>
    <cellStyle name="Vírgula 7 8 2 2 2 2 2" xfId="22791"/>
    <cellStyle name="Vírgula 7 8 2 2 2 3" xfId="15713"/>
    <cellStyle name="Vírgula 7 8 2 2 2 3 2" xfId="26330"/>
    <cellStyle name="Vírgula 7 8 2 2 2 4" xfId="19252"/>
    <cellStyle name="Vírgula 7 8 2 2 3" xfId="4129"/>
    <cellStyle name="Vírgula 7 8 2 2 3 2" xfId="10166"/>
    <cellStyle name="Vírgula 7 8 2 2 3 2 2" xfId="20783"/>
    <cellStyle name="Vírgula 7 8 2 2 3 3" xfId="13705"/>
    <cellStyle name="Vírgula 7 8 2 2 3 3 2" xfId="24322"/>
    <cellStyle name="Vírgula 7 8 2 2 3 4" xfId="17244"/>
    <cellStyle name="Vírgula 7 8 2 2 4" xfId="9041"/>
    <cellStyle name="Vírgula 7 8 2 2 4 2" xfId="12586"/>
    <cellStyle name="Vírgula 7 8 2 2 4 2 2" xfId="23203"/>
    <cellStyle name="Vírgula 7 8 2 2 4 3" xfId="16125"/>
    <cellStyle name="Vírgula 7 8 2 2 4 3 2" xfId="26742"/>
    <cellStyle name="Vírgula 7 8 2 2 4 4" xfId="19664"/>
    <cellStyle name="Vírgula 7 8 2 2 5" xfId="9675"/>
    <cellStyle name="Vírgula 7 8 2 2 5 2" xfId="20292"/>
    <cellStyle name="Vírgula 7 8 2 2 6" xfId="13214"/>
    <cellStyle name="Vírgula 7 8 2 2 6 2" xfId="23831"/>
    <cellStyle name="Vírgula 7 8 2 2 7" xfId="16753"/>
    <cellStyle name="Vírgula 7 8 2 3" xfId="6630"/>
    <cellStyle name="Vírgula 7 8 2 3 2" xfId="12018"/>
    <cellStyle name="Vírgula 7 8 2 3 2 2" xfId="22635"/>
    <cellStyle name="Vírgula 7 8 2 3 3" xfId="15557"/>
    <cellStyle name="Vírgula 7 8 2 3 3 2" xfId="26174"/>
    <cellStyle name="Vírgula 7 8 2 3 4" xfId="19096"/>
    <cellStyle name="Vírgula 7 8 2 4" xfId="3341"/>
    <cellStyle name="Vírgula 7 8 2 4 2" xfId="10010"/>
    <cellStyle name="Vírgula 7 8 2 4 2 2" xfId="20627"/>
    <cellStyle name="Vírgula 7 8 2 4 3" xfId="13549"/>
    <cellStyle name="Vírgula 7 8 2 4 3 2" xfId="24166"/>
    <cellStyle name="Vírgula 7 8 2 4 4" xfId="17088"/>
    <cellStyle name="Vírgula 7 8 2 5" xfId="8256"/>
    <cellStyle name="Vírgula 7 8 2 5 2" xfId="12433"/>
    <cellStyle name="Vírgula 7 8 2 5 2 2" xfId="23050"/>
    <cellStyle name="Vírgula 7 8 2 5 3" xfId="15972"/>
    <cellStyle name="Vírgula 7 8 2 5 3 2" xfId="26589"/>
    <cellStyle name="Vírgula 7 8 2 5 4" xfId="19511"/>
    <cellStyle name="Vírgula 7 8 2 6" xfId="9519"/>
    <cellStyle name="Vírgula 7 8 2 6 2" xfId="20136"/>
    <cellStyle name="Vírgula 7 8 2 7" xfId="13058"/>
    <cellStyle name="Vírgula 7 8 2 7 2" xfId="23675"/>
    <cellStyle name="Vírgula 7 8 2 8" xfId="16597"/>
    <cellStyle name="Vírgula 7 8 3" xfId="2407"/>
    <cellStyle name="Vírgula 7 8 3 2" xfId="7417"/>
    <cellStyle name="Vírgula 7 8 3 2 2" xfId="12173"/>
    <cellStyle name="Vírgula 7 8 3 2 2 2" xfId="22790"/>
    <cellStyle name="Vírgula 7 8 3 2 3" xfId="15712"/>
    <cellStyle name="Vírgula 7 8 3 2 3 2" xfId="26329"/>
    <cellStyle name="Vírgula 7 8 3 2 4" xfId="19251"/>
    <cellStyle name="Vírgula 7 8 3 3" xfId="4128"/>
    <cellStyle name="Vírgula 7 8 3 3 2" xfId="10165"/>
    <cellStyle name="Vírgula 7 8 3 3 2 2" xfId="20782"/>
    <cellStyle name="Vírgula 7 8 3 3 3" xfId="13704"/>
    <cellStyle name="Vírgula 7 8 3 3 3 2" xfId="24321"/>
    <cellStyle name="Vírgula 7 8 3 3 4" xfId="17243"/>
    <cellStyle name="Vírgula 7 8 3 4" xfId="9040"/>
    <cellStyle name="Vírgula 7 8 3 4 2" xfId="12585"/>
    <cellStyle name="Vírgula 7 8 3 4 2 2" xfId="23202"/>
    <cellStyle name="Vírgula 7 8 3 4 3" xfId="16124"/>
    <cellStyle name="Vírgula 7 8 3 4 3 2" xfId="26741"/>
    <cellStyle name="Vírgula 7 8 3 4 4" xfId="19663"/>
    <cellStyle name="Vírgula 7 8 3 5" xfId="9674"/>
    <cellStyle name="Vírgula 7 8 3 5 2" xfId="20291"/>
    <cellStyle name="Vírgula 7 8 3 6" xfId="13213"/>
    <cellStyle name="Vírgula 7 8 3 6 2" xfId="23830"/>
    <cellStyle name="Vírgula 7 8 3 7" xfId="16752"/>
    <cellStyle name="Vírgula 7 8 4" xfId="5697"/>
    <cellStyle name="Vírgula 7 8 4 2" xfId="11653"/>
    <cellStyle name="Vírgula 7 8 4 2 2" xfId="22270"/>
    <cellStyle name="Vírgula 7 8 4 3" xfId="15192"/>
    <cellStyle name="Vírgula 7 8 4 3 2" xfId="25809"/>
    <cellStyle name="Vírgula 7 8 4 4" xfId="18731"/>
    <cellStyle name="Vírgula 7 8 5" xfId="6251"/>
    <cellStyle name="Vírgula 7 8 5 2" xfId="11919"/>
    <cellStyle name="Vírgula 7 8 5 2 2" xfId="22536"/>
    <cellStyle name="Vírgula 7 8 5 3" xfId="15458"/>
    <cellStyle name="Vírgula 7 8 5 3 2" xfId="26075"/>
    <cellStyle name="Vírgula 7 8 5 4" xfId="18997"/>
    <cellStyle name="Vírgula 7 8 6" xfId="2962"/>
    <cellStyle name="Vírgula 7 8 6 2" xfId="9911"/>
    <cellStyle name="Vírgula 7 8 6 2 2" xfId="20528"/>
    <cellStyle name="Vírgula 7 8 6 3" xfId="13450"/>
    <cellStyle name="Vírgula 7 8 6 3 2" xfId="24067"/>
    <cellStyle name="Vírgula 7 8 6 4" xfId="16989"/>
    <cellStyle name="Vírgula 7 8 7" xfId="7884"/>
    <cellStyle name="Vírgula 7 8 7 2" xfId="12341"/>
    <cellStyle name="Vírgula 7 8 7 2 2" xfId="22958"/>
    <cellStyle name="Vírgula 7 8 7 3" xfId="15880"/>
    <cellStyle name="Vírgula 7 8 7 3 2" xfId="26497"/>
    <cellStyle name="Vírgula 7 8 7 4" xfId="19419"/>
    <cellStyle name="Vírgula 7 8 8" xfId="9420"/>
    <cellStyle name="Vírgula 7 8 8 2" xfId="20037"/>
    <cellStyle name="Vírgula 7 8 9" xfId="12959"/>
    <cellStyle name="Vírgula 7 8 9 2" xfId="23576"/>
    <cellStyle name="Vírgula 7 9" xfId="828"/>
    <cellStyle name="Vírgula 7 9 10" xfId="16438"/>
    <cellStyle name="Vírgula 7 9 2" xfId="1442"/>
    <cellStyle name="Vírgula 7 9 2 2" xfId="2410"/>
    <cellStyle name="Vírgula 7 9 2 2 2" xfId="7420"/>
    <cellStyle name="Vírgula 7 9 2 2 2 2" xfId="12176"/>
    <cellStyle name="Vírgula 7 9 2 2 2 2 2" xfId="22793"/>
    <cellStyle name="Vírgula 7 9 2 2 2 3" xfId="15715"/>
    <cellStyle name="Vírgula 7 9 2 2 2 3 2" xfId="26332"/>
    <cellStyle name="Vírgula 7 9 2 2 2 4" xfId="19254"/>
    <cellStyle name="Vírgula 7 9 2 2 3" xfId="4131"/>
    <cellStyle name="Vírgula 7 9 2 2 3 2" xfId="10168"/>
    <cellStyle name="Vírgula 7 9 2 2 3 2 2" xfId="20785"/>
    <cellStyle name="Vírgula 7 9 2 2 3 3" xfId="13707"/>
    <cellStyle name="Vírgula 7 9 2 2 3 3 2" xfId="24324"/>
    <cellStyle name="Vírgula 7 9 2 2 3 4" xfId="17246"/>
    <cellStyle name="Vírgula 7 9 2 2 4" xfId="9043"/>
    <cellStyle name="Vírgula 7 9 2 2 4 2" xfId="12588"/>
    <cellStyle name="Vírgula 7 9 2 2 4 2 2" xfId="23205"/>
    <cellStyle name="Vírgula 7 9 2 2 4 3" xfId="16127"/>
    <cellStyle name="Vírgula 7 9 2 2 4 3 2" xfId="26744"/>
    <cellStyle name="Vírgula 7 9 2 2 4 4" xfId="19666"/>
    <cellStyle name="Vírgula 7 9 2 2 5" xfId="9677"/>
    <cellStyle name="Vírgula 7 9 2 2 5 2" xfId="20294"/>
    <cellStyle name="Vírgula 7 9 2 2 6" xfId="13216"/>
    <cellStyle name="Vírgula 7 9 2 2 6 2" xfId="23833"/>
    <cellStyle name="Vírgula 7 9 2 2 7" xfId="16755"/>
    <cellStyle name="Vírgula 7 9 2 3" xfId="6527"/>
    <cellStyle name="Vírgula 7 9 2 3 2" xfId="11987"/>
    <cellStyle name="Vírgula 7 9 2 3 2 2" xfId="22604"/>
    <cellStyle name="Vírgula 7 9 2 3 3" xfId="15526"/>
    <cellStyle name="Vírgula 7 9 2 3 3 2" xfId="26143"/>
    <cellStyle name="Vírgula 7 9 2 3 4" xfId="19065"/>
    <cellStyle name="Vírgula 7 9 2 4" xfId="3238"/>
    <cellStyle name="Vírgula 7 9 2 4 2" xfId="9979"/>
    <cellStyle name="Vírgula 7 9 2 4 2 2" xfId="20596"/>
    <cellStyle name="Vírgula 7 9 2 4 3" xfId="13518"/>
    <cellStyle name="Vírgula 7 9 2 4 3 2" xfId="24135"/>
    <cellStyle name="Vírgula 7 9 2 4 4" xfId="17057"/>
    <cellStyle name="Vírgula 7 9 2 5" xfId="8158"/>
    <cellStyle name="Vírgula 7 9 2 5 2" xfId="12407"/>
    <cellStyle name="Vírgula 7 9 2 5 2 2" xfId="23024"/>
    <cellStyle name="Vírgula 7 9 2 5 3" xfId="15946"/>
    <cellStyle name="Vírgula 7 9 2 5 3 2" xfId="26563"/>
    <cellStyle name="Vírgula 7 9 2 5 4" xfId="19485"/>
    <cellStyle name="Vírgula 7 9 2 6" xfId="9488"/>
    <cellStyle name="Vírgula 7 9 2 6 2" xfId="20105"/>
    <cellStyle name="Vírgula 7 9 2 7" xfId="13027"/>
    <cellStyle name="Vírgula 7 9 2 7 2" xfId="23644"/>
    <cellStyle name="Vírgula 7 9 2 8" xfId="16566"/>
    <cellStyle name="Vírgula 7 9 3" xfId="2409"/>
    <cellStyle name="Vírgula 7 9 3 2" xfId="7419"/>
    <cellStyle name="Vírgula 7 9 3 2 2" xfId="12175"/>
    <cellStyle name="Vírgula 7 9 3 2 2 2" xfId="22792"/>
    <cellStyle name="Vírgula 7 9 3 2 3" xfId="15714"/>
    <cellStyle name="Vírgula 7 9 3 2 3 2" xfId="26331"/>
    <cellStyle name="Vírgula 7 9 3 2 4" xfId="19253"/>
    <cellStyle name="Vírgula 7 9 3 3" xfId="4130"/>
    <cellStyle name="Vírgula 7 9 3 3 2" xfId="10167"/>
    <cellStyle name="Vírgula 7 9 3 3 2 2" xfId="20784"/>
    <cellStyle name="Vírgula 7 9 3 3 3" xfId="13706"/>
    <cellStyle name="Vírgula 7 9 3 3 3 2" xfId="24323"/>
    <cellStyle name="Vírgula 7 9 3 3 4" xfId="17245"/>
    <cellStyle name="Vírgula 7 9 3 4" xfId="9042"/>
    <cellStyle name="Vírgula 7 9 3 4 2" xfId="12587"/>
    <cellStyle name="Vírgula 7 9 3 4 2 2" xfId="23204"/>
    <cellStyle name="Vírgula 7 9 3 4 3" xfId="16126"/>
    <cellStyle name="Vírgula 7 9 3 4 3 2" xfId="26743"/>
    <cellStyle name="Vírgula 7 9 3 4 4" xfId="19665"/>
    <cellStyle name="Vírgula 7 9 3 5" xfId="9676"/>
    <cellStyle name="Vírgula 7 9 3 5 2" xfId="20293"/>
    <cellStyle name="Vírgula 7 9 3 6" xfId="13215"/>
    <cellStyle name="Vírgula 7 9 3 6 2" xfId="23832"/>
    <cellStyle name="Vírgula 7 9 3 7" xfId="16754"/>
    <cellStyle name="Vírgula 7 9 4" xfId="5698"/>
    <cellStyle name="Vírgula 7 9 4 2" xfId="11654"/>
    <cellStyle name="Vírgula 7 9 4 2 2" xfId="22271"/>
    <cellStyle name="Vírgula 7 9 4 3" xfId="15193"/>
    <cellStyle name="Vírgula 7 9 4 3 2" xfId="25810"/>
    <cellStyle name="Vírgula 7 9 4 4" xfId="18732"/>
    <cellStyle name="Vírgula 7 9 5" xfId="6051"/>
    <cellStyle name="Vírgula 7 9 5 2" xfId="11859"/>
    <cellStyle name="Vírgula 7 9 5 2 2" xfId="22476"/>
    <cellStyle name="Vírgula 7 9 5 3" xfId="15398"/>
    <cellStyle name="Vírgula 7 9 5 3 2" xfId="26015"/>
    <cellStyle name="Vírgula 7 9 5 4" xfId="18937"/>
    <cellStyle name="Vírgula 7 9 6" xfId="2760"/>
    <cellStyle name="Vírgula 7 9 6 2" xfId="9851"/>
    <cellStyle name="Vírgula 7 9 6 2 2" xfId="20468"/>
    <cellStyle name="Vírgula 7 9 6 3" xfId="13390"/>
    <cellStyle name="Vírgula 7 9 6 3 2" xfId="24007"/>
    <cellStyle name="Vírgula 7 9 6 4" xfId="16929"/>
    <cellStyle name="Vírgula 7 9 7" xfId="7690"/>
    <cellStyle name="Vírgula 7 9 7 2" xfId="12287"/>
    <cellStyle name="Vírgula 7 9 7 2 2" xfId="22904"/>
    <cellStyle name="Vírgula 7 9 7 3" xfId="15826"/>
    <cellStyle name="Vírgula 7 9 7 3 2" xfId="26443"/>
    <cellStyle name="Vírgula 7 9 7 4" xfId="19365"/>
    <cellStyle name="Vírgula 7 9 8" xfId="9360"/>
    <cellStyle name="Vírgula 7 9 8 2" xfId="19977"/>
    <cellStyle name="Vírgula 7 9 9" xfId="12899"/>
    <cellStyle name="Vírgula 7 9 9 2" xfId="23516"/>
    <cellStyle name="Vírgula 8" xfId="216"/>
    <cellStyle name="Vírgula 8 10" xfId="1761"/>
    <cellStyle name="Vírgula 8 10 2" xfId="6771"/>
    <cellStyle name="Vírgula 8 10 2 2" xfId="12054"/>
    <cellStyle name="Vírgula 8 10 2 2 2" xfId="22671"/>
    <cellStyle name="Vírgula 8 10 2 3" xfId="15593"/>
    <cellStyle name="Vírgula 8 10 2 3 2" xfId="26210"/>
    <cellStyle name="Vírgula 8 10 2 4" xfId="19132"/>
    <cellStyle name="Vírgula 8 10 3" xfId="3482"/>
    <cellStyle name="Vírgula 8 10 3 2" xfId="10046"/>
    <cellStyle name="Vírgula 8 10 3 2 2" xfId="20663"/>
    <cellStyle name="Vírgula 8 10 3 3" xfId="13585"/>
    <cellStyle name="Vírgula 8 10 3 3 2" xfId="24202"/>
    <cellStyle name="Vírgula 8 10 3 4" xfId="17124"/>
    <cellStyle name="Vírgula 8 10 4" xfId="8396"/>
    <cellStyle name="Vírgula 8 10 4 2" xfId="12468"/>
    <cellStyle name="Vírgula 8 10 4 2 2" xfId="23085"/>
    <cellStyle name="Vírgula 8 10 4 3" xfId="16007"/>
    <cellStyle name="Vírgula 8 10 4 3 2" xfId="26624"/>
    <cellStyle name="Vírgula 8 10 4 4" xfId="19546"/>
    <cellStyle name="Vírgula 8 10 5" xfId="9555"/>
    <cellStyle name="Vírgula 8 10 5 2" xfId="20172"/>
    <cellStyle name="Vírgula 8 10 6" xfId="13094"/>
    <cellStyle name="Vírgula 8 10 6 2" xfId="23711"/>
    <cellStyle name="Vírgula 8 10 7" xfId="16633"/>
    <cellStyle name="Vírgula 8 11" xfId="714"/>
    <cellStyle name="Vírgula 8 11 2" xfId="5999"/>
    <cellStyle name="Vírgula 8 11 2 2" xfId="11841"/>
    <cellStyle name="Vírgula 8 11 2 2 2" xfId="22458"/>
    <cellStyle name="Vírgula 8 11 2 3" xfId="15380"/>
    <cellStyle name="Vírgula 8 11 2 3 2" xfId="25997"/>
    <cellStyle name="Vírgula 8 11 2 4" xfId="18919"/>
    <cellStyle name="Vírgula 8 11 3" xfId="2708"/>
    <cellStyle name="Vírgula 8 11 3 2" xfId="9833"/>
    <cellStyle name="Vírgula 8 11 3 2 2" xfId="20450"/>
    <cellStyle name="Vírgula 8 11 3 3" xfId="13372"/>
    <cellStyle name="Vírgula 8 11 3 3 2" xfId="23989"/>
    <cellStyle name="Vírgula 8 11 3 4" xfId="16911"/>
    <cellStyle name="Vírgula 8 11 4" xfId="7642"/>
    <cellStyle name="Vírgula 8 11 4 2" xfId="12273"/>
    <cellStyle name="Vírgula 8 11 4 2 2" xfId="22890"/>
    <cellStyle name="Vírgula 8 11 4 3" xfId="15812"/>
    <cellStyle name="Vírgula 8 11 4 3 2" xfId="26429"/>
    <cellStyle name="Vírgula 8 11 4 4" xfId="19351"/>
    <cellStyle name="Vírgula 8 11 5" xfId="9342"/>
    <cellStyle name="Vírgula 8 11 5 2" xfId="19959"/>
    <cellStyle name="Vírgula 8 11 6" xfId="12881"/>
    <cellStyle name="Vírgula 8 11 6 2" xfId="23498"/>
    <cellStyle name="Vírgula 8 11 7" xfId="16420"/>
    <cellStyle name="Vírgula 8 12" xfId="5699"/>
    <cellStyle name="Vírgula 8 12 2" xfId="11655"/>
    <cellStyle name="Vírgula 8 12 2 2" xfId="22272"/>
    <cellStyle name="Vírgula 8 12 3" xfId="15194"/>
    <cellStyle name="Vírgula 8 12 3 2" xfId="25811"/>
    <cellStyle name="Vírgula 8 12 4" xfId="18733"/>
    <cellStyle name="Vírgula 8 13" xfId="5800"/>
    <cellStyle name="Vírgula 8 13 2" xfId="11735"/>
    <cellStyle name="Vírgula 8 13 2 2" xfId="22352"/>
    <cellStyle name="Vírgula 8 13 3" xfId="15274"/>
    <cellStyle name="Vírgula 8 13 3 2" xfId="25891"/>
    <cellStyle name="Vírgula 8 13 4" xfId="18813"/>
    <cellStyle name="Vírgula 8 14" xfId="2509"/>
    <cellStyle name="Vírgula 8 14 2" xfId="9727"/>
    <cellStyle name="Vírgula 8 14 2 2" xfId="20344"/>
    <cellStyle name="Vírgula 8 14 3" xfId="13266"/>
    <cellStyle name="Vírgula 8 14 3 2" xfId="23883"/>
    <cellStyle name="Vírgula 8 14 4" xfId="16805"/>
    <cellStyle name="Vírgula 8 15" xfId="434"/>
    <cellStyle name="Vírgula 8 15 2" xfId="9236"/>
    <cellStyle name="Vírgula 8 15 2 2" xfId="19853"/>
    <cellStyle name="Vírgula 8 15 3" xfId="12775"/>
    <cellStyle name="Vírgula 8 15 3 2" xfId="23392"/>
    <cellStyle name="Vírgula 8 15 4" xfId="16314"/>
    <cellStyle name="Vírgula 8 16" xfId="9101"/>
    <cellStyle name="Vírgula 8 16 2" xfId="19718"/>
    <cellStyle name="Vírgula 8 17" xfId="12640"/>
    <cellStyle name="Vírgula 8 17 2" xfId="23257"/>
    <cellStyle name="Vírgula 8 18" xfId="16179"/>
    <cellStyle name="Vírgula 8 2" xfId="325"/>
    <cellStyle name="Vírgula 8 2 10" xfId="5700"/>
    <cellStyle name="Vírgula 8 2 10 2" xfId="11656"/>
    <cellStyle name="Vírgula 8 2 10 2 2" xfId="22273"/>
    <cellStyle name="Vírgula 8 2 10 3" xfId="15195"/>
    <cellStyle name="Vírgula 8 2 10 3 2" xfId="25812"/>
    <cellStyle name="Vírgula 8 2 10 4" xfId="18734"/>
    <cellStyle name="Vírgula 8 2 11" xfId="5861"/>
    <cellStyle name="Vírgula 8 2 11 2" xfId="11776"/>
    <cellStyle name="Vírgula 8 2 11 2 2" xfId="22393"/>
    <cellStyle name="Vírgula 8 2 11 3" xfId="15315"/>
    <cellStyle name="Vírgula 8 2 11 3 2" xfId="25932"/>
    <cellStyle name="Vírgula 8 2 11 4" xfId="18854"/>
    <cellStyle name="Vírgula 8 2 12" xfId="2571"/>
    <cellStyle name="Vírgula 8 2 12 2" xfId="9768"/>
    <cellStyle name="Vírgula 8 2 12 2 2" xfId="20385"/>
    <cellStyle name="Vírgula 8 2 12 3" xfId="13307"/>
    <cellStyle name="Vírgula 8 2 12 3 2" xfId="23924"/>
    <cellStyle name="Vírgula 8 2 12 4" xfId="16846"/>
    <cellStyle name="Vírgula 8 2 13" xfId="492"/>
    <cellStyle name="Vírgula 8 2 13 2" xfId="9277"/>
    <cellStyle name="Vírgula 8 2 13 2 2" xfId="19894"/>
    <cellStyle name="Vírgula 8 2 13 3" xfId="12816"/>
    <cellStyle name="Vírgula 8 2 13 3 2" xfId="23433"/>
    <cellStyle name="Vírgula 8 2 13 4" xfId="16355"/>
    <cellStyle name="Vírgula 8 2 14" xfId="9170"/>
    <cellStyle name="Vírgula 8 2 14 2" xfId="19787"/>
    <cellStyle name="Vírgula 8 2 15" xfId="12709"/>
    <cellStyle name="Vírgula 8 2 15 2" xfId="23326"/>
    <cellStyle name="Vírgula 8 2 16" xfId="16248"/>
    <cellStyle name="Vírgula 8 2 2" xfId="283"/>
    <cellStyle name="Vírgula 8 2 2 10" xfId="565"/>
    <cellStyle name="Vírgula 8 2 2 10 2" xfId="9323"/>
    <cellStyle name="Vírgula 8 2 2 10 2 2" xfId="19940"/>
    <cellStyle name="Vírgula 8 2 2 10 3" xfId="12862"/>
    <cellStyle name="Vírgula 8 2 2 10 3 2" xfId="23479"/>
    <cellStyle name="Vírgula 8 2 2 10 4" xfId="16401"/>
    <cellStyle name="Vírgula 8 2 2 11" xfId="9135"/>
    <cellStyle name="Vírgula 8 2 2 11 2" xfId="19752"/>
    <cellStyle name="Vírgula 8 2 2 12" xfId="12674"/>
    <cellStyle name="Vírgula 8 2 2 12 2" xfId="23291"/>
    <cellStyle name="Vírgula 8 2 2 13" xfId="16213"/>
    <cellStyle name="Vírgula 8 2 2 2" xfId="359"/>
    <cellStyle name="Vírgula 8 2 2 2 10" xfId="12743"/>
    <cellStyle name="Vírgula 8 2 2 2 10 2" xfId="23360"/>
    <cellStyle name="Vírgula 8 2 2 2 11" xfId="16282"/>
    <cellStyle name="Vírgula 8 2 2 2 2" xfId="1659"/>
    <cellStyle name="Vírgula 8 2 2 2 2 2" xfId="2413"/>
    <cellStyle name="Vírgula 8 2 2 2 2 2 2" xfId="7423"/>
    <cellStyle name="Vírgula 8 2 2 2 2 2 2 2" xfId="12179"/>
    <cellStyle name="Vírgula 8 2 2 2 2 2 2 2 2" xfId="22796"/>
    <cellStyle name="Vírgula 8 2 2 2 2 2 2 3" xfId="15718"/>
    <cellStyle name="Vírgula 8 2 2 2 2 2 2 3 2" xfId="26335"/>
    <cellStyle name="Vírgula 8 2 2 2 2 2 2 4" xfId="19257"/>
    <cellStyle name="Vírgula 8 2 2 2 2 2 3" xfId="4134"/>
    <cellStyle name="Vírgula 8 2 2 2 2 2 3 2" xfId="10171"/>
    <cellStyle name="Vírgula 8 2 2 2 2 2 3 2 2" xfId="20788"/>
    <cellStyle name="Vírgula 8 2 2 2 2 2 3 3" xfId="13710"/>
    <cellStyle name="Vírgula 8 2 2 2 2 2 3 3 2" xfId="24327"/>
    <cellStyle name="Vírgula 8 2 2 2 2 2 3 4" xfId="17249"/>
    <cellStyle name="Vírgula 8 2 2 2 2 2 4" xfId="9046"/>
    <cellStyle name="Vírgula 8 2 2 2 2 2 4 2" xfId="12591"/>
    <cellStyle name="Vírgula 8 2 2 2 2 2 4 2 2" xfId="23208"/>
    <cellStyle name="Vírgula 8 2 2 2 2 2 4 3" xfId="16130"/>
    <cellStyle name="Vírgula 8 2 2 2 2 2 4 3 2" xfId="26747"/>
    <cellStyle name="Vírgula 8 2 2 2 2 2 4 4" xfId="19669"/>
    <cellStyle name="Vírgula 8 2 2 2 2 2 5" xfId="9680"/>
    <cellStyle name="Vírgula 8 2 2 2 2 2 5 2" xfId="20297"/>
    <cellStyle name="Vírgula 8 2 2 2 2 2 6" xfId="13219"/>
    <cellStyle name="Vírgula 8 2 2 2 2 2 6 2" xfId="23836"/>
    <cellStyle name="Vírgula 8 2 2 2 2 2 7" xfId="16758"/>
    <cellStyle name="Vírgula 8 2 2 2 2 3" xfId="5703"/>
    <cellStyle name="Vírgula 8 2 2 2 2 3 2" xfId="11659"/>
    <cellStyle name="Vírgula 8 2 2 2 2 3 2 2" xfId="22276"/>
    <cellStyle name="Vírgula 8 2 2 2 2 3 3" xfId="15198"/>
    <cellStyle name="Vírgula 8 2 2 2 2 3 3 2" xfId="25815"/>
    <cellStyle name="Vírgula 8 2 2 2 2 3 4" xfId="18737"/>
    <cellStyle name="Vírgula 8 2 2 2 2 4" xfId="6681"/>
    <cellStyle name="Vírgula 8 2 2 2 2 4 2" xfId="12033"/>
    <cellStyle name="Vírgula 8 2 2 2 2 4 2 2" xfId="22650"/>
    <cellStyle name="Vírgula 8 2 2 2 2 4 3" xfId="15572"/>
    <cellStyle name="Vírgula 8 2 2 2 2 4 3 2" xfId="26189"/>
    <cellStyle name="Vírgula 8 2 2 2 2 4 4" xfId="19111"/>
    <cellStyle name="Vírgula 8 2 2 2 2 5" xfId="3392"/>
    <cellStyle name="Vírgula 8 2 2 2 2 5 2" xfId="10025"/>
    <cellStyle name="Vírgula 8 2 2 2 2 5 2 2" xfId="20642"/>
    <cellStyle name="Vírgula 8 2 2 2 2 5 3" xfId="13564"/>
    <cellStyle name="Vírgula 8 2 2 2 2 5 3 2" xfId="24181"/>
    <cellStyle name="Vírgula 8 2 2 2 2 5 4" xfId="17103"/>
    <cellStyle name="Vírgula 8 2 2 2 2 6" xfId="8306"/>
    <cellStyle name="Vírgula 8 2 2 2 2 6 2" xfId="12447"/>
    <cellStyle name="Vírgula 8 2 2 2 2 6 2 2" xfId="23064"/>
    <cellStyle name="Vírgula 8 2 2 2 2 6 3" xfId="15986"/>
    <cellStyle name="Vírgula 8 2 2 2 2 6 3 2" xfId="26603"/>
    <cellStyle name="Vírgula 8 2 2 2 2 6 4" xfId="19525"/>
    <cellStyle name="Vírgula 8 2 2 2 2 7" xfId="9534"/>
    <cellStyle name="Vírgula 8 2 2 2 2 7 2" xfId="20151"/>
    <cellStyle name="Vírgula 8 2 2 2 2 8" xfId="13073"/>
    <cellStyle name="Vírgula 8 2 2 2 2 8 2" xfId="23690"/>
    <cellStyle name="Vírgula 8 2 2 2 2 9" xfId="16612"/>
    <cellStyle name="Vírgula 8 2 2 2 3" xfId="2412"/>
    <cellStyle name="Vírgula 8 2 2 2 3 2" xfId="5704"/>
    <cellStyle name="Vírgula 8 2 2 2 3 2 2" xfId="11660"/>
    <cellStyle name="Vírgula 8 2 2 2 3 2 2 2" xfId="22277"/>
    <cellStyle name="Vírgula 8 2 2 2 3 2 3" xfId="15199"/>
    <cellStyle name="Vírgula 8 2 2 2 3 2 3 2" xfId="25816"/>
    <cellStyle name="Vírgula 8 2 2 2 3 2 4" xfId="18738"/>
    <cellStyle name="Vírgula 8 2 2 2 3 3" xfId="7422"/>
    <cellStyle name="Vírgula 8 2 2 2 3 3 2" xfId="12178"/>
    <cellStyle name="Vírgula 8 2 2 2 3 3 2 2" xfId="22795"/>
    <cellStyle name="Vírgula 8 2 2 2 3 3 3" xfId="15717"/>
    <cellStyle name="Vírgula 8 2 2 2 3 3 3 2" xfId="26334"/>
    <cellStyle name="Vírgula 8 2 2 2 3 3 4" xfId="19256"/>
    <cellStyle name="Vírgula 8 2 2 2 3 4" xfId="4133"/>
    <cellStyle name="Vírgula 8 2 2 2 3 4 2" xfId="10170"/>
    <cellStyle name="Vírgula 8 2 2 2 3 4 2 2" xfId="20787"/>
    <cellStyle name="Vírgula 8 2 2 2 3 4 3" xfId="13709"/>
    <cellStyle name="Vírgula 8 2 2 2 3 4 3 2" xfId="24326"/>
    <cellStyle name="Vírgula 8 2 2 2 3 4 4" xfId="17248"/>
    <cellStyle name="Vírgula 8 2 2 2 3 5" xfId="9045"/>
    <cellStyle name="Vírgula 8 2 2 2 3 5 2" xfId="12590"/>
    <cellStyle name="Vírgula 8 2 2 2 3 5 2 2" xfId="23207"/>
    <cellStyle name="Vírgula 8 2 2 2 3 5 3" xfId="16129"/>
    <cellStyle name="Vírgula 8 2 2 2 3 5 3 2" xfId="26746"/>
    <cellStyle name="Vírgula 8 2 2 2 3 5 4" xfId="19668"/>
    <cellStyle name="Vírgula 8 2 2 2 3 6" xfId="9679"/>
    <cellStyle name="Vírgula 8 2 2 2 3 6 2" xfId="20296"/>
    <cellStyle name="Vírgula 8 2 2 2 3 7" xfId="13218"/>
    <cellStyle name="Vírgula 8 2 2 2 3 7 2" xfId="23835"/>
    <cellStyle name="Vírgula 8 2 2 2 3 8" xfId="16757"/>
    <cellStyle name="Vírgula 8 2 2 2 4" xfId="5705"/>
    <cellStyle name="Vírgula 8 2 2 2 4 2" xfId="11661"/>
    <cellStyle name="Vírgula 8 2 2 2 4 2 2" xfId="22278"/>
    <cellStyle name="Vírgula 8 2 2 2 4 3" xfId="15200"/>
    <cellStyle name="Vírgula 8 2 2 2 4 3 2" xfId="25817"/>
    <cellStyle name="Vírgula 8 2 2 2 4 4" xfId="18739"/>
    <cellStyle name="Vírgula 8 2 2 2 5" xfId="5702"/>
    <cellStyle name="Vírgula 8 2 2 2 5 2" xfId="11658"/>
    <cellStyle name="Vírgula 8 2 2 2 5 2 2" xfId="22275"/>
    <cellStyle name="Vírgula 8 2 2 2 5 3" xfId="15197"/>
    <cellStyle name="Vírgula 8 2 2 2 5 3 2" xfId="25814"/>
    <cellStyle name="Vírgula 8 2 2 2 5 4" xfId="18736"/>
    <cellStyle name="Vírgula 8 2 2 2 6" xfId="6302"/>
    <cellStyle name="Vírgula 8 2 2 2 6 2" xfId="11934"/>
    <cellStyle name="Vírgula 8 2 2 2 6 2 2" xfId="22551"/>
    <cellStyle name="Vírgula 8 2 2 2 6 3" xfId="15473"/>
    <cellStyle name="Vírgula 8 2 2 2 6 3 2" xfId="26090"/>
    <cellStyle name="Vírgula 8 2 2 2 6 4" xfId="19012"/>
    <cellStyle name="Vírgula 8 2 2 2 7" xfId="3013"/>
    <cellStyle name="Vírgula 8 2 2 2 7 2" xfId="9926"/>
    <cellStyle name="Vírgula 8 2 2 2 7 2 2" xfId="20543"/>
    <cellStyle name="Vírgula 8 2 2 2 7 3" xfId="13465"/>
    <cellStyle name="Vírgula 8 2 2 2 7 3 2" xfId="24082"/>
    <cellStyle name="Vírgula 8 2 2 2 7 4" xfId="17004"/>
    <cellStyle name="Vírgula 8 2 2 2 8" xfId="1203"/>
    <cellStyle name="Vírgula 8 2 2 2 8 2" xfId="9435"/>
    <cellStyle name="Vírgula 8 2 2 2 8 2 2" xfId="20052"/>
    <cellStyle name="Vírgula 8 2 2 2 8 3" xfId="12974"/>
    <cellStyle name="Vírgula 8 2 2 2 8 3 2" xfId="23591"/>
    <cellStyle name="Vírgula 8 2 2 2 8 4" xfId="16513"/>
    <cellStyle name="Vírgula 8 2 2 2 9" xfId="9204"/>
    <cellStyle name="Vírgula 8 2 2 2 9 2" xfId="19821"/>
    <cellStyle name="Vírgula 8 2 2 3" xfId="1353"/>
    <cellStyle name="Vírgula 8 2 2 3 10" xfId="16548"/>
    <cellStyle name="Vírgula 8 2 2 3 2" xfId="2414"/>
    <cellStyle name="Vírgula 8 2 2 3 2 2" xfId="5707"/>
    <cellStyle name="Vírgula 8 2 2 3 2 2 2" xfId="11663"/>
    <cellStyle name="Vírgula 8 2 2 3 2 2 2 2" xfId="22280"/>
    <cellStyle name="Vírgula 8 2 2 3 2 2 3" xfId="15202"/>
    <cellStyle name="Vírgula 8 2 2 3 2 2 3 2" xfId="25819"/>
    <cellStyle name="Vírgula 8 2 2 3 2 2 4" xfId="18741"/>
    <cellStyle name="Vírgula 8 2 2 3 2 3" xfId="7424"/>
    <cellStyle name="Vírgula 8 2 2 3 2 3 2" xfId="12180"/>
    <cellStyle name="Vírgula 8 2 2 3 2 3 2 2" xfId="22797"/>
    <cellStyle name="Vírgula 8 2 2 3 2 3 3" xfId="15719"/>
    <cellStyle name="Vírgula 8 2 2 3 2 3 3 2" xfId="26336"/>
    <cellStyle name="Vírgula 8 2 2 3 2 3 4" xfId="19258"/>
    <cellStyle name="Vírgula 8 2 2 3 2 4" xfId="4135"/>
    <cellStyle name="Vírgula 8 2 2 3 2 4 2" xfId="10172"/>
    <cellStyle name="Vírgula 8 2 2 3 2 4 2 2" xfId="20789"/>
    <cellStyle name="Vírgula 8 2 2 3 2 4 3" xfId="13711"/>
    <cellStyle name="Vírgula 8 2 2 3 2 4 3 2" xfId="24328"/>
    <cellStyle name="Vírgula 8 2 2 3 2 4 4" xfId="17250"/>
    <cellStyle name="Vírgula 8 2 2 3 2 5" xfId="9047"/>
    <cellStyle name="Vírgula 8 2 2 3 2 5 2" xfId="12592"/>
    <cellStyle name="Vírgula 8 2 2 3 2 5 2 2" xfId="23209"/>
    <cellStyle name="Vírgula 8 2 2 3 2 5 3" xfId="16131"/>
    <cellStyle name="Vírgula 8 2 2 3 2 5 3 2" xfId="26748"/>
    <cellStyle name="Vírgula 8 2 2 3 2 5 4" xfId="19670"/>
    <cellStyle name="Vírgula 8 2 2 3 2 6" xfId="9681"/>
    <cellStyle name="Vírgula 8 2 2 3 2 6 2" xfId="20298"/>
    <cellStyle name="Vírgula 8 2 2 3 2 7" xfId="13220"/>
    <cellStyle name="Vírgula 8 2 2 3 2 7 2" xfId="23837"/>
    <cellStyle name="Vírgula 8 2 2 3 2 8" xfId="16759"/>
    <cellStyle name="Vírgula 8 2 2 3 3" xfId="5708"/>
    <cellStyle name="Vírgula 8 2 2 3 3 2" xfId="11664"/>
    <cellStyle name="Vírgula 8 2 2 3 3 2 2" xfId="22281"/>
    <cellStyle name="Vírgula 8 2 2 3 3 3" xfId="15203"/>
    <cellStyle name="Vírgula 8 2 2 3 3 3 2" xfId="25820"/>
    <cellStyle name="Vírgula 8 2 2 3 3 4" xfId="18742"/>
    <cellStyle name="Vírgula 8 2 2 3 4" xfId="5706"/>
    <cellStyle name="Vírgula 8 2 2 3 4 2" xfId="11662"/>
    <cellStyle name="Vírgula 8 2 2 3 4 2 2" xfId="22279"/>
    <cellStyle name="Vírgula 8 2 2 3 4 3" xfId="15201"/>
    <cellStyle name="Vírgula 8 2 2 3 4 3 2" xfId="25818"/>
    <cellStyle name="Vírgula 8 2 2 3 4 4" xfId="18740"/>
    <cellStyle name="Vírgula 8 2 2 3 5" xfId="6442"/>
    <cellStyle name="Vírgula 8 2 2 3 5 2" xfId="11969"/>
    <cellStyle name="Vírgula 8 2 2 3 5 2 2" xfId="22586"/>
    <cellStyle name="Vírgula 8 2 2 3 5 3" xfId="15508"/>
    <cellStyle name="Vírgula 8 2 2 3 5 3 2" xfId="26125"/>
    <cellStyle name="Vírgula 8 2 2 3 5 4" xfId="19047"/>
    <cellStyle name="Vírgula 8 2 2 3 6" xfId="3153"/>
    <cellStyle name="Vírgula 8 2 2 3 6 2" xfId="9961"/>
    <cellStyle name="Vírgula 8 2 2 3 6 2 2" xfId="20578"/>
    <cellStyle name="Vírgula 8 2 2 3 6 3" xfId="13500"/>
    <cellStyle name="Vírgula 8 2 2 3 6 3 2" xfId="24117"/>
    <cellStyle name="Vírgula 8 2 2 3 6 4" xfId="17039"/>
    <cellStyle name="Vírgula 8 2 2 3 7" xfId="8073"/>
    <cellStyle name="Vírgula 8 2 2 3 7 2" xfId="12389"/>
    <cellStyle name="Vírgula 8 2 2 3 7 2 2" xfId="23006"/>
    <cellStyle name="Vírgula 8 2 2 3 7 3" xfId="15928"/>
    <cellStyle name="Vírgula 8 2 2 3 7 3 2" xfId="26545"/>
    <cellStyle name="Vírgula 8 2 2 3 7 4" xfId="19467"/>
    <cellStyle name="Vírgula 8 2 2 3 8" xfId="9470"/>
    <cellStyle name="Vírgula 8 2 2 3 8 2" xfId="20087"/>
    <cellStyle name="Vírgula 8 2 2 3 9" xfId="13009"/>
    <cellStyle name="Vírgula 8 2 2 3 9 2" xfId="23626"/>
    <cellStyle name="Vírgula 8 2 2 4" xfId="2411"/>
    <cellStyle name="Vírgula 8 2 2 4 2" xfId="5709"/>
    <cellStyle name="Vírgula 8 2 2 4 2 2" xfId="11665"/>
    <cellStyle name="Vírgula 8 2 2 4 2 2 2" xfId="22282"/>
    <cellStyle name="Vírgula 8 2 2 4 2 3" xfId="15204"/>
    <cellStyle name="Vírgula 8 2 2 4 2 3 2" xfId="25821"/>
    <cellStyle name="Vírgula 8 2 2 4 2 4" xfId="18743"/>
    <cellStyle name="Vírgula 8 2 2 4 3" xfId="7421"/>
    <cellStyle name="Vírgula 8 2 2 4 3 2" xfId="12177"/>
    <cellStyle name="Vírgula 8 2 2 4 3 2 2" xfId="22794"/>
    <cellStyle name="Vírgula 8 2 2 4 3 3" xfId="15716"/>
    <cellStyle name="Vírgula 8 2 2 4 3 3 2" xfId="26333"/>
    <cellStyle name="Vírgula 8 2 2 4 3 4" xfId="19255"/>
    <cellStyle name="Vírgula 8 2 2 4 4" xfId="4132"/>
    <cellStyle name="Vírgula 8 2 2 4 4 2" xfId="10169"/>
    <cellStyle name="Vírgula 8 2 2 4 4 2 2" xfId="20786"/>
    <cellStyle name="Vírgula 8 2 2 4 4 3" xfId="13708"/>
    <cellStyle name="Vírgula 8 2 2 4 4 3 2" xfId="24325"/>
    <cellStyle name="Vírgula 8 2 2 4 4 4" xfId="17247"/>
    <cellStyle name="Vírgula 8 2 2 4 5" xfId="9044"/>
    <cellStyle name="Vírgula 8 2 2 4 5 2" xfId="12589"/>
    <cellStyle name="Vírgula 8 2 2 4 5 2 2" xfId="23206"/>
    <cellStyle name="Vírgula 8 2 2 4 5 3" xfId="16128"/>
    <cellStyle name="Vírgula 8 2 2 4 5 3 2" xfId="26745"/>
    <cellStyle name="Vírgula 8 2 2 4 5 4" xfId="19667"/>
    <cellStyle name="Vírgula 8 2 2 4 6" xfId="9678"/>
    <cellStyle name="Vírgula 8 2 2 4 6 2" xfId="20295"/>
    <cellStyle name="Vírgula 8 2 2 4 7" xfId="13217"/>
    <cellStyle name="Vírgula 8 2 2 4 7 2" xfId="23834"/>
    <cellStyle name="Vírgula 8 2 2 4 8" xfId="16756"/>
    <cellStyle name="Vírgula 8 2 2 5" xfId="1060"/>
    <cellStyle name="Vírgula 8 2 2 5 2" xfId="5710"/>
    <cellStyle name="Vírgula 8 2 2 5 2 2" xfId="11666"/>
    <cellStyle name="Vírgula 8 2 2 5 2 2 2" xfId="22283"/>
    <cellStyle name="Vírgula 8 2 2 5 2 3" xfId="15205"/>
    <cellStyle name="Vírgula 8 2 2 5 2 3 2" xfId="25822"/>
    <cellStyle name="Vírgula 8 2 2 5 2 4" xfId="18744"/>
    <cellStyle name="Vírgula 8 2 2 5 3" xfId="6167"/>
    <cellStyle name="Vírgula 8 2 2 5 3 2" xfId="11902"/>
    <cellStyle name="Vírgula 8 2 2 5 3 2 2" xfId="22519"/>
    <cellStyle name="Vírgula 8 2 2 5 3 3" xfId="15441"/>
    <cellStyle name="Vírgula 8 2 2 5 3 3 2" xfId="26058"/>
    <cellStyle name="Vírgula 8 2 2 5 3 4" xfId="18980"/>
    <cellStyle name="Vírgula 8 2 2 5 4" xfId="2878"/>
    <cellStyle name="Vírgula 8 2 2 5 4 2" xfId="9894"/>
    <cellStyle name="Vírgula 8 2 2 5 4 2 2" xfId="20511"/>
    <cellStyle name="Vírgula 8 2 2 5 4 3" xfId="13433"/>
    <cellStyle name="Vírgula 8 2 2 5 4 3 2" xfId="24050"/>
    <cellStyle name="Vírgula 8 2 2 5 4 4" xfId="16972"/>
    <cellStyle name="Vírgula 8 2 2 5 5" xfId="7800"/>
    <cellStyle name="Vírgula 8 2 2 5 5 2" xfId="12324"/>
    <cellStyle name="Vírgula 8 2 2 5 5 2 2" xfId="22941"/>
    <cellStyle name="Vírgula 8 2 2 5 5 3" xfId="15863"/>
    <cellStyle name="Vírgula 8 2 2 5 5 3 2" xfId="26480"/>
    <cellStyle name="Vírgula 8 2 2 5 5 4" xfId="19402"/>
    <cellStyle name="Vírgula 8 2 2 5 6" xfId="9403"/>
    <cellStyle name="Vírgula 8 2 2 5 6 2" xfId="20020"/>
    <cellStyle name="Vírgula 8 2 2 5 7" xfId="12942"/>
    <cellStyle name="Vírgula 8 2 2 5 7 2" xfId="23559"/>
    <cellStyle name="Vírgula 8 2 2 5 8" xfId="16481"/>
    <cellStyle name="Vírgula 8 2 2 6" xfId="5711"/>
    <cellStyle name="Vírgula 8 2 2 6 2" xfId="11667"/>
    <cellStyle name="Vírgula 8 2 2 6 2 2" xfId="22284"/>
    <cellStyle name="Vírgula 8 2 2 6 3" xfId="15206"/>
    <cellStyle name="Vírgula 8 2 2 6 3 2" xfId="25823"/>
    <cellStyle name="Vírgula 8 2 2 6 4" xfId="18745"/>
    <cellStyle name="Vírgula 8 2 2 7" xfId="5701"/>
    <cellStyle name="Vírgula 8 2 2 7 2" xfId="11657"/>
    <cellStyle name="Vírgula 8 2 2 7 2 2" xfId="22274"/>
    <cellStyle name="Vírgula 8 2 2 7 3" xfId="15196"/>
    <cellStyle name="Vírgula 8 2 2 7 3 2" xfId="25813"/>
    <cellStyle name="Vírgula 8 2 2 7 4" xfId="18735"/>
    <cellStyle name="Vírgula 8 2 2 8" xfId="5945"/>
    <cellStyle name="Vírgula 8 2 2 8 2" xfId="11822"/>
    <cellStyle name="Vírgula 8 2 2 8 2 2" xfId="22439"/>
    <cellStyle name="Vírgula 8 2 2 8 3" xfId="15361"/>
    <cellStyle name="Vírgula 8 2 2 8 3 2" xfId="25978"/>
    <cellStyle name="Vírgula 8 2 2 8 4" xfId="18900"/>
    <cellStyle name="Vírgula 8 2 2 9" xfId="2655"/>
    <cellStyle name="Vírgula 8 2 2 9 2" xfId="9814"/>
    <cellStyle name="Vírgula 8 2 2 9 2 2" xfId="20431"/>
    <cellStyle name="Vírgula 8 2 2 9 3" xfId="13353"/>
    <cellStyle name="Vírgula 8 2 2 9 3 2" xfId="23970"/>
    <cellStyle name="Vírgula 8 2 2 9 4" xfId="16892"/>
    <cellStyle name="Vírgula 8 2 3" xfId="1105"/>
    <cellStyle name="Vírgula 8 2 3 10" xfId="12952"/>
    <cellStyle name="Vírgula 8 2 3 10 2" xfId="23569"/>
    <cellStyle name="Vírgula 8 2 3 11" xfId="16491"/>
    <cellStyle name="Vírgula 8 2 3 2" xfId="1246"/>
    <cellStyle name="Vírgula 8 2 3 2 10" xfId="16523"/>
    <cellStyle name="Vírgula 8 2 3 2 2" xfId="1702"/>
    <cellStyle name="Vírgula 8 2 3 2 2 2" xfId="2417"/>
    <cellStyle name="Vírgula 8 2 3 2 2 2 2" xfId="7427"/>
    <cellStyle name="Vírgula 8 2 3 2 2 2 2 2" xfId="12183"/>
    <cellStyle name="Vírgula 8 2 3 2 2 2 2 2 2" xfId="22800"/>
    <cellStyle name="Vírgula 8 2 3 2 2 2 2 3" xfId="15722"/>
    <cellStyle name="Vírgula 8 2 3 2 2 2 2 3 2" xfId="26339"/>
    <cellStyle name="Vírgula 8 2 3 2 2 2 2 4" xfId="19261"/>
    <cellStyle name="Vírgula 8 2 3 2 2 2 3" xfId="4138"/>
    <cellStyle name="Vírgula 8 2 3 2 2 2 3 2" xfId="10175"/>
    <cellStyle name="Vírgula 8 2 3 2 2 2 3 2 2" xfId="20792"/>
    <cellStyle name="Vírgula 8 2 3 2 2 2 3 3" xfId="13714"/>
    <cellStyle name="Vírgula 8 2 3 2 2 2 3 3 2" xfId="24331"/>
    <cellStyle name="Vírgula 8 2 3 2 2 2 3 4" xfId="17253"/>
    <cellStyle name="Vírgula 8 2 3 2 2 2 4" xfId="9050"/>
    <cellStyle name="Vírgula 8 2 3 2 2 2 4 2" xfId="12595"/>
    <cellStyle name="Vírgula 8 2 3 2 2 2 4 2 2" xfId="23212"/>
    <cellStyle name="Vírgula 8 2 3 2 2 2 4 3" xfId="16134"/>
    <cellStyle name="Vírgula 8 2 3 2 2 2 4 3 2" xfId="26751"/>
    <cellStyle name="Vírgula 8 2 3 2 2 2 4 4" xfId="19673"/>
    <cellStyle name="Vírgula 8 2 3 2 2 2 5" xfId="9684"/>
    <cellStyle name="Vírgula 8 2 3 2 2 2 5 2" xfId="20301"/>
    <cellStyle name="Vírgula 8 2 3 2 2 2 6" xfId="13223"/>
    <cellStyle name="Vírgula 8 2 3 2 2 2 6 2" xfId="23840"/>
    <cellStyle name="Vírgula 8 2 3 2 2 2 7" xfId="16762"/>
    <cellStyle name="Vírgula 8 2 3 2 2 3" xfId="6724"/>
    <cellStyle name="Vírgula 8 2 3 2 2 3 2" xfId="12043"/>
    <cellStyle name="Vírgula 8 2 3 2 2 3 2 2" xfId="22660"/>
    <cellStyle name="Vírgula 8 2 3 2 2 3 3" xfId="15582"/>
    <cellStyle name="Vírgula 8 2 3 2 2 3 3 2" xfId="26199"/>
    <cellStyle name="Vírgula 8 2 3 2 2 3 4" xfId="19121"/>
    <cellStyle name="Vírgula 8 2 3 2 2 4" xfId="3435"/>
    <cellStyle name="Vírgula 8 2 3 2 2 4 2" xfId="10035"/>
    <cellStyle name="Vírgula 8 2 3 2 2 4 2 2" xfId="20652"/>
    <cellStyle name="Vírgula 8 2 3 2 2 4 3" xfId="13574"/>
    <cellStyle name="Vírgula 8 2 3 2 2 4 3 2" xfId="24191"/>
    <cellStyle name="Vírgula 8 2 3 2 2 4 4" xfId="17113"/>
    <cellStyle name="Vírgula 8 2 3 2 2 5" xfId="8349"/>
    <cellStyle name="Vírgula 8 2 3 2 2 5 2" xfId="12457"/>
    <cellStyle name="Vírgula 8 2 3 2 2 5 2 2" xfId="23074"/>
    <cellStyle name="Vírgula 8 2 3 2 2 5 3" xfId="15996"/>
    <cellStyle name="Vírgula 8 2 3 2 2 5 3 2" xfId="26613"/>
    <cellStyle name="Vírgula 8 2 3 2 2 5 4" xfId="19535"/>
    <cellStyle name="Vírgula 8 2 3 2 2 6" xfId="9544"/>
    <cellStyle name="Vírgula 8 2 3 2 2 6 2" xfId="20161"/>
    <cellStyle name="Vírgula 8 2 3 2 2 7" xfId="13083"/>
    <cellStyle name="Vírgula 8 2 3 2 2 7 2" xfId="23700"/>
    <cellStyle name="Vírgula 8 2 3 2 2 8" xfId="16622"/>
    <cellStyle name="Vírgula 8 2 3 2 3" xfId="2416"/>
    <cellStyle name="Vírgula 8 2 3 2 3 2" xfId="7426"/>
    <cellStyle name="Vírgula 8 2 3 2 3 2 2" xfId="12182"/>
    <cellStyle name="Vírgula 8 2 3 2 3 2 2 2" xfId="22799"/>
    <cellStyle name="Vírgula 8 2 3 2 3 2 3" xfId="15721"/>
    <cellStyle name="Vírgula 8 2 3 2 3 2 3 2" xfId="26338"/>
    <cellStyle name="Vírgula 8 2 3 2 3 2 4" xfId="19260"/>
    <cellStyle name="Vírgula 8 2 3 2 3 3" xfId="4137"/>
    <cellStyle name="Vírgula 8 2 3 2 3 3 2" xfId="10174"/>
    <cellStyle name="Vírgula 8 2 3 2 3 3 2 2" xfId="20791"/>
    <cellStyle name="Vírgula 8 2 3 2 3 3 3" xfId="13713"/>
    <cellStyle name="Vírgula 8 2 3 2 3 3 3 2" xfId="24330"/>
    <cellStyle name="Vírgula 8 2 3 2 3 3 4" xfId="17252"/>
    <cellStyle name="Vírgula 8 2 3 2 3 4" xfId="9049"/>
    <cellStyle name="Vírgula 8 2 3 2 3 4 2" xfId="12594"/>
    <cellStyle name="Vírgula 8 2 3 2 3 4 2 2" xfId="23211"/>
    <cellStyle name="Vírgula 8 2 3 2 3 4 3" xfId="16133"/>
    <cellStyle name="Vírgula 8 2 3 2 3 4 3 2" xfId="26750"/>
    <cellStyle name="Vírgula 8 2 3 2 3 4 4" xfId="19672"/>
    <cellStyle name="Vírgula 8 2 3 2 3 5" xfId="9683"/>
    <cellStyle name="Vírgula 8 2 3 2 3 5 2" xfId="20300"/>
    <cellStyle name="Vírgula 8 2 3 2 3 6" xfId="13222"/>
    <cellStyle name="Vírgula 8 2 3 2 3 6 2" xfId="23839"/>
    <cellStyle name="Vírgula 8 2 3 2 3 7" xfId="16761"/>
    <cellStyle name="Vírgula 8 2 3 2 4" xfId="5713"/>
    <cellStyle name="Vírgula 8 2 3 2 4 2" xfId="11669"/>
    <cellStyle name="Vírgula 8 2 3 2 4 2 2" xfId="22286"/>
    <cellStyle name="Vírgula 8 2 3 2 4 3" xfId="15208"/>
    <cellStyle name="Vírgula 8 2 3 2 4 3 2" xfId="25825"/>
    <cellStyle name="Vírgula 8 2 3 2 4 4" xfId="18747"/>
    <cellStyle name="Vírgula 8 2 3 2 5" xfId="6345"/>
    <cellStyle name="Vírgula 8 2 3 2 5 2" xfId="11944"/>
    <cellStyle name="Vírgula 8 2 3 2 5 2 2" xfId="22561"/>
    <cellStyle name="Vírgula 8 2 3 2 5 3" xfId="15483"/>
    <cellStyle name="Vírgula 8 2 3 2 5 3 2" xfId="26100"/>
    <cellStyle name="Vírgula 8 2 3 2 5 4" xfId="19022"/>
    <cellStyle name="Vírgula 8 2 3 2 6" xfId="3056"/>
    <cellStyle name="Vírgula 8 2 3 2 6 2" xfId="9936"/>
    <cellStyle name="Vírgula 8 2 3 2 6 2 2" xfId="20553"/>
    <cellStyle name="Vírgula 8 2 3 2 6 3" xfId="13475"/>
    <cellStyle name="Vírgula 8 2 3 2 6 3 2" xfId="24092"/>
    <cellStyle name="Vírgula 8 2 3 2 6 4" xfId="17014"/>
    <cellStyle name="Vírgula 8 2 3 2 7" xfId="7976"/>
    <cellStyle name="Vírgula 8 2 3 2 7 2" xfId="12364"/>
    <cellStyle name="Vírgula 8 2 3 2 7 2 2" xfId="22981"/>
    <cellStyle name="Vírgula 8 2 3 2 7 3" xfId="15903"/>
    <cellStyle name="Vírgula 8 2 3 2 7 3 2" xfId="26520"/>
    <cellStyle name="Vírgula 8 2 3 2 7 4" xfId="19442"/>
    <cellStyle name="Vírgula 8 2 3 2 8" xfId="9445"/>
    <cellStyle name="Vírgula 8 2 3 2 8 2" xfId="20062"/>
    <cellStyle name="Vírgula 8 2 3 2 9" xfId="12984"/>
    <cellStyle name="Vírgula 8 2 3 2 9 2" xfId="23601"/>
    <cellStyle name="Vírgula 8 2 3 3" xfId="1396"/>
    <cellStyle name="Vírgula 8 2 3 3 2" xfId="2418"/>
    <cellStyle name="Vírgula 8 2 3 3 2 2" xfId="7428"/>
    <cellStyle name="Vírgula 8 2 3 3 2 2 2" xfId="12184"/>
    <cellStyle name="Vírgula 8 2 3 3 2 2 2 2" xfId="22801"/>
    <cellStyle name="Vírgula 8 2 3 3 2 2 3" xfId="15723"/>
    <cellStyle name="Vírgula 8 2 3 3 2 2 3 2" xfId="26340"/>
    <cellStyle name="Vírgula 8 2 3 3 2 2 4" xfId="19262"/>
    <cellStyle name="Vírgula 8 2 3 3 2 3" xfId="4139"/>
    <cellStyle name="Vírgula 8 2 3 3 2 3 2" xfId="10176"/>
    <cellStyle name="Vírgula 8 2 3 3 2 3 2 2" xfId="20793"/>
    <cellStyle name="Vírgula 8 2 3 3 2 3 3" xfId="13715"/>
    <cellStyle name="Vírgula 8 2 3 3 2 3 3 2" xfId="24332"/>
    <cellStyle name="Vírgula 8 2 3 3 2 3 4" xfId="17254"/>
    <cellStyle name="Vírgula 8 2 3 3 2 4" xfId="9051"/>
    <cellStyle name="Vírgula 8 2 3 3 2 4 2" xfId="12596"/>
    <cellStyle name="Vírgula 8 2 3 3 2 4 2 2" xfId="23213"/>
    <cellStyle name="Vírgula 8 2 3 3 2 4 3" xfId="16135"/>
    <cellStyle name="Vírgula 8 2 3 3 2 4 3 2" xfId="26752"/>
    <cellStyle name="Vírgula 8 2 3 3 2 4 4" xfId="19674"/>
    <cellStyle name="Vírgula 8 2 3 3 2 5" xfId="9685"/>
    <cellStyle name="Vírgula 8 2 3 3 2 5 2" xfId="20302"/>
    <cellStyle name="Vírgula 8 2 3 3 2 6" xfId="13224"/>
    <cellStyle name="Vírgula 8 2 3 3 2 6 2" xfId="23841"/>
    <cellStyle name="Vírgula 8 2 3 3 2 7" xfId="16763"/>
    <cellStyle name="Vírgula 8 2 3 3 3" xfId="5714"/>
    <cellStyle name="Vírgula 8 2 3 3 3 2" xfId="11670"/>
    <cellStyle name="Vírgula 8 2 3 3 3 2 2" xfId="22287"/>
    <cellStyle name="Vírgula 8 2 3 3 3 3" xfId="15209"/>
    <cellStyle name="Vírgula 8 2 3 3 3 3 2" xfId="25826"/>
    <cellStyle name="Vírgula 8 2 3 3 3 4" xfId="18748"/>
    <cellStyle name="Vírgula 8 2 3 3 4" xfId="6485"/>
    <cellStyle name="Vírgula 8 2 3 3 4 2" xfId="11979"/>
    <cellStyle name="Vírgula 8 2 3 3 4 2 2" xfId="22596"/>
    <cellStyle name="Vírgula 8 2 3 3 4 3" xfId="15518"/>
    <cellStyle name="Vírgula 8 2 3 3 4 3 2" xfId="26135"/>
    <cellStyle name="Vírgula 8 2 3 3 4 4" xfId="19057"/>
    <cellStyle name="Vírgula 8 2 3 3 5" xfId="3196"/>
    <cellStyle name="Vírgula 8 2 3 3 5 2" xfId="9971"/>
    <cellStyle name="Vírgula 8 2 3 3 5 2 2" xfId="20588"/>
    <cellStyle name="Vírgula 8 2 3 3 5 3" xfId="13510"/>
    <cellStyle name="Vírgula 8 2 3 3 5 3 2" xfId="24127"/>
    <cellStyle name="Vírgula 8 2 3 3 5 4" xfId="17049"/>
    <cellStyle name="Vírgula 8 2 3 3 6" xfId="8116"/>
    <cellStyle name="Vírgula 8 2 3 3 6 2" xfId="12399"/>
    <cellStyle name="Vírgula 8 2 3 3 6 2 2" xfId="23016"/>
    <cellStyle name="Vírgula 8 2 3 3 6 3" xfId="15938"/>
    <cellStyle name="Vírgula 8 2 3 3 6 3 2" xfId="26555"/>
    <cellStyle name="Vírgula 8 2 3 3 6 4" xfId="19477"/>
    <cellStyle name="Vírgula 8 2 3 3 7" xfId="9480"/>
    <cellStyle name="Vírgula 8 2 3 3 7 2" xfId="20097"/>
    <cellStyle name="Vírgula 8 2 3 3 8" xfId="13019"/>
    <cellStyle name="Vírgula 8 2 3 3 8 2" xfId="23636"/>
    <cellStyle name="Vírgula 8 2 3 3 9" xfId="16558"/>
    <cellStyle name="Vírgula 8 2 3 4" xfId="2415"/>
    <cellStyle name="Vírgula 8 2 3 4 2" xfId="5715"/>
    <cellStyle name="Vírgula 8 2 3 4 2 2" xfId="11671"/>
    <cellStyle name="Vírgula 8 2 3 4 2 2 2" xfId="22288"/>
    <cellStyle name="Vírgula 8 2 3 4 2 3" xfId="15210"/>
    <cellStyle name="Vírgula 8 2 3 4 2 3 2" xfId="25827"/>
    <cellStyle name="Vírgula 8 2 3 4 2 4" xfId="18749"/>
    <cellStyle name="Vírgula 8 2 3 4 3" xfId="7425"/>
    <cellStyle name="Vírgula 8 2 3 4 3 2" xfId="12181"/>
    <cellStyle name="Vírgula 8 2 3 4 3 2 2" xfId="22798"/>
    <cellStyle name="Vírgula 8 2 3 4 3 3" xfId="15720"/>
    <cellStyle name="Vírgula 8 2 3 4 3 3 2" xfId="26337"/>
    <cellStyle name="Vírgula 8 2 3 4 3 4" xfId="19259"/>
    <cellStyle name="Vírgula 8 2 3 4 4" xfId="4136"/>
    <cellStyle name="Vírgula 8 2 3 4 4 2" xfId="10173"/>
    <cellStyle name="Vírgula 8 2 3 4 4 2 2" xfId="20790"/>
    <cellStyle name="Vírgula 8 2 3 4 4 3" xfId="13712"/>
    <cellStyle name="Vírgula 8 2 3 4 4 3 2" xfId="24329"/>
    <cellStyle name="Vírgula 8 2 3 4 4 4" xfId="17251"/>
    <cellStyle name="Vírgula 8 2 3 4 5" xfId="9048"/>
    <cellStyle name="Vírgula 8 2 3 4 5 2" xfId="12593"/>
    <cellStyle name="Vírgula 8 2 3 4 5 2 2" xfId="23210"/>
    <cellStyle name="Vírgula 8 2 3 4 5 3" xfId="16132"/>
    <cellStyle name="Vírgula 8 2 3 4 5 3 2" xfId="26749"/>
    <cellStyle name="Vírgula 8 2 3 4 5 4" xfId="19671"/>
    <cellStyle name="Vírgula 8 2 3 4 6" xfId="9682"/>
    <cellStyle name="Vírgula 8 2 3 4 6 2" xfId="20299"/>
    <cellStyle name="Vírgula 8 2 3 4 7" xfId="13221"/>
    <cellStyle name="Vírgula 8 2 3 4 7 2" xfId="23838"/>
    <cellStyle name="Vírgula 8 2 3 4 8" xfId="16760"/>
    <cellStyle name="Vírgula 8 2 3 5" xfId="5712"/>
    <cellStyle name="Vírgula 8 2 3 5 2" xfId="11668"/>
    <cellStyle name="Vírgula 8 2 3 5 2 2" xfId="22285"/>
    <cellStyle name="Vírgula 8 2 3 5 3" xfId="15207"/>
    <cellStyle name="Vírgula 8 2 3 5 3 2" xfId="25824"/>
    <cellStyle name="Vírgula 8 2 3 5 4" xfId="18746"/>
    <cellStyle name="Vírgula 8 2 3 6" xfId="6210"/>
    <cellStyle name="Vírgula 8 2 3 6 2" xfId="11912"/>
    <cellStyle name="Vírgula 8 2 3 6 2 2" xfId="22529"/>
    <cellStyle name="Vírgula 8 2 3 6 3" xfId="15451"/>
    <cellStyle name="Vírgula 8 2 3 6 3 2" xfId="26068"/>
    <cellStyle name="Vírgula 8 2 3 6 4" xfId="18990"/>
    <cellStyle name="Vírgula 8 2 3 7" xfId="2921"/>
    <cellStyle name="Vírgula 8 2 3 7 2" xfId="9904"/>
    <cellStyle name="Vírgula 8 2 3 7 2 2" xfId="20521"/>
    <cellStyle name="Vírgula 8 2 3 7 3" xfId="13443"/>
    <cellStyle name="Vírgula 8 2 3 7 3 2" xfId="24060"/>
    <cellStyle name="Vírgula 8 2 3 7 4" xfId="16982"/>
    <cellStyle name="Vírgula 8 2 3 8" xfId="7843"/>
    <cellStyle name="Vírgula 8 2 3 8 2" xfId="12334"/>
    <cellStyle name="Vírgula 8 2 3 8 2 2" xfId="22951"/>
    <cellStyle name="Vírgula 8 2 3 8 3" xfId="15873"/>
    <cellStyle name="Vírgula 8 2 3 8 3 2" xfId="26490"/>
    <cellStyle name="Vírgula 8 2 3 8 4" xfId="19412"/>
    <cellStyle name="Vírgula 8 2 3 9" xfId="9413"/>
    <cellStyle name="Vírgula 8 2 3 9 2" xfId="20030"/>
    <cellStyle name="Vírgula 8 2 4" xfId="948"/>
    <cellStyle name="Vírgula 8 2 4 10" xfId="12923"/>
    <cellStyle name="Vírgula 8 2 4 10 2" xfId="23540"/>
    <cellStyle name="Vírgula 8 2 4 11" xfId="16462"/>
    <cellStyle name="Vírgula 8 2 4 2" xfId="1499"/>
    <cellStyle name="Vírgula 8 2 4 2 2" xfId="2420"/>
    <cellStyle name="Vírgula 8 2 4 2 2 2" xfId="7430"/>
    <cellStyle name="Vírgula 8 2 4 2 2 2 2" xfId="12186"/>
    <cellStyle name="Vírgula 8 2 4 2 2 2 2 2" xfId="22803"/>
    <cellStyle name="Vírgula 8 2 4 2 2 2 3" xfId="15725"/>
    <cellStyle name="Vírgula 8 2 4 2 2 2 3 2" xfId="26342"/>
    <cellStyle name="Vírgula 8 2 4 2 2 2 4" xfId="19264"/>
    <cellStyle name="Vírgula 8 2 4 2 2 3" xfId="4141"/>
    <cellStyle name="Vírgula 8 2 4 2 2 3 2" xfId="10178"/>
    <cellStyle name="Vírgula 8 2 4 2 2 3 2 2" xfId="20795"/>
    <cellStyle name="Vírgula 8 2 4 2 2 3 3" xfId="13717"/>
    <cellStyle name="Vírgula 8 2 4 2 2 3 3 2" xfId="24334"/>
    <cellStyle name="Vírgula 8 2 4 2 2 3 4" xfId="17256"/>
    <cellStyle name="Vírgula 8 2 4 2 2 4" xfId="9053"/>
    <cellStyle name="Vírgula 8 2 4 2 2 4 2" xfId="12598"/>
    <cellStyle name="Vírgula 8 2 4 2 2 4 2 2" xfId="23215"/>
    <cellStyle name="Vírgula 8 2 4 2 2 4 3" xfId="16137"/>
    <cellStyle name="Vírgula 8 2 4 2 2 4 3 2" xfId="26754"/>
    <cellStyle name="Vírgula 8 2 4 2 2 4 4" xfId="19676"/>
    <cellStyle name="Vírgula 8 2 4 2 2 5" xfId="9687"/>
    <cellStyle name="Vírgula 8 2 4 2 2 5 2" xfId="20304"/>
    <cellStyle name="Vírgula 8 2 4 2 2 6" xfId="13226"/>
    <cellStyle name="Vírgula 8 2 4 2 2 6 2" xfId="23843"/>
    <cellStyle name="Vírgula 8 2 4 2 2 7" xfId="16765"/>
    <cellStyle name="Vírgula 8 2 4 2 3" xfId="5717"/>
    <cellStyle name="Vírgula 8 2 4 2 3 2" xfId="11673"/>
    <cellStyle name="Vírgula 8 2 4 2 3 2 2" xfId="22290"/>
    <cellStyle name="Vírgula 8 2 4 2 3 3" xfId="15212"/>
    <cellStyle name="Vírgula 8 2 4 2 3 3 2" xfId="25829"/>
    <cellStyle name="Vírgula 8 2 4 2 3 4" xfId="18751"/>
    <cellStyle name="Vírgula 8 2 4 2 4" xfId="6577"/>
    <cellStyle name="Vírgula 8 2 4 2 4 2" xfId="12003"/>
    <cellStyle name="Vírgula 8 2 4 2 4 2 2" xfId="22620"/>
    <cellStyle name="Vírgula 8 2 4 2 4 3" xfId="15542"/>
    <cellStyle name="Vírgula 8 2 4 2 4 3 2" xfId="26159"/>
    <cellStyle name="Vírgula 8 2 4 2 4 4" xfId="19081"/>
    <cellStyle name="Vírgula 8 2 4 2 5" xfId="3288"/>
    <cellStyle name="Vírgula 8 2 4 2 5 2" xfId="9995"/>
    <cellStyle name="Vírgula 8 2 4 2 5 2 2" xfId="20612"/>
    <cellStyle name="Vírgula 8 2 4 2 5 3" xfId="13534"/>
    <cellStyle name="Vírgula 8 2 4 2 5 3 2" xfId="24151"/>
    <cellStyle name="Vírgula 8 2 4 2 5 4" xfId="17073"/>
    <cellStyle name="Vírgula 8 2 4 2 6" xfId="8206"/>
    <cellStyle name="Vírgula 8 2 4 2 6 2" xfId="12421"/>
    <cellStyle name="Vírgula 8 2 4 2 6 2 2" xfId="23038"/>
    <cellStyle name="Vírgula 8 2 4 2 6 3" xfId="15960"/>
    <cellStyle name="Vírgula 8 2 4 2 6 3 2" xfId="26577"/>
    <cellStyle name="Vírgula 8 2 4 2 6 4" xfId="19499"/>
    <cellStyle name="Vírgula 8 2 4 2 7" xfId="9504"/>
    <cellStyle name="Vírgula 8 2 4 2 7 2" xfId="20121"/>
    <cellStyle name="Vírgula 8 2 4 2 8" xfId="13043"/>
    <cellStyle name="Vírgula 8 2 4 2 8 2" xfId="23660"/>
    <cellStyle name="Vírgula 8 2 4 2 9" xfId="16582"/>
    <cellStyle name="Vírgula 8 2 4 3" xfId="2419"/>
    <cellStyle name="Vírgula 8 2 4 3 2" xfId="5718"/>
    <cellStyle name="Vírgula 8 2 4 3 2 2" xfId="11674"/>
    <cellStyle name="Vírgula 8 2 4 3 2 2 2" xfId="22291"/>
    <cellStyle name="Vírgula 8 2 4 3 2 3" xfId="15213"/>
    <cellStyle name="Vírgula 8 2 4 3 2 3 2" xfId="25830"/>
    <cellStyle name="Vírgula 8 2 4 3 2 4" xfId="18752"/>
    <cellStyle name="Vírgula 8 2 4 3 3" xfId="7429"/>
    <cellStyle name="Vírgula 8 2 4 3 3 2" xfId="12185"/>
    <cellStyle name="Vírgula 8 2 4 3 3 2 2" xfId="22802"/>
    <cellStyle name="Vírgula 8 2 4 3 3 3" xfId="15724"/>
    <cellStyle name="Vírgula 8 2 4 3 3 3 2" xfId="26341"/>
    <cellStyle name="Vírgula 8 2 4 3 3 4" xfId="19263"/>
    <cellStyle name="Vírgula 8 2 4 3 4" xfId="4140"/>
    <cellStyle name="Vírgula 8 2 4 3 4 2" xfId="10177"/>
    <cellStyle name="Vírgula 8 2 4 3 4 2 2" xfId="20794"/>
    <cellStyle name="Vírgula 8 2 4 3 4 3" xfId="13716"/>
    <cellStyle name="Vírgula 8 2 4 3 4 3 2" xfId="24333"/>
    <cellStyle name="Vírgula 8 2 4 3 4 4" xfId="17255"/>
    <cellStyle name="Vírgula 8 2 4 3 5" xfId="9052"/>
    <cellStyle name="Vírgula 8 2 4 3 5 2" xfId="12597"/>
    <cellStyle name="Vírgula 8 2 4 3 5 2 2" xfId="23214"/>
    <cellStyle name="Vírgula 8 2 4 3 5 3" xfId="16136"/>
    <cellStyle name="Vírgula 8 2 4 3 5 3 2" xfId="26753"/>
    <cellStyle name="Vírgula 8 2 4 3 5 4" xfId="19675"/>
    <cellStyle name="Vírgula 8 2 4 3 6" xfId="9686"/>
    <cellStyle name="Vírgula 8 2 4 3 6 2" xfId="20303"/>
    <cellStyle name="Vírgula 8 2 4 3 7" xfId="13225"/>
    <cellStyle name="Vírgula 8 2 4 3 7 2" xfId="23842"/>
    <cellStyle name="Vírgula 8 2 4 3 8" xfId="16764"/>
    <cellStyle name="Vírgula 8 2 4 4" xfId="5719"/>
    <cellStyle name="Vírgula 8 2 4 4 2" xfId="11675"/>
    <cellStyle name="Vírgula 8 2 4 4 2 2" xfId="22292"/>
    <cellStyle name="Vírgula 8 2 4 4 3" xfId="15214"/>
    <cellStyle name="Vírgula 8 2 4 4 3 2" xfId="25831"/>
    <cellStyle name="Vírgula 8 2 4 4 4" xfId="18753"/>
    <cellStyle name="Vírgula 8 2 4 5" xfId="5716"/>
    <cellStyle name="Vírgula 8 2 4 5 2" xfId="11672"/>
    <cellStyle name="Vírgula 8 2 4 5 2 2" xfId="22289"/>
    <cellStyle name="Vírgula 8 2 4 5 3" xfId="15211"/>
    <cellStyle name="Vírgula 8 2 4 5 3 2" xfId="25828"/>
    <cellStyle name="Vírgula 8 2 4 5 4" xfId="18750"/>
    <cellStyle name="Vírgula 8 2 4 6" xfId="6112"/>
    <cellStyle name="Vírgula 8 2 4 6 2" xfId="11883"/>
    <cellStyle name="Vírgula 8 2 4 6 2 2" xfId="22500"/>
    <cellStyle name="Vírgula 8 2 4 6 3" xfId="15422"/>
    <cellStyle name="Vírgula 8 2 4 6 3 2" xfId="26039"/>
    <cellStyle name="Vírgula 8 2 4 6 4" xfId="18961"/>
    <cellStyle name="Vírgula 8 2 4 7" xfId="2821"/>
    <cellStyle name="Vírgula 8 2 4 7 2" xfId="9875"/>
    <cellStyle name="Vírgula 8 2 4 7 2 2" xfId="20492"/>
    <cellStyle name="Vírgula 8 2 4 7 3" xfId="13414"/>
    <cellStyle name="Vírgula 8 2 4 7 3 2" xfId="24031"/>
    <cellStyle name="Vírgula 8 2 4 7 4" xfId="16953"/>
    <cellStyle name="Vírgula 8 2 4 8" xfId="7747"/>
    <cellStyle name="Vírgula 8 2 4 8 2" xfId="12307"/>
    <cellStyle name="Vírgula 8 2 4 8 2 2" xfId="22924"/>
    <cellStyle name="Vírgula 8 2 4 8 3" xfId="15846"/>
    <cellStyle name="Vírgula 8 2 4 8 3 2" xfId="26463"/>
    <cellStyle name="Vírgula 8 2 4 8 4" xfId="19385"/>
    <cellStyle name="Vírgula 8 2 4 9" xfId="9384"/>
    <cellStyle name="Vírgula 8 2 4 9 2" xfId="20001"/>
    <cellStyle name="Vírgula 8 2 5" xfId="1155"/>
    <cellStyle name="Vírgula 8 2 5 10" xfId="16502"/>
    <cellStyle name="Vírgula 8 2 5 2" xfId="1612"/>
    <cellStyle name="Vírgula 8 2 5 2 2" xfId="2422"/>
    <cellStyle name="Vírgula 8 2 5 2 2 2" xfId="7432"/>
    <cellStyle name="Vírgula 8 2 5 2 2 2 2" xfId="12188"/>
    <cellStyle name="Vírgula 8 2 5 2 2 2 2 2" xfId="22805"/>
    <cellStyle name="Vírgula 8 2 5 2 2 2 3" xfId="15727"/>
    <cellStyle name="Vírgula 8 2 5 2 2 2 3 2" xfId="26344"/>
    <cellStyle name="Vírgula 8 2 5 2 2 2 4" xfId="19266"/>
    <cellStyle name="Vírgula 8 2 5 2 2 3" xfId="4143"/>
    <cellStyle name="Vírgula 8 2 5 2 2 3 2" xfId="10180"/>
    <cellStyle name="Vírgula 8 2 5 2 2 3 2 2" xfId="20797"/>
    <cellStyle name="Vírgula 8 2 5 2 2 3 3" xfId="13719"/>
    <cellStyle name="Vírgula 8 2 5 2 2 3 3 2" xfId="24336"/>
    <cellStyle name="Vírgula 8 2 5 2 2 3 4" xfId="17258"/>
    <cellStyle name="Vírgula 8 2 5 2 2 4" xfId="9055"/>
    <cellStyle name="Vírgula 8 2 5 2 2 4 2" xfId="12600"/>
    <cellStyle name="Vírgula 8 2 5 2 2 4 2 2" xfId="23217"/>
    <cellStyle name="Vírgula 8 2 5 2 2 4 3" xfId="16139"/>
    <cellStyle name="Vírgula 8 2 5 2 2 4 3 2" xfId="26756"/>
    <cellStyle name="Vírgula 8 2 5 2 2 4 4" xfId="19678"/>
    <cellStyle name="Vírgula 8 2 5 2 2 5" xfId="9689"/>
    <cellStyle name="Vírgula 8 2 5 2 2 5 2" xfId="20306"/>
    <cellStyle name="Vírgula 8 2 5 2 2 6" xfId="13228"/>
    <cellStyle name="Vírgula 8 2 5 2 2 6 2" xfId="23845"/>
    <cellStyle name="Vírgula 8 2 5 2 2 7" xfId="16767"/>
    <cellStyle name="Vírgula 8 2 5 2 3" xfId="5721"/>
    <cellStyle name="Vírgula 8 2 5 2 3 2" xfId="11677"/>
    <cellStyle name="Vírgula 8 2 5 2 3 2 2" xfId="22294"/>
    <cellStyle name="Vírgula 8 2 5 2 3 3" xfId="15216"/>
    <cellStyle name="Vírgula 8 2 5 2 3 3 2" xfId="25833"/>
    <cellStyle name="Vírgula 8 2 5 2 3 4" xfId="18755"/>
    <cellStyle name="Vírgula 8 2 5 2 4" xfId="6634"/>
    <cellStyle name="Vírgula 8 2 5 2 4 2" xfId="12022"/>
    <cellStyle name="Vírgula 8 2 5 2 4 2 2" xfId="22639"/>
    <cellStyle name="Vírgula 8 2 5 2 4 3" xfId="15561"/>
    <cellStyle name="Vírgula 8 2 5 2 4 3 2" xfId="26178"/>
    <cellStyle name="Vírgula 8 2 5 2 4 4" xfId="19100"/>
    <cellStyle name="Vírgula 8 2 5 2 5" xfId="3345"/>
    <cellStyle name="Vírgula 8 2 5 2 5 2" xfId="10014"/>
    <cellStyle name="Vírgula 8 2 5 2 5 2 2" xfId="20631"/>
    <cellStyle name="Vírgula 8 2 5 2 5 3" xfId="13553"/>
    <cellStyle name="Vírgula 8 2 5 2 5 3 2" xfId="24170"/>
    <cellStyle name="Vírgula 8 2 5 2 5 4" xfId="17092"/>
    <cellStyle name="Vírgula 8 2 5 2 6" xfId="8260"/>
    <cellStyle name="Vírgula 8 2 5 2 6 2" xfId="12437"/>
    <cellStyle name="Vírgula 8 2 5 2 6 2 2" xfId="23054"/>
    <cellStyle name="Vírgula 8 2 5 2 6 3" xfId="15976"/>
    <cellStyle name="Vírgula 8 2 5 2 6 3 2" xfId="26593"/>
    <cellStyle name="Vírgula 8 2 5 2 6 4" xfId="19515"/>
    <cellStyle name="Vírgula 8 2 5 2 7" xfId="9523"/>
    <cellStyle name="Vírgula 8 2 5 2 7 2" xfId="20140"/>
    <cellStyle name="Vírgula 8 2 5 2 8" xfId="13062"/>
    <cellStyle name="Vírgula 8 2 5 2 8 2" xfId="23679"/>
    <cellStyle name="Vírgula 8 2 5 2 9" xfId="16601"/>
    <cellStyle name="Vírgula 8 2 5 3" xfId="2421"/>
    <cellStyle name="Vírgula 8 2 5 3 2" xfId="5722"/>
    <cellStyle name="Vírgula 8 2 5 3 2 2" xfId="11678"/>
    <cellStyle name="Vírgula 8 2 5 3 2 2 2" xfId="22295"/>
    <cellStyle name="Vírgula 8 2 5 3 2 3" xfId="15217"/>
    <cellStyle name="Vírgula 8 2 5 3 2 3 2" xfId="25834"/>
    <cellStyle name="Vírgula 8 2 5 3 2 4" xfId="18756"/>
    <cellStyle name="Vírgula 8 2 5 3 3" xfId="7431"/>
    <cellStyle name="Vírgula 8 2 5 3 3 2" xfId="12187"/>
    <cellStyle name="Vírgula 8 2 5 3 3 2 2" xfId="22804"/>
    <cellStyle name="Vírgula 8 2 5 3 3 3" xfId="15726"/>
    <cellStyle name="Vírgula 8 2 5 3 3 3 2" xfId="26343"/>
    <cellStyle name="Vírgula 8 2 5 3 3 4" xfId="19265"/>
    <cellStyle name="Vírgula 8 2 5 3 4" xfId="4142"/>
    <cellStyle name="Vírgula 8 2 5 3 4 2" xfId="10179"/>
    <cellStyle name="Vírgula 8 2 5 3 4 2 2" xfId="20796"/>
    <cellStyle name="Vírgula 8 2 5 3 4 3" xfId="13718"/>
    <cellStyle name="Vírgula 8 2 5 3 4 3 2" xfId="24335"/>
    <cellStyle name="Vírgula 8 2 5 3 4 4" xfId="17257"/>
    <cellStyle name="Vírgula 8 2 5 3 5" xfId="9054"/>
    <cellStyle name="Vírgula 8 2 5 3 5 2" xfId="12599"/>
    <cellStyle name="Vírgula 8 2 5 3 5 2 2" xfId="23216"/>
    <cellStyle name="Vírgula 8 2 5 3 5 3" xfId="16138"/>
    <cellStyle name="Vírgula 8 2 5 3 5 3 2" xfId="26755"/>
    <cellStyle name="Vírgula 8 2 5 3 5 4" xfId="19677"/>
    <cellStyle name="Vírgula 8 2 5 3 6" xfId="9688"/>
    <cellStyle name="Vírgula 8 2 5 3 6 2" xfId="20305"/>
    <cellStyle name="Vírgula 8 2 5 3 7" xfId="13227"/>
    <cellStyle name="Vírgula 8 2 5 3 7 2" xfId="23844"/>
    <cellStyle name="Vírgula 8 2 5 3 8" xfId="16766"/>
    <cellStyle name="Vírgula 8 2 5 4" xfId="5720"/>
    <cellStyle name="Vírgula 8 2 5 4 2" xfId="11676"/>
    <cellStyle name="Vírgula 8 2 5 4 2 2" xfId="22293"/>
    <cellStyle name="Vírgula 8 2 5 4 3" xfId="15215"/>
    <cellStyle name="Vírgula 8 2 5 4 3 2" xfId="25832"/>
    <cellStyle name="Vírgula 8 2 5 4 4" xfId="18754"/>
    <cellStyle name="Vírgula 8 2 5 5" xfId="6255"/>
    <cellStyle name="Vírgula 8 2 5 5 2" xfId="11923"/>
    <cellStyle name="Vírgula 8 2 5 5 2 2" xfId="22540"/>
    <cellStyle name="Vírgula 8 2 5 5 3" xfId="15462"/>
    <cellStyle name="Vírgula 8 2 5 5 3 2" xfId="26079"/>
    <cellStyle name="Vírgula 8 2 5 5 4" xfId="19001"/>
    <cellStyle name="Vírgula 8 2 5 6" xfId="2966"/>
    <cellStyle name="Vírgula 8 2 5 6 2" xfId="9915"/>
    <cellStyle name="Vírgula 8 2 5 6 2 2" xfId="20532"/>
    <cellStyle name="Vírgula 8 2 5 6 3" xfId="13454"/>
    <cellStyle name="Vírgula 8 2 5 6 3 2" xfId="24071"/>
    <cellStyle name="Vírgula 8 2 5 6 4" xfId="16993"/>
    <cellStyle name="Vírgula 8 2 5 7" xfId="7888"/>
    <cellStyle name="Vírgula 8 2 5 7 2" xfId="12345"/>
    <cellStyle name="Vírgula 8 2 5 7 2 2" xfId="22962"/>
    <cellStyle name="Vírgula 8 2 5 7 3" xfId="15884"/>
    <cellStyle name="Vírgula 8 2 5 7 3 2" xfId="26501"/>
    <cellStyle name="Vírgula 8 2 5 7 4" xfId="19423"/>
    <cellStyle name="Vírgula 8 2 5 8" xfId="9424"/>
    <cellStyle name="Vírgula 8 2 5 8 2" xfId="20041"/>
    <cellStyle name="Vírgula 8 2 5 9" xfId="12963"/>
    <cellStyle name="Vírgula 8 2 5 9 2" xfId="23580"/>
    <cellStyle name="Vírgula 8 2 6" xfId="832"/>
    <cellStyle name="Vírgula 8 2 6 10" xfId="16442"/>
    <cellStyle name="Vírgula 8 2 6 2" xfId="1446"/>
    <cellStyle name="Vírgula 8 2 6 2 2" xfId="2424"/>
    <cellStyle name="Vírgula 8 2 6 2 2 2" xfId="7434"/>
    <cellStyle name="Vírgula 8 2 6 2 2 2 2" xfId="12190"/>
    <cellStyle name="Vírgula 8 2 6 2 2 2 2 2" xfId="22807"/>
    <cellStyle name="Vírgula 8 2 6 2 2 2 3" xfId="15729"/>
    <cellStyle name="Vírgula 8 2 6 2 2 2 3 2" xfId="26346"/>
    <cellStyle name="Vírgula 8 2 6 2 2 2 4" xfId="19268"/>
    <cellStyle name="Vírgula 8 2 6 2 2 3" xfId="4145"/>
    <cellStyle name="Vírgula 8 2 6 2 2 3 2" xfId="10182"/>
    <cellStyle name="Vírgula 8 2 6 2 2 3 2 2" xfId="20799"/>
    <cellStyle name="Vírgula 8 2 6 2 2 3 3" xfId="13721"/>
    <cellStyle name="Vírgula 8 2 6 2 2 3 3 2" xfId="24338"/>
    <cellStyle name="Vírgula 8 2 6 2 2 3 4" xfId="17260"/>
    <cellStyle name="Vírgula 8 2 6 2 2 4" xfId="9057"/>
    <cellStyle name="Vírgula 8 2 6 2 2 4 2" xfId="12602"/>
    <cellStyle name="Vírgula 8 2 6 2 2 4 2 2" xfId="23219"/>
    <cellStyle name="Vírgula 8 2 6 2 2 4 3" xfId="16141"/>
    <cellStyle name="Vírgula 8 2 6 2 2 4 3 2" xfId="26758"/>
    <cellStyle name="Vírgula 8 2 6 2 2 4 4" xfId="19680"/>
    <cellStyle name="Vírgula 8 2 6 2 2 5" xfId="9691"/>
    <cellStyle name="Vírgula 8 2 6 2 2 5 2" xfId="20308"/>
    <cellStyle name="Vírgula 8 2 6 2 2 6" xfId="13230"/>
    <cellStyle name="Vírgula 8 2 6 2 2 6 2" xfId="23847"/>
    <cellStyle name="Vírgula 8 2 6 2 2 7" xfId="16769"/>
    <cellStyle name="Vírgula 8 2 6 2 3" xfId="6531"/>
    <cellStyle name="Vírgula 8 2 6 2 3 2" xfId="11991"/>
    <cellStyle name="Vírgula 8 2 6 2 3 2 2" xfId="22608"/>
    <cellStyle name="Vírgula 8 2 6 2 3 3" xfId="15530"/>
    <cellStyle name="Vírgula 8 2 6 2 3 3 2" xfId="26147"/>
    <cellStyle name="Vírgula 8 2 6 2 3 4" xfId="19069"/>
    <cellStyle name="Vírgula 8 2 6 2 4" xfId="3242"/>
    <cellStyle name="Vírgula 8 2 6 2 4 2" xfId="9983"/>
    <cellStyle name="Vírgula 8 2 6 2 4 2 2" xfId="20600"/>
    <cellStyle name="Vírgula 8 2 6 2 4 3" xfId="13522"/>
    <cellStyle name="Vírgula 8 2 6 2 4 3 2" xfId="24139"/>
    <cellStyle name="Vírgula 8 2 6 2 4 4" xfId="17061"/>
    <cellStyle name="Vírgula 8 2 6 2 5" xfId="8162"/>
    <cellStyle name="Vírgula 8 2 6 2 5 2" xfId="12411"/>
    <cellStyle name="Vírgula 8 2 6 2 5 2 2" xfId="23028"/>
    <cellStyle name="Vírgula 8 2 6 2 5 3" xfId="15950"/>
    <cellStyle name="Vírgula 8 2 6 2 5 3 2" xfId="26567"/>
    <cellStyle name="Vírgula 8 2 6 2 5 4" xfId="19489"/>
    <cellStyle name="Vírgula 8 2 6 2 6" xfId="9492"/>
    <cellStyle name="Vírgula 8 2 6 2 6 2" xfId="20109"/>
    <cellStyle name="Vírgula 8 2 6 2 7" xfId="13031"/>
    <cellStyle name="Vírgula 8 2 6 2 7 2" xfId="23648"/>
    <cellStyle name="Vírgula 8 2 6 2 8" xfId="16570"/>
    <cellStyle name="Vírgula 8 2 6 3" xfId="2423"/>
    <cellStyle name="Vírgula 8 2 6 3 2" xfId="7433"/>
    <cellStyle name="Vírgula 8 2 6 3 2 2" xfId="12189"/>
    <cellStyle name="Vírgula 8 2 6 3 2 2 2" xfId="22806"/>
    <cellStyle name="Vírgula 8 2 6 3 2 3" xfId="15728"/>
    <cellStyle name="Vírgula 8 2 6 3 2 3 2" xfId="26345"/>
    <cellStyle name="Vírgula 8 2 6 3 2 4" xfId="19267"/>
    <cellStyle name="Vírgula 8 2 6 3 3" xfId="4144"/>
    <cellStyle name="Vírgula 8 2 6 3 3 2" xfId="10181"/>
    <cellStyle name="Vírgula 8 2 6 3 3 2 2" xfId="20798"/>
    <cellStyle name="Vírgula 8 2 6 3 3 3" xfId="13720"/>
    <cellStyle name="Vírgula 8 2 6 3 3 3 2" xfId="24337"/>
    <cellStyle name="Vírgula 8 2 6 3 3 4" xfId="17259"/>
    <cellStyle name="Vírgula 8 2 6 3 4" xfId="9056"/>
    <cellStyle name="Vírgula 8 2 6 3 4 2" xfId="12601"/>
    <cellStyle name="Vírgula 8 2 6 3 4 2 2" xfId="23218"/>
    <cellStyle name="Vírgula 8 2 6 3 4 3" xfId="16140"/>
    <cellStyle name="Vírgula 8 2 6 3 4 3 2" xfId="26757"/>
    <cellStyle name="Vírgula 8 2 6 3 4 4" xfId="19679"/>
    <cellStyle name="Vírgula 8 2 6 3 5" xfId="9690"/>
    <cellStyle name="Vírgula 8 2 6 3 5 2" xfId="20307"/>
    <cellStyle name="Vírgula 8 2 6 3 6" xfId="13229"/>
    <cellStyle name="Vírgula 8 2 6 3 6 2" xfId="23846"/>
    <cellStyle name="Vírgula 8 2 6 3 7" xfId="16768"/>
    <cellStyle name="Vírgula 8 2 6 4" xfId="5723"/>
    <cellStyle name="Vírgula 8 2 6 4 2" xfId="11679"/>
    <cellStyle name="Vírgula 8 2 6 4 2 2" xfId="22296"/>
    <cellStyle name="Vírgula 8 2 6 4 3" xfId="15218"/>
    <cellStyle name="Vírgula 8 2 6 4 3 2" xfId="25835"/>
    <cellStyle name="Vírgula 8 2 6 4 4" xfId="18757"/>
    <cellStyle name="Vírgula 8 2 6 5" xfId="6055"/>
    <cellStyle name="Vírgula 8 2 6 5 2" xfId="11863"/>
    <cellStyle name="Vírgula 8 2 6 5 2 2" xfId="22480"/>
    <cellStyle name="Vírgula 8 2 6 5 3" xfId="15402"/>
    <cellStyle name="Vírgula 8 2 6 5 3 2" xfId="26019"/>
    <cellStyle name="Vírgula 8 2 6 5 4" xfId="18941"/>
    <cellStyle name="Vírgula 8 2 6 6" xfId="2764"/>
    <cellStyle name="Vírgula 8 2 6 6 2" xfId="9855"/>
    <cellStyle name="Vírgula 8 2 6 6 2 2" xfId="20472"/>
    <cellStyle name="Vírgula 8 2 6 6 3" xfId="13394"/>
    <cellStyle name="Vírgula 8 2 6 6 3 2" xfId="24011"/>
    <cellStyle name="Vírgula 8 2 6 6 4" xfId="16933"/>
    <cellStyle name="Vírgula 8 2 6 7" xfId="7694"/>
    <cellStyle name="Vírgula 8 2 6 7 2" xfId="12291"/>
    <cellStyle name="Vírgula 8 2 6 7 2 2" xfId="22908"/>
    <cellStyle name="Vírgula 8 2 6 7 3" xfId="15830"/>
    <cellStyle name="Vírgula 8 2 6 7 3 2" xfId="26447"/>
    <cellStyle name="Vírgula 8 2 6 7 4" xfId="19369"/>
    <cellStyle name="Vírgula 8 2 6 8" xfId="9364"/>
    <cellStyle name="Vírgula 8 2 6 8 2" xfId="19981"/>
    <cellStyle name="Vírgula 8 2 6 9" xfId="12903"/>
    <cellStyle name="Vírgula 8 2 6 9 2" xfId="23520"/>
    <cellStyle name="Vírgula 8 2 7" xfId="1303"/>
    <cellStyle name="Vírgula 8 2 7 2" xfId="2425"/>
    <cellStyle name="Vírgula 8 2 7 2 2" xfId="7435"/>
    <cellStyle name="Vírgula 8 2 7 2 2 2" xfId="12191"/>
    <cellStyle name="Vírgula 8 2 7 2 2 2 2" xfId="22808"/>
    <cellStyle name="Vírgula 8 2 7 2 2 3" xfId="15730"/>
    <cellStyle name="Vírgula 8 2 7 2 2 3 2" xfId="26347"/>
    <cellStyle name="Vírgula 8 2 7 2 2 4" xfId="19269"/>
    <cellStyle name="Vírgula 8 2 7 2 3" xfId="4146"/>
    <cellStyle name="Vírgula 8 2 7 2 3 2" xfId="10183"/>
    <cellStyle name="Vírgula 8 2 7 2 3 2 2" xfId="20800"/>
    <cellStyle name="Vírgula 8 2 7 2 3 3" xfId="13722"/>
    <cellStyle name="Vírgula 8 2 7 2 3 3 2" xfId="24339"/>
    <cellStyle name="Vírgula 8 2 7 2 3 4" xfId="17261"/>
    <cellStyle name="Vírgula 8 2 7 2 4" xfId="9058"/>
    <cellStyle name="Vírgula 8 2 7 2 4 2" xfId="12603"/>
    <cellStyle name="Vírgula 8 2 7 2 4 2 2" xfId="23220"/>
    <cellStyle name="Vírgula 8 2 7 2 4 3" xfId="16142"/>
    <cellStyle name="Vírgula 8 2 7 2 4 3 2" xfId="26759"/>
    <cellStyle name="Vírgula 8 2 7 2 4 4" xfId="19681"/>
    <cellStyle name="Vírgula 8 2 7 2 5" xfId="9692"/>
    <cellStyle name="Vírgula 8 2 7 2 5 2" xfId="20309"/>
    <cellStyle name="Vírgula 8 2 7 2 6" xfId="13231"/>
    <cellStyle name="Vírgula 8 2 7 2 6 2" xfId="23848"/>
    <cellStyle name="Vírgula 8 2 7 2 7" xfId="16770"/>
    <cellStyle name="Vírgula 8 2 7 3" xfId="5724"/>
    <cellStyle name="Vírgula 8 2 7 3 2" xfId="11680"/>
    <cellStyle name="Vírgula 8 2 7 3 2 2" xfId="22297"/>
    <cellStyle name="Vírgula 8 2 7 3 3" xfId="15219"/>
    <cellStyle name="Vírgula 8 2 7 3 3 2" xfId="25836"/>
    <cellStyle name="Vírgula 8 2 7 3 4" xfId="18758"/>
    <cellStyle name="Vírgula 8 2 7 4" xfId="6394"/>
    <cellStyle name="Vírgula 8 2 7 4 2" xfId="11957"/>
    <cellStyle name="Vírgula 8 2 7 4 2 2" xfId="22574"/>
    <cellStyle name="Vírgula 8 2 7 4 3" xfId="15496"/>
    <cellStyle name="Vírgula 8 2 7 4 3 2" xfId="26113"/>
    <cellStyle name="Vírgula 8 2 7 4 4" xfId="19035"/>
    <cellStyle name="Vírgula 8 2 7 5" xfId="3105"/>
    <cellStyle name="Vírgula 8 2 7 5 2" xfId="9949"/>
    <cellStyle name="Vírgula 8 2 7 5 2 2" xfId="20566"/>
    <cellStyle name="Vírgula 8 2 7 5 3" xfId="13488"/>
    <cellStyle name="Vírgula 8 2 7 5 3 2" xfId="24105"/>
    <cellStyle name="Vírgula 8 2 7 5 4" xfId="17027"/>
    <cellStyle name="Vírgula 8 2 7 6" xfId="8025"/>
    <cellStyle name="Vírgula 8 2 7 6 2" xfId="12377"/>
    <cellStyle name="Vírgula 8 2 7 6 2 2" xfId="22994"/>
    <cellStyle name="Vírgula 8 2 7 6 3" xfId="15916"/>
    <cellStyle name="Vírgula 8 2 7 6 3 2" xfId="26533"/>
    <cellStyle name="Vírgula 8 2 7 6 4" xfId="19455"/>
    <cellStyle name="Vírgula 8 2 7 7" xfId="9458"/>
    <cellStyle name="Vírgula 8 2 7 7 2" xfId="20075"/>
    <cellStyle name="Vírgula 8 2 7 8" xfId="12997"/>
    <cellStyle name="Vírgula 8 2 7 8 2" xfId="23614"/>
    <cellStyle name="Vírgula 8 2 7 9" xfId="16536"/>
    <cellStyle name="Vírgula 8 2 8" xfId="1762"/>
    <cellStyle name="Vírgula 8 2 8 2" xfId="5725"/>
    <cellStyle name="Vírgula 8 2 8 2 2" xfId="11681"/>
    <cellStyle name="Vírgula 8 2 8 2 2 2" xfId="22298"/>
    <cellStyle name="Vírgula 8 2 8 2 3" xfId="15220"/>
    <cellStyle name="Vírgula 8 2 8 2 3 2" xfId="25837"/>
    <cellStyle name="Vírgula 8 2 8 2 4" xfId="18759"/>
    <cellStyle name="Vírgula 8 2 8 3" xfId="6772"/>
    <cellStyle name="Vírgula 8 2 8 3 2" xfId="12055"/>
    <cellStyle name="Vírgula 8 2 8 3 2 2" xfId="22672"/>
    <cellStyle name="Vírgula 8 2 8 3 3" xfId="15594"/>
    <cellStyle name="Vírgula 8 2 8 3 3 2" xfId="26211"/>
    <cellStyle name="Vírgula 8 2 8 3 4" xfId="19133"/>
    <cellStyle name="Vírgula 8 2 8 4" xfId="3483"/>
    <cellStyle name="Vírgula 8 2 8 4 2" xfId="10047"/>
    <cellStyle name="Vírgula 8 2 8 4 2 2" xfId="20664"/>
    <cellStyle name="Vírgula 8 2 8 4 3" xfId="13586"/>
    <cellStyle name="Vírgula 8 2 8 4 3 2" xfId="24203"/>
    <cellStyle name="Vírgula 8 2 8 4 4" xfId="17125"/>
    <cellStyle name="Vírgula 8 2 8 5" xfId="8397"/>
    <cellStyle name="Vírgula 8 2 8 5 2" xfId="12469"/>
    <cellStyle name="Vírgula 8 2 8 5 2 2" xfId="23086"/>
    <cellStyle name="Vírgula 8 2 8 5 3" xfId="16008"/>
    <cellStyle name="Vírgula 8 2 8 5 3 2" xfId="26625"/>
    <cellStyle name="Vírgula 8 2 8 5 4" xfId="19547"/>
    <cellStyle name="Vírgula 8 2 8 6" xfId="9556"/>
    <cellStyle name="Vírgula 8 2 8 6 2" xfId="20173"/>
    <cellStyle name="Vírgula 8 2 8 7" xfId="13095"/>
    <cellStyle name="Vírgula 8 2 8 7 2" xfId="23712"/>
    <cellStyle name="Vírgula 8 2 8 8" xfId="16634"/>
    <cellStyle name="Vírgula 8 2 9" xfId="715"/>
    <cellStyle name="Vírgula 8 2 9 2" xfId="6000"/>
    <cellStyle name="Vírgula 8 2 9 2 2" xfId="11842"/>
    <cellStyle name="Vírgula 8 2 9 2 2 2" xfId="22459"/>
    <cellStyle name="Vírgula 8 2 9 2 3" xfId="15381"/>
    <cellStyle name="Vírgula 8 2 9 2 3 2" xfId="25998"/>
    <cellStyle name="Vírgula 8 2 9 2 4" xfId="18920"/>
    <cellStyle name="Vírgula 8 2 9 3" xfId="2709"/>
    <cellStyle name="Vírgula 8 2 9 3 2" xfId="9834"/>
    <cellStyle name="Vírgula 8 2 9 3 2 2" xfId="20451"/>
    <cellStyle name="Vírgula 8 2 9 3 3" xfId="13373"/>
    <cellStyle name="Vírgula 8 2 9 3 3 2" xfId="23990"/>
    <cellStyle name="Vírgula 8 2 9 3 4" xfId="16912"/>
    <cellStyle name="Vírgula 8 2 9 4" xfId="7643"/>
    <cellStyle name="Vírgula 8 2 9 4 2" xfId="12274"/>
    <cellStyle name="Vírgula 8 2 9 4 2 2" xfId="22891"/>
    <cellStyle name="Vírgula 8 2 9 4 3" xfId="15813"/>
    <cellStyle name="Vírgula 8 2 9 4 3 2" xfId="26430"/>
    <cellStyle name="Vírgula 8 2 9 4 4" xfId="19352"/>
    <cellStyle name="Vírgula 8 2 9 5" xfId="9343"/>
    <cellStyle name="Vírgula 8 2 9 5 2" xfId="19960"/>
    <cellStyle name="Vírgula 8 2 9 6" xfId="12882"/>
    <cellStyle name="Vírgula 8 2 9 6 2" xfId="23499"/>
    <cellStyle name="Vírgula 8 2 9 7" xfId="16421"/>
    <cellStyle name="Vírgula 8 3" xfId="516"/>
    <cellStyle name="Vírgula 8 3 10" xfId="5726"/>
    <cellStyle name="Vírgula 8 3 10 2" xfId="11682"/>
    <cellStyle name="Vírgula 8 3 10 2 2" xfId="22299"/>
    <cellStyle name="Vírgula 8 3 10 3" xfId="15221"/>
    <cellStyle name="Vírgula 8 3 10 3 2" xfId="25838"/>
    <cellStyle name="Vírgula 8 3 10 4" xfId="18760"/>
    <cellStyle name="Vírgula 8 3 11" xfId="5884"/>
    <cellStyle name="Vírgula 8 3 11 2" xfId="11781"/>
    <cellStyle name="Vírgula 8 3 11 2 2" xfId="22398"/>
    <cellStyle name="Vírgula 8 3 11 3" xfId="15320"/>
    <cellStyle name="Vírgula 8 3 11 3 2" xfId="25937"/>
    <cellStyle name="Vírgula 8 3 11 4" xfId="18859"/>
    <cellStyle name="Vírgula 8 3 12" xfId="2594"/>
    <cellStyle name="Vírgula 8 3 12 2" xfId="9773"/>
    <cellStyle name="Vírgula 8 3 12 2 2" xfId="20390"/>
    <cellStyle name="Vírgula 8 3 12 3" xfId="13312"/>
    <cellStyle name="Vírgula 8 3 12 3 2" xfId="23929"/>
    <cellStyle name="Vírgula 8 3 12 4" xfId="16851"/>
    <cellStyle name="Vírgula 8 3 13" xfId="7550"/>
    <cellStyle name="Vírgula 8 3 13 2" xfId="12233"/>
    <cellStyle name="Vírgula 8 3 13 2 2" xfId="22850"/>
    <cellStyle name="Vírgula 8 3 13 3" xfId="15772"/>
    <cellStyle name="Vírgula 8 3 13 3 2" xfId="26389"/>
    <cellStyle name="Vírgula 8 3 13 4" xfId="19311"/>
    <cellStyle name="Vírgula 8 3 14" xfId="9282"/>
    <cellStyle name="Vírgula 8 3 14 2" xfId="19899"/>
    <cellStyle name="Vírgula 8 3 15" xfId="12821"/>
    <cellStyle name="Vírgula 8 3 15 2" xfId="23438"/>
    <cellStyle name="Vírgula 8 3 16" xfId="16360"/>
    <cellStyle name="Vírgula 8 3 2" xfId="1061"/>
    <cellStyle name="Vírgula 8 3 2 10" xfId="12943"/>
    <cellStyle name="Vírgula 8 3 2 10 2" xfId="23560"/>
    <cellStyle name="Vírgula 8 3 2 11" xfId="16482"/>
    <cellStyle name="Vírgula 8 3 2 2" xfId="1204"/>
    <cellStyle name="Vírgula 8 3 2 2 10" xfId="16514"/>
    <cellStyle name="Vírgula 8 3 2 2 2" xfId="1660"/>
    <cellStyle name="Vírgula 8 3 2 2 2 2" xfId="2428"/>
    <cellStyle name="Vírgula 8 3 2 2 2 2 2" xfId="7438"/>
    <cellStyle name="Vírgula 8 3 2 2 2 2 2 2" xfId="12194"/>
    <cellStyle name="Vírgula 8 3 2 2 2 2 2 2 2" xfId="22811"/>
    <cellStyle name="Vírgula 8 3 2 2 2 2 2 3" xfId="15733"/>
    <cellStyle name="Vírgula 8 3 2 2 2 2 2 3 2" xfId="26350"/>
    <cellStyle name="Vírgula 8 3 2 2 2 2 2 4" xfId="19272"/>
    <cellStyle name="Vírgula 8 3 2 2 2 2 3" xfId="4149"/>
    <cellStyle name="Vírgula 8 3 2 2 2 2 3 2" xfId="10186"/>
    <cellStyle name="Vírgula 8 3 2 2 2 2 3 2 2" xfId="20803"/>
    <cellStyle name="Vírgula 8 3 2 2 2 2 3 3" xfId="13725"/>
    <cellStyle name="Vírgula 8 3 2 2 2 2 3 3 2" xfId="24342"/>
    <cellStyle name="Vírgula 8 3 2 2 2 2 3 4" xfId="17264"/>
    <cellStyle name="Vírgula 8 3 2 2 2 2 4" xfId="9061"/>
    <cellStyle name="Vírgula 8 3 2 2 2 2 4 2" xfId="12606"/>
    <cellStyle name="Vírgula 8 3 2 2 2 2 4 2 2" xfId="23223"/>
    <cellStyle name="Vírgula 8 3 2 2 2 2 4 3" xfId="16145"/>
    <cellStyle name="Vírgula 8 3 2 2 2 2 4 3 2" xfId="26762"/>
    <cellStyle name="Vírgula 8 3 2 2 2 2 4 4" xfId="19684"/>
    <cellStyle name="Vírgula 8 3 2 2 2 2 5" xfId="9695"/>
    <cellStyle name="Vírgula 8 3 2 2 2 2 5 2" xfId="20312"/>
    <cellStyle name="Vírgula 8 3 2 2 2 2 6" xfId="13234"/>
    <cellStyle name="Vírgula 8 3 2 2 2 2 6 2" xfId="23851"/>
    <cellStyle name="Vírgula 8 3 2 2 2 2 7" xfId="16773"/>
    <cellStyle name="Vírgula 8 3 2 2 2 3" xfId="6682"/>
    <cellStyle name="Vírgula 8 3 2 2 2 3 2" xfId="12034"/>
    <cellStyle name="Vírgula 8 3 2 2 2 3 2 2" xfId="22651"/>
    <cellStyle name="Vírgula 8 3 2 2 2 3 3" xfId="15573"/>
    <cellStyle name="Vírgula 8 3 2 2 2 3 3 2" xfId="26190"/>
    <cellStyle name="Vírgula 8 3 2 2 2 3 4" xfId="19112"/>
    <cellStyle name="Vírgula 8 3 2 2 2 4" xfId="3393"/>
    <cellStyle name="Vírgula 8 3 2 2 2 4 2" xfId="10026"/>
    <cellStyle name="Vírgula 8 3 2 2 2 4 2 2" xfId="20643"/>
    <cellStyle name="Vírgula 8 3 2 2 2 4 3" xfId="13565"/>
    <cellStyle name="Vírgula 8 3 2 2 2 4 3 2" xfId="24182"/>
    <cellStyle name="Vírgula 8 3 2 2 2 4 4" xfId="17104"/>
    <cellStyle name="Vírgula 8 3 2 2 2 5" xfId="8307"/>
    <cellStyle name="Vírgula 8 3 2 2 2 5 2" xfId="12448"/>
    <cellStyle name="Vírgula 8 3 2 2 2 5 2 2" xfId="23065"/>
    <cellStyle name="Vírgula 8 3 2 2 2 5 3" xfId="15987"/>
    <cellStyle name="Vírgula 8 3 2 2 2 5 3 2" xfId="26604"/>
    <cellStyle name="Vírgula 8 3 2 2 2 5 4" xfId="19526"/>
    <cellStyle name="Vírgula 8 3 2 2 2 6" xfId="9535"/>
    <cellStyle name="Vírgula 8 3 2 2 2 6 2" xfId="20152"/>
    <cellStyle name="Vírgula 8 3 2 2 2 7" xfId="13074"/>
    <cellStyle name="Vírgula 8 3 2 2 2 7 2" xfId="23691"/>
    <cellStyle name="Vírgula 8 3 2 2 2 8" xfId="16613"/>
    <cellStyle name="Vírgula 8 3 2 2 3" xfId="2427"/>
    <cellStyle name="Vírgula 8 3 2 2 3 2" xfId="7437"/>
    <cellStyle name="Vírgula 8 3 2 2 3 2 2" xfId="12193"/>
    <cellStyle name="Vírgula 8 3 2 2 3 2 2 2" xfId="22810"/>
    <cellStyle name="Vírgula 8 3 2 2 3 2 3" xfId="15732"/>
    <cellStyle name="Vírgula 8 3 2 2 3 2 3 2" xfId="26349"/>
    <cellStyle name="Vírgula 8 3 2 2 3 2 4" xfId="19271"/>
    <cellStyle name="Vírgula 8 3 2 2 3 3" xfId="4148"/>
    <cellStyle name="Vírgula 8 3 2 2 3 3 2" xfId="10185"/>
    <cellStyle name="Vírgula 8 3 2 2 3 3 2 2" xfId="20802"/>
    <cellStyle name="Vírgula 8 3 2 2 3 3 3" xfId="13724"/>
    <cellStyle name="Vírgula 8 3 2 2 3 3 3 2" xfId="24341"/>
    <cellStyle name="Vírgula 8 3 2 2 3 3 4" xfId="17263"/>
    <cellStyle name="Vírgula 8 3 2 2 3 4" xfId="9060"/>
    <cellStyle name="Vírgula 8 3 2 2 3 4 2" xfId="12605"/>
    <cellStyle name="Vírgula 8 3 2 2 3 4 2 2" xfId="23222"/>
    <cellStyle name="Vírgula 8 3 2 2 3 4 3" xfId="16144"/>
    <cellStyle name="Vírgula 8 3 2 2 3 4 3 2" xfId="26761"/>
    <cellStyle name="Vírgula 8 3 2 2 3 4 4" xfId="19683"/>
    <cellStyle name="Vírgula 8 3 2 2 3 5" xfId="9694"/>
    <cellStyle name="Vírgula 8 3 2 2 3 5 2" xfId="20311"/>
    <cellStyle name="Vírgula 8 3 2 2 3 6" xfId="13233"/>
    <cellStyle name="Vírgula 8 3 2 2 3 6 2" xfId="23850"/>
    <cellStyle name="Vírgula 8 3 2 2 3 7" xfId="16772"/>
    <cellStyle name="Vírgula 8 3 2 2 4" xfId="5728"/>
    <cellStyle name="Vírgula 8 3 2 2 4 2" xfId="11684"/>
    <cellStyle name="Vírgula 8 3 2 2 4 2 2" xfId="22301"/>
    <cellStyle name="Vírgula 8 3 2 2 4 3" xfId="15223"/>
    <cellStyle name="Vírgula 8 3 2 2 4 3 2" xfId="25840"/>
    <cellStyle name="Vírgula 8 3 2 2 4 4" xfId="18762"/>
    <cellStyle name="Vírgula 8 3 2 2 5" xfId="6303"/>
    <cellStyle name="Vírgula 8 3 2 2 5 2" xfId="11935"/>
    <cellStyle name="Vírgula 8 3 2 2 5 2 2" xfId="22552"/>
    <cellStyle name="Vírgula 8 3 2 2 5 3" xfId="15474"/>
    <cellStyle name="Vírgula 8 3 2 2 5 3 2" xfId="26091"/>
    <cellStyle name="Vírgula 8 3 2 2 5 4" xfId="19013"/>
    <cellStyle name="Vírgula 8 3 2 2 6" xfId="3014"/>
    <cellStyle name="Vírgula 8 3 2 2 6 2" xfId="9927"/>
    <cellStyle name="Vírgula 8 3 2 2 6 2 2" xfId="20544"/>
    <cellStyle name="Vírgula 8 3 2 2 6 3" xfId="13466"/>
    <cellStyle name="Vírgula 8 3 2 2 6 3 2" xfId="24083"/>
    <cellStyle name="Vírgula 8 3 2 2 6 4" xfId="17005"/>
    <cellStyle name="Vírgula 8 3 2 2 7" xfId="7934"/>
    <cellStyle name="Vírgula 8 3 2 2 7 2" xfId="12355"/>
    <cellStyle name="Vírgula 8 3 2 2 7 2 2" xfId="22972"/>
    <cellStyle name="Vírgula 8 3 2 2 7 3" xfId="15894"/>
    <cellStyle name="Vírgula 8 3 2 2 7 3 2" xfId="26511"/>
    <cellStyle name="Vírgula 8 3 2 2 7 4" xfId="19433"/>
    <cellStyle name="Vírgula 8 3 2 2 8" xfId="9436"/>
    <cellStyle name="Vírgula 8 3 2 2 8 2" xfId="20053"/>
    <cellStyle name="Vírgula 8 3 2 2 9" xfId="12975"/>
    <cellStyle name="Vírgula 8 3 2 2 9 2" xfId="23592"/>
    <cellStyle name="Vírgula 8 3 2 3" xfId="1354"/>
    <cellStyle name="Vírgula 8 3 2 3 2" xfId="2429"/>
    <cellStyle name="Vírgula 8 3 2 3 2 2" xfId="7439"/>
    <cellStyle name="Vírgula 8 3 2 3 2 2 2" xfId="12195"/>
    <cellStyle name="Vírgula 8 3 2 3 2 2 2 2" xfId="22812"/>
    <cellStyle name="Vírgula 8 3 2 3 2 2 3" xfId="15734"/>
    <cellStyle name="Vírgula 8 3 2 3 2 2 3 2" xfId="26351"/>
    <cellStyle name="Vírgula 8 3 2 3 2 2 4" xfId="19273"/>
    <cellStyle name="Vírgula 8 3 2 3 2 3" xfId="4150"/>
    <cellStyle name="Vírgula 8 3 2 3 2 3 2" xfId="10187"/>
    <cellStyle name="Vírgula 8 3 2 3 2 3 2 2" xfId="20804"/>
    <cellStyle name="Vírgula 8 3 2 3 2 3 3" xfId="13726"/>
    <cellStyle name="Vírgula 8 3 2 3 2 3 3 2" xfId="24343"/>
    <cellStyle name="Vírgula 8 3 2 3 2 3 4" xfId="17265"/>
    <cellStyle name="Vírgula 8 3 2 3 2 4" xfId="9062"/>
    <cellStyle name="Vírgula 8 3 2 3 2 4 2" xfId="12607"/>
    <cellStyle name="Vírgula 8 3 2 3 2 4 2 2" xfId="23224"/>
    <cellStyle name="Vírgula 8 3 2 3 2 4 3" xfId="16146"/>
    <cellStyle name="Vírgula 8 3 2 3 2 4 3 2" xfId="26763"/>
    <cellStyle name="Vírgula 8 3 2 3 2 4 4" xfId="19685"/>
    <cellStyle name="Vírgula 8 3 2 3 2 5" xfId="9696"/>
    <cellStyle name="Vírgula 8 3 2 3 2 5 2" xfId="20313"/>
    <cellStyle name="Vírgula 8 3 2 3 2 6" xfId="13235"/>
    <cellStyle name="Vírgula 8 3 2 3 2 6 2" xfId="23852"/>
    <cellStyle name="Vírgula 8 3 2 3 2 7" xfId="16774"/>
    <cellStyle name="Vírgula 8 3 2 3 3" xfId="5729"/>
    <cellStyle name="Vírgula 8 3 2 3 3 2" xfId="11685"/>
    <cellStyle name="Vírgula 8 3 2 3 3 2 2" xfId="22302"/>
    <cellStyle name="Vírgula 8 3 2 3 3 3" xfId="15224"/>
    <cellStyle name="Vírgula 8 3 2 3 3 3 2" xfId="25841"/>
    <cellStyle name="Vírgula 8 3 2 3 3 4" xfId="18763"/>
    <cellStyle name="Vírgula 8 3 2 3 4" xfId="6443"/>
    <cellStyle name="Vírgula 8 3 2 3 4 2" xfId="11970"/>
    <cellStyle name="Vírgula 8 3 2 3 4 2 2" xfId="22587"/>
    <cellStyle name="Vírgula 8 3 2 3 4 3" xfId="15509"/>
    <cellStyle name="Vírgula 8 3 2 3 4 3 2" xfId="26126"/>
    <cellStyle name="Vírgula 8 3 2 3 4 4" xfId="19048"/>
    <cellStyle name="Vírgula 8 3 2 3 5" xfId="3154"/>
    <cellStyle name="Vírgula 8 3 2 3 5 2" xfId="9962"/>
    <cellStyle name="Vírgula 8 3 2 3 5 2 2" xfId="20579"/>
    <cellStyle name="Vírgula 8 3 2 3 5 3" xfId="13501"/>
    <cellStyle name="Vírgula 8 3 2 3 5 3 2" xfId="24118"/>
    <cellStyle name="Vírgula 8 3 2 3 5 4" xfId="17040"/>
    <cellStyle name="Vírgula 8 3 2 3 6" xfId="8074"/>
    <cellStyle name="Vírgula 8 3 2 3 6 2" xfId="12390"/>
    <cellStyle name="Vírgula 8 3 2 3 6 2 2" xfId="23007"/>
    <cellStyle name="Vírgula 8 3 2 3 6 3" xfId="15929"/>
    <cellStyle name="Vírgula 8 3 2 3 6 3 2" xfId="26546"/>
    <cellStyle name="Vírgula 8 3 2 3 6 4" xfId="19468"/>
    <cellStyle name="Vírgula 8 3 2 3 7" xfId="9471"/>
    <cellStyle name="Vírgula 8 3 2 3 7 2" xfId="20088"/>
    <cellStyle name="Vírgula 8 3 2 3 8" xfId="13010"/>
    <cellStyle name="Vírgula 8 3 2 3 8 2" xfId="23627"/>
    <cellStyle name="Vírgula 8 3 2 3 9" xfId="16549"/>
    <cellStyle name="Vírgula 8 3 2 4" xfId="2426"/>
    <cellStyle name="Vírgula 8 3 2 4 2" xfId="5730"/>
    <cellStyle name="Vírgula 8 3 2 4 2 2" xfId="11686"/>
    <cellStyle name="Vírgula 8 3 2 4 2 2 2" xfId="22303"/>
    <cellStyle name="Vírgula 8 3 2 4 2 3" xfId="15225"/>
    <cellStyle name="Vírgula 8 3 2 4 2 3 2" xfId="25842"/>
    <cellStyle name="Vírgula 8 3 2 4 2 4" xfId="18764"/>
    <cellStyle name="Vírgula 8 3 2 4 3" xfId="7436"/>
    <cellStyle name="Vírgula 8 3 2 4 3 2" xfId="12192"/>
    <cellStyle name="Vírgula 8 3 2 4 3 2 2" xfId="22809"/>
    <cellStyle name="Vírgula 8 3 2 4 3 3" xfId="15731"/>
    <cellStyle name="Vírgula 8 3 2 4 3 3 2" xfId="26348"/>
    <cellStyle name="Vírgula 8 3 2 4 3 4" xfId="19270"/>
    <cellStyle name="Vírgula 8 3 2 4 4" xfId="4147"/>
    <cellStyle name="Vírgula 8 3 2 4 4 2" xfId="10184"/>
    <cellStyle name="Vírgula 8 3 2 4 4 2 2" xfId="20801"/>
    <cellStyle name="Vírgula 8 3 2 4 4 3" xfId="13723"/>
    <cellStyle name="Vírgula 8 3 2 4 4 3 2" xfId="24340"/>
    <cellStyle name="Vírgula 8 3 2 4 4 4" xfId="17262"/>
    <cellStyle name="Vírgula 8 3 2 4 5" xfId="9059"/>
    <cellStyle name="Vírgula 8 3 2 4 5 2" xfId="12604"/>
    <cellStyle name="Vírgula 8 3 2 4 5 2 2" xfId="23221"/>
    <cellStyle name="Vírgula 8 3 2 4 5 3" xfId="16143"/>
    <cellStyle name="Vírgula 8 3 2 4 5 3 2" xfId="26760"/>
    <cellStyle name="Vírgula 8 3 2 4 5 4" xfId="19682"/>
    <cellStyle name="Vírgula 8 3 2 4 6" xfId="9693"/>
    <cellStyle name="Vírgula 8 3 2 4 6 2" xfId="20310"/>
    <cellStyle name="Vírgula 8 3 2 4 7" xfId="13232"/>
    <cellStyle name="Vírgula 8 3 2 4 7 2" xfId="23849"/>
    <cellStyle name="Vírgula 8 3 2 4 8" xfId="16771"/>
    <cellStyle name="Vírgula 8 3 2 5" xfId="5727"/>
    <cellStyle name="Vírgula 8 3 2 5 2" xfId="11683"/>
    <cellStyle name="Vírgula 8 3 2 5 2 2" xfId="22300"/>
    <cellStyle name="Vírgula 8 3 2 5 3" xfId="15222"/>
    <cellStyle name="Vírgula 8 3 2 5 3 2" xfId="25839"/>
    <cellStyle name="Vírgula 8 3 2 5 4" xfId="18761"/>
    <cellStyle name="Vírgula 8 3 2 6" xfId="6168"/>
    <cellStyle name="Vírgula 8 3 2 6 2" xfId="11903"/>
    <cellStyle name="Vírgula 8 3 2 6 2 2" xfId="22520"/>
    <cellStyle name="Vírgula 8 3 2 6 3" xfId="15442"/>
    <cellStyle name="Vírgula 8 3 2 6 3 2" xfId="26059"/>
    <cellStyle name="Vírgula 8 3 2 6 4" xfId="18981"/>
    <cellStyle name="Vírgula 8 3 2 7" xfId="2879"/>
    <cellStyle name="Vírgula 8 3 2 7 2" xfId="9895"/>
    <cellStyle name="Vírgula 8 3 2 7 2 2" xfId="20512"/>
    <cellStyle name="Vírgula 8 3 2 7 3" xfId="13434"/>
    <cellStyle name="Vírgula 8 3 2 7 3 2" xfId="24051"/>
    <cellStyle name="Vírgula 8 3 2 7 4" xfId="16973"/>
    <cellStyle name="Vírgula 8 3 2 8" xfId="7801"/>
    <cellStyle name="Vírgula 8 3 2 8 2" xfId="12325"/>
    <cellStyle name="Vírgula 8 3 2 8 2 2" xfId="22942"/>
    <cellStyle name="Vírgula 8 3 2 8 3" xfId="15864"/>
    <cellStyle name="Vírgula 8 3 2 8 3 2" xfId="26481"/>
    <cellStyle name="Vírgula 8 3 2 8 4" xfId="19403"/>
    <cellStyle name="Vírgula 8 3 2 9" xfId="9404"/>
    <cellStyle name="Vírgula 8 3 2 9 2" xfId="20021"/>
    <cellStyle name="Vírgula 8 3 3" xfId="1106"/>
    <cellStyle name="Vírgula 8 3 3 10" xfId="12953"/>
    <cellStyle name="Vírgula 8 3 3 10 2" xfId="23570"/>
    <cellStyle name="Vírgula 8 3 3 11" xfId="16492"/>
    <cellStyle name="Vírgula 8 3 3 2" xfId="1247"/>
    <cellStyle name="Vírgula 8 3 3 2 10" xfId="16524"/>
    <cellStyle name="Vírgula 8 3 3 2 2" xfId="1703"/>
    <cellStyle name="Vírgula 8 3 3 2 2 2" xfId="2432"/>
    <cellStyle name="Vírgula 8 3 3 2 2 2 2" xfId="7442"/>
    <cellStyle name="Vírgula 8 3 3 2 2 2 2 2" xfId="12198"/>
    <cellStyle name="Vírgula 8 3 3 2 2 2 2 2 2" xfId="22815"/>
    <cellStyle name="Vírgula 8 3 3 2 2 2 2 3" xfId="15737"/>
    <cellStyle name="Vírgula 8 3 3 2 2 2 2 3 2" xfId="26354"/>
    <cellStyle name="Vírgula 8 3 3 2 2 2 2 4" xfId="19276"/>
    <cellStyle name="Vírgula 8 3 3 2 2 2 3" xfId="4153"/>
    <cellStyle name="Vírgula 8 3 3 2 2 2 3 2" xfId="10190"/>
    <cellStyle name="Vírgula 8 3 3 2 2 2 3 2 2" xfId="20807"/>
    <cellStyle name="Vírgula 8 3 3 2 2 2 3 3" xfId="13729"/>
    <cellStyle name="Vírgula 8 3 3 2 2 2 3 3 2" xfId="24346"/>
    <cellStyle name="Vírgula 8 3 3 2 2 2 3 4" xfId="17268"/>
    <cellStyle name="Vírgula 8 3 3 2 2 2 4" xfId="9065"/>
    <cellStyle name="Vírgula 8 3 3 2 2 2 4 2" xfId="12610"/>
    <cellStyle name="Vírgula 8 3 3 2 2 2 4 2 2" xfId="23227"/>
    <cellStyle name="Vírgula 8 3 3 2 2 2 4 3" xfId="16149"/>
    <cellStyle name="Vírgula 8 3 3 2 2 2 4 3 2" xfId="26766"/>
    <cellStyle name="Vírgula 8 3 3 2 2 2 4 4" xfId="19688"/>
    <cellStyle name="Vírgula 8 3 3 2 2 2 5" xfId="9699"/>
    <cellStyle name="Vírgula 8 3 3 2 2 2 5 2" xfId="20316"/>
    <cellStyle name="Vírgula 8 3 3 2 2 2 6" xfId="13238"/>
    <cellStyle name="Vírgula 8 3 3 2 2 2 6 2" xfId="23855"/>
    <cellStyle name="Vírgula 8 3 3 2 2 2 7" xfId="16777"/>
    <cellStyle name="Vírgula 8 3 3 2 2 3" xfId="6725"/>
    <cellStyle name="Vírgula 8 3 3 2 2 3 2" xfId="12044"/>
    <cellStyle name="Vírgula 8 3 3 2 2 3 2 2" xfId="22661"/>
    <cellStyle name="Vírgula 8 3 3 2 2 3 3" xfId="15583"/>
    <cellStyle name="Vírgula 8 3 3 2 2 3 3 2" xfId="26200"/>
    <cellStyle name="Vírgula 8 3 3 2 2 3 4" xfId="19122"/>
    <cellStyle name="Vírgula 8 3 3 2 2 4" xfId="3436"/>
    <cellStyle name="Vírgula 8 3 3 2 2 4 2" xfId="10036"/>
    <cellStyle name="Vírgula 8 3 3 2 2 4 2 2" xfId="20653"/>
    <cellStyle name="Vírgula 8 3 3 2 2 4 3" xfId="13575"/>
    <cellStyle name="Vírgula 8 3 3 2 2 4 3 2" xfId="24192"/>
    <cellStyle name="Vírgula 8 3 3 2 2 4 4" xfId="17114"/>
    <cellStyle name="Vírgula 8 3 3 2 2 5" xfId="8350"/>
    <cellStyle name="Vírgula 8 3 3 2 2 5 2" xfId="12458"/>
    <cellStyle name="Vírgula 8 3 3 2 2 5 2 2" xfId="23075"/>
    <cellStyle name="Vírgula 8 3 3 2 2 5 3" xfId="15997"/>
    <cellStyle name="Vírgula 8 3 3 2 2 5 3 2" xfId="26614"/>
    <cellStyle name="Vírgula 8 3 3 2 2 5 4" xfId="19536"/>
    <cellStyle name="Vírgula 8 3 3 2 2 6" xfId="9545"/>
    <cellStyle name="Vírgula 8 3 3 2 2 6 2" xfId="20162"/>
    <cellStyle name="Vírgula 8 3 3 2 2 7" xfId="13084"/>
    <cellStyle name="Vírgula 8 3 3 2 2 7 2" xfId="23701"/>
    <cellStyle name="Vírgula 8 3 3 2 2 8" xfId="16623"/>
    <cellStyle name="Vírgula 8 3 3 2 3" xfId="2431"/>
    <cellStyle name="Vírgula 8 3 3 2 3 2" xfId="7441"/>
    <cellStyle name="Vírgula 8 3 3 2 3 2 2" xfId="12197"/>
    <cellStyle name="Vírgula 8 3 3 2 3 2 2 2" xfId="22814"/>
    <cellStyle name="Vírgula 8 3 3 2 3 2 3" xfId="15736"/>
    <cellStyle name="Vírgula 8 3 3 2 3 2 3 2" xfId="26353"/>
    <cellStyle name="Vírgula 8 3 3 2 3 2 4" xfId="19275"/>
    <cellStyle name="Vírgula 8 3 3 2 3 3" xfId="4152"/>
    <cellStyle name="Vírgula 8 3 3 2 3 3 2" xfId="10189"/>
    <cellStyle name="Vírgula 8 3 3 2 3 3 2 2" xfId="20806"/>
    <cellStyle name="Vírgula 8 3 3 2 3 3 3" xfId="13728"/>
    <cellStyle name="Vírgula 8 3 3 2 3 3 3 2" xfId="24345"/>
    <cellStyle name="Vírgula 8 3 3 2 3 3 4" xfId="17267"/>
    <cellStyle name="Vírgula 8 3 3 2 3 4" xfId="9064"/>
    <cellStyle name="Vírgula 8 3 3 2 3 4 2" xfId="12609"/>
    <cellStyle name="Vírgula 8 3 3 2 3 4 2 2" xfId="23226"/>
    <cellStyle name="Vírgula 8 3 3 2 3 4 3" xfId="16148"/>
    <cellStyle name="Vírgula 8 3 3 2 3 4 3 2" xfId="26765"/>
    <cellStyle name="Vírgula 8 3 3 2 3 4 4" xfId="19687"/>
    <cellStyle name="Vírgula 8 3 3 2 3 5" xfId="9698"/>
    <cellStyle name="Vírgula 8 3 3 2 3 5 2" xfId="20315"/>
    <cellStyle name="Vírgula 8 3 3 2 3 6" xfId="13237"/>
    <cellStyle name="Vírgula 8 3 3 2 3 6 2" xfId="23854"/>
    <cellStyle name="Vírgula 8 3 3 2 3 7" xfId="16776"/>
    <cellStyle name="Vírgula 8 3 3 2 4" xfId="5732"/>
    <cellStyle name="Vírgula 8 3 3 2 4 2" xfId="11688"/>
    <cellStyle name="Vírgula 8 3 3 2 4 2 2" xfId="22305"/>
    <cellStyle name="Vírgula 8 3 3 2 4 3" xfId="15227"/>
    <cellStyle name="Vírgula 8 3 3 2 4 3 2" xfId="25844"/>
    <cellStyle name="Vírgula 8 3 3 2 4 4" xfId="18766"/>
    <cellStyle name="Vírgula 8 3 3 2 5" xfId="6346"/>
    <cellStyle name="Vírgula 8 3 3 2 5 2" xfId="11945"/>
    <cellStyle name="Vírgula 8 3 3 2 5 2 2" xfId="22562"/>
    <cellStyle name="Vírgula 8 3 3 2 5 3" xfId="15484"/>
    <cellStyle name="Vírgula 8 3 3 2 5 3 2" xfId="26101"/>
    <cellStyle name="Vírgula 8 3 3 2 5 4" xfId="19023"/>
    <cellStyle name="Vírgula 8 3 3 2 6" xfId="3057"/>
    <cellStyle name="Vírgula 8 3 3 2 6 2" xfId="9937"/>
    <cellStyle name="Vírgula 8 3 3 2 6 2 2" xfId="20554"/>
    <cellStyle name="Vírgula 8 3 3 2 6 3" xfId="13476"/>
    <cellStyle name="Vírgula 8 3 3 2 6 3 2" xfId="24093"/>
    <cellStyle name="Vírgula 8 3 3 2 6 4" xfId="17015"/>
    <cellStyle name="Vírgula 8 3 3 2 7" xfId="7977"/>
    <cellStyle name="Vírgula 8 3 3 2 7 2" xfId="12365"/>
    <cellStyle name="Vírgula 8 3 3 2 7 2 2" xfId="22982"/>
    <cellStyle name="Vírgula 8 3 3 2 7 3" xfId="15904"/>
    <cellStyle name="Vírgula 8 3 3 2 7 3 2" xfId="26521"/>
    <cellStyle name="Vírgula 8 3 3 2 7 4" xfId="19443"/>
    <cellStyle name="Vírgula 8 3 3 2 8" xfId="9446"/>
    <cellStyle name="Vírgula 8 3 3 2 8 2" xfId="20063"/>
    <cellStyle name="Vírgula 8 3 3 2 9" xfId="12985"/>
    <cellStyle name="Vírgula 8 3 3 2 9 2" xfId="23602"/>
    <cellStyle name="Vírgula 8 3 3 3" xfId="1397"/>
    <cellStyle name="Vírgula 8 3 3 3 2" xfId="2433"/>
    <cellStyle name="Vírgula 8 3 3 3 2 2" xfId="7443"/>
    <cellStyle name="Vírgula 8 3 3 3 2 2 2" xfId="12199"/>
    <cellStyle name="Vírgula 8 3 3 3 2 2 2 2" xfId="22816"/>
    <cellStyle name="Vírgula 8 3 3 3 2 2 3" xfId="15738"/>
    <cellStyle name="Vírgula 8 3 3 3 2 2 3 2" xfId="26355"/>
    <cellStyle name="Vírgula 8 3 3 3 2 2 4" xfId="19277"/>
    <cellStyle name="Vírgula 8 3 3 3 2 3" xfId="4154"/>
    <cellStyle name="Vírgula 8 3 3 3 2 3 2" xfId="10191"/>
    <cellStyle name="Vírgula 8 3 3 3 2 3 2 2" xfId="20808"/>
    <cellStyle name="Vírgula 8 3 3 3 2 3 3" xfId="13730"/>
    <cellStyle name="Vírgula 8 3 3 3 2 3 3 2" xfId="24347"/>
    <cellStyle name="Vírgula 8 3 3 3 2 3 4" xfId="17269"/>
    <cellStyle name="Vírgula 8 3 3 3 2 4" xfId="9066"/>
    <cellStyle name="Vírgula 8 3 3 3 2 4 2" xfId="12611"/>
    <cellStyle name="Vírgula 8 3 3 3 2 4 2 2" xfId="23228"/>
    <cellStyle name="Vírgula 8 3 3 3 2 4 3" xfId="16150"/>
    <cellStyle name="Vírgula 8 3 3 3 2 4 3 2" xfId="26767"/>
    <cellStyle name="Vírgula 8 3 3 3 2 4 4" xfId="19689"/>
    <cellStyle name="Vírgula 8 3 3 3 2 5" xfId="9700"/>
    <cellStyle name="Vírgula 8 3 3 3 2 5 2" xfId="20317"/>
    <cellStyle name="Vírgula 8 3 3 3 2 6" xfId="13239"/>
    <cellStyle name="Vírgula 8 3 3 3 2 6 2" xfId="23856"/>
    <cellStyle name="Vírgula 8 3 3 3 2 7" xfId="16778"/>
    <cellStyle name="Vírgula 8 3 3 3 3" xfId="5733"/>
    <cellStyle name="Vírgula 8 3 3 3 3 2" xfId="11689"/>
    <cellStyle name="Vírgula 8 3 3 3 3 2 2" xfId="22306"/>
    <cellStyle name="Vírgula 8 3 3 3 3 3" xfId="15228"/>
    <cellStyle name="Vírgula 8 3 3 3 3 3 2" xfId="25845"/>
    <cellStyle name="Vírgula 8 3 3 3 3 4" xfId="18767"/>
    <cellStyle name="Vírgula 8 3 3 3 4" xfId="6486"/>
    <cellStyle name="Vírgula 8 3 3 3 4 2" xfId="11980"/>
    <cellStyle name="Vírgula 8 3 3 3 4 2 2" xfId="22597"/>
    <cellStyle name="Vírgula 8 3 3 3 4 3" xfId="15519"/>
    <cellStyle name="Vírgula 8 3 3 3 4 3 2" xfId="26136"/>
    <cellStyle name="Vírgula 8 3 3 3 4 4" xfId="19058"/>
    <cellStyle name="Vírgula 8 3 3 3 5" xfId="3197"/>
    <cellStyle name="Vírgula 8 3 3 3 5 2" xfId="9972"/>
    <cellStyle name="Vírgula 8 3 3 3 5 2 2" xfId="20589"/>
    <cellStyle name="Vírgula 8 3 3 3 5 3" xfId="13511"/>
    <cellStyle name="Vírgula 8 3 3 3 5 3 2" xfId="24128"/>
    <cellStyle name="Vírgula 8 3 3 3 5 4" xfId="17050"/>
    <cellStyle name="Vírgula 8 3 3 3 6" xfId="8117"/>
    <cellStyle name="Vírgula 8 3 3 3 6 2" xfId="12400"/>
    <cellStyle name="Vírgula 8 3 3 3 6 2 2" xfId="23017"/>
    <cellStyle name="Vírgula 8 3 3 3 6 3" xfId="15939"/>
    <cellStyle name="Vírgula 8 3 3 3 6 3 2" xfId="26556"/>
    <cellStyle name="Vírgula 8 3 3 3 6 4" xfId="19478"/>
    <cellStyle name="Vírgula 8 3 3 3 7" xfId="9481"/>
    <cellStyle name="Vírgula 8 3 3 3 7 2" xfId="20098"/>
    <cellStyle name="Vírgula 8 3 3 3 8" xfId="13020"/>
    <cellStyle name="Vírgula 8 3 3 3 8 2" xfId="23637"/>
    <cellStyle name="Vírgula 8 3 3 3 9" xfId="16559"/>
    <cellStyle name="Vírgula 8 3 3 4" xfId="2430"/>
    <cellStyle name="Vírgula 8 3 3 4 2" xfId="7440"/>
    <cellStyle name="Vírgula 8 3 3 4 2 2" xfId="12196"/>
    <cellStyle name="Vírgula 8 3 3 4 2 2 2" xfId="22813"/>
    <cellStyle name="Vírgula 8 3 3 4 2 3" xfId="15735"/>
    <cellStyle name="Vírgula 8 3 3 4 2 3 2" xfId="26352"/>
    <cellStyle name="Vírgula 8 3 3 4 2 4" xfId="19274"/>
    <cellStyle name="Vírgula 8 3 3 4 3" xfId="4151"/>
    <cellStyle name="Vírgula 8 3 3 4 3 2" xfId="10188"/>
    <cellStyle name="Vírgula 8 3 3 4 3 2 2" xfId="20805"/>
    <cellStyle name="Vírgula 8 3 3 4 3 3" xfId="13727"/>
    <cellStyle name="Vírgula 8 3 3 4 3 3 2" xfId="24344"/>
    <cellStyle name="Vírgula 8 3 3 4 3 4" xfId="17266"/>
    <cellStyle name="Vírgula 8 3 3 4 4" xfId="9063"/>
    <cellStyle name="Vírgula 8 3 3 4 4 2" xfId="12608"/>
    <cellStyle name="Vírgula 8 3 3 4 4 2 2" xfId="23225"/>
    <cellStyle name="Vírgula 8 3 3 4 4 3" xfId="16147"/>
    <cellStyle name="Vírgula 8 3 3 4 4 3 2" xfId="26764"/>
    <cellStyle name="Vírgula 8 3 3 4 4 4" xfId="19686"/>
    <cellStyle name="Vírgula 8 3 3 4 5" xfId="9697"/>
    <cellStyle name="Vírgula 8 3 3 4 5 2" xfId="20314"/>
    <cellStyle name="Vírgula 8 3 3 4 6" xfId="13236"/>
    <cellStyle name="Vírgula 8 3 3 4 6 2" xfId="23853"/>
    <cellStyle name="Vírgula 8 3 3 4 7" xfId="16775"/>
    <cellStyle name="Vírgula 8 3 3 5" xfId="5731"/>
    <cellStyle name="Vírgula 8 3 3 5 2" xfId="11687"/>
    <cellStyle name="Vírgula 8 3 3 5 2 2" xfId="22304"/>
    <cellStyle name="Vírgula 8 3 3 5 3" xfId="15226"/>
    <cellStyle name="Vírgula 8 3 3 5 3 2" xfId="25843"/>
    <cellStyle name="Vírgula 8 3 3 5 4" xfId="18765"/>
    <cellStyle name="Vírgula 8 3 3 6" xfId="6211"/>
    <cellStyle name="Vírgula 8 3 3 6 2" xfId="11913"/>
    <cellStyle name="Vírgula 8 3 3 6 2 2" xfId="22530"/>
    <cellStyle name="Vírgula 8 3 3 6 3" xfId="15452"/>
    <cellStyle name="Vírgula 8 3 3 6 3 2" xfId="26069"/>
    <cellStyle name="Vírgula 8 3 3 6 4" xfId="18991"/>
    <cellStyle name="Vírgula 8 3 3 7" xfId="2922"/>
    <cellStyle name="Vírgula 8 3 3 7 2" xfId="9905"/>
    <cellStyle name="Vírgula 8 3 3 7 2 2" xfId="20522"/>
    <cellStyle name="Vírgula 8 3 3 7 3" xfId="13444"/>
    <cellStyle name="Vírgula 8 3 3 7 3 2" xfId="24061"/>
    <cellStyle name="Vírgula 8 3 3 7 4" xfId="16983"/>
    <cellStyle name="Vírgula 8 3 3 8" xfId="7844"/>
    <cellStyle name="Vírgula 8 3 3 8 2" xfId="12335"/>
    <cellStyle name="Vírgula 8 3 3 8 2 2" xfId="22952"/>
    <cellStyle name="Vírgula 8 3 3 8 3" xfId="15874"/>
    <cellStyle name="Vírgula 8 3 3 8 3 2" xfId="26491"/>
    <cellStyle name="Vírgula 8 3 3 8 4" xfId="19413"/>
    <cellStyle name="Vírgula 8 3 3 9" xfId="9414"/>
    <cellStyle name="Vírgula 8 3 3 9 2" xfId="20031"/>
    <cellStyle name="Vírgula 8 3 4" xfId="949"/>
    <cellStyle name="Vírgula 8 3 4 10" xfId="16463"/>
    <cellStyle name="Vírgula 8 3 4 2" xfId="1500"/>
    <cellStyle name="Vírgula 8 3 4 2 2" xfId="2435"/>
    <cellStyle name="Vírgula 8 3 4 2 2 2" xfId="7445"/>
    <cellStyle name="Vírgula 8 3 4 2 2 2 2" xfId="12201"/>
    <cellStyle name="Vírgula 8 3 4 2 2 2 2 2" xfId="22818"/>
    <cellStyle name="Vírgula 8 3 4 2 2 2 3" xfId="15740"/>
    <cellStyle name="Vírgula 8 3 4 2 2 2 3 2" xfId="26357"/>
    <cellStyle name="Vírgula 8 3 4 2 2 2 4" xfId="19279"/>
    <cellStyle name="Vírgula 8 3 4 2 2 3" xfId="4156"/>
    <cellStyle name="Vírgula 8 3 4 2 2 3 2" xfId="10193"/>
    <cellStyle name="Vírgula 8 3 4 2 2 3 2 2" xfId="20810"/>
    <cellStyle name="Vírgula 8 3 4 2 2 3 3" xfId="13732"/>
    <cellStyle name="Vírgula 8 3 4 2 2 3 3 2" xfId="24349"/>
    <cellStyle name="Vírgula 8 3 4 2 2 3 4" xfId="17271"/>
    <cellStyle name="Vírgula 8 3 4 2 2 4" xfId="9068"/>
    <cellStyle name="Vírgula 8 3 4 2 2 4 2" xfId="12613"/>
    <cellStyle name="Vírgula 8 3 4 2 2 4 2 2" xfId="23230"/>
    <cellStyle name="Vírgula 8 3 4 2 2 4 3" xfId="16152"/>
    <cellStyle name="Vírgula 8 3 4 2 2 4 3 2" xfId="26769"/>
    <cellStyle name="Vírgula 8 3 4 2 2 4 4" xfId="19691"/>
    <cellStyle name="Vírgula 8 3 4 2 2 5" xfId="9702"/>
    <cellStyle name="Vírgula 8 3 4 2 2 5 2" xfId="20319"/>
    <cellStyle name="Vírgula 8 3 4 2 2 6" xfId="13241"/>
    <cellStyle name="Vírgula 8 3 4 2 2 6 2" xfId="23858"/>
    <cellStyle name="Vírgula 8 3 4 2 2 7" xfId="16780"/>
    <cellStyle name="Vírgula 8 3 4 2 3" xfId="6578"/>
    <cellStyle name="Vírgula 8 3 4 2 3 2" xfId="12004"/>
    <cellStyle name="Vírgula 8 3 4 2 3 2 2" xfId="22621"/>
    <cellStyle name="Vírgula 8 3 4 2 3 3" xfId="15543"/>
    <cellStyle name="Vírgula 8 3 4 2 3 3 2" xfId="26160"/>
    <cellStyle name="Vírgula 8 3 4 2 3 4" xfId="19082"/>
    <cellStyle name="Vírgula 8 3 4 2 4" xfId="3289"/>
    <cellStyle name="Vírgula 8 3 4 2 4 2" xfId="9996"/>
    <cellStyle name="Vírgula 8 3 4 2 4 2 2" xfId="20613"/>
    <cellStyle name="Vírgula 8 3 4 2 4 3" xfId="13535"/>
    <cellStyle name="Vírgula 8 3 4 2 4 3 2" xfId="24152"/>
    <cellStyle name="Vírgula 8 3 4 2 4 4" xfId="17074"/>
    <cellStyle name="Vírgula 8 3 4 2 5" xfId="8207"/>
    <cellStyle name="Vírgula 8 3 4 2 5 2" xfId="12422"/>
    <cellStyle name="Vírgula 8 3 4 2 5 2 2" xfId="23039"/>
    <cellStyle name="Vírgula 8 3 4 2 5 3" xfId="15961"/>
    <cellStyle name="Vírgula 8 3 4 2 5 3 2" xfId="26578"/>
    <cellStyle name="Vírgula 8 3 4 2 5 4" xfId="19500"/>
    <cellStyle name="Vírgula 8 3 4 2 6" xfId="9505"/>
    <cellStyle name="Vírgula 8 3 4 2 6 2" xfId="20122"/>
    <cellStyle name="Vírgula 8 3 4 2 7" xfId="13044"/>
    <cellStyle name="Vírgula 8 3 4 2 7 2" xfId="23661"/>
    <cellStyle name="Vírgula 8 3 4 2 8" xfId="16583"/>
    <cellStyle name="Vírgula 8 3 4 3" xfId="2434"/>
    <cellStyle name="Vírgula 8 3 4 3 2" xfId="7444"/>
    <cellStyle name="Vírgula 8 3 4 3 2 2" xfId="12200"/>
    <cellStyle name="Vírgula 8 3 4 3 2 2 2" xfId="22817"/>
    <cellStyle name="Vírgula 8 3 4 3 2 3" xfId="15739"/>
    <cellStyle name="Vírgula 8 3 4 3 2 3 2" xfId="26356"/>
    <cellStyle name="Vírgula 8 3 4 3 2 4" xfId="19278"/>
    <cellStyle name="Vírgula 8 3 4 3 3" xfId="4155"/>
    <cellStyle name="Vírgula 8 3 4 3 3 2" xfId="10192"/>
    <cellStyle name="Vírgula 8 3 4 3 3 2 2" xfId="20809"/>
    <cellStyle name="Vírgula 8 3 4 3 3 3" xfId="13731"/>
    <cellStyle name="Vírgula 8 3 4 3 3 3 2" xfId="24348"/>
    <cellStyle name="Vírgula 8 3 4 3 3 4" xfId="17270"/>
    <cellStyle name="Vírgula 8 3 4 3 4" xfId="9067"/>
    <cellStyle name="Vírgula 8 3 4 3 4 2" xfId="12612"/>
    <cellStyle name="Vírgula 8 3 4 3 4 2 2" xfId="23229"/>
    <cellStyle name="Vírgula 8 3 4 3 4 3" xfId="16151"/>
    <cellStyle name="Vírgula 8 3 4 3 4 3 2" xfId="26768"/>
    <cellStyle name="Vírgula 8 3 4 3 4 4" xfId="19690"/>
    <cellStyle name="Vírgula 8 3 4 3 5" xfId="9701"/>
    <cellStyle name="Vírgula 8 3 4 3 5 2" xfId="20318"/>
    <cellStyle name="Vírgula 8 3 4 3 6" xfId="13240"/>
    <cellStyle name="Vírgula 8 3 4 3 6 2" xfId="23857"/>
    <cellStyle name="Vírgula 8 3 4 3 7" xfId="16779"/>
    <cellStyle name="Vírgula 8 3 4 4" xfId="5734"/>
    <cellStyle name="Vírgula 8 3 4 4 2" xfId="11690"/>
    <cellStyle name="Vírgula 8 3 4 4 2 2" xfId="22307"/>
    <cellStyle name="Vírgula 8 3 4 4 3" xfId="15229"/>
    <cellStyle name="Vírgula 8 3 4 4 3 2" xfId="25846"/>
    <cellStyle name="Vírgula 8 3 4 4 4" xfId="18768"/>
    <cellStyle name="Vírgula 8 3 4 5" xfId="6113"/>
    <cellStyle name="Vírgula 8 3 4 5 2" xfId="11884"/>
    <cellStyle name="Vírgula 8 3 4 5 2 2" xfId="22501"/>
    <cellStyle name="Vírgula 8 3 4 5 3" xfId="15423"/>
    <cellStyle name="Vírgula 8 3 4 5 3 2" xfId="26040"/>
    <cellStyle name="Vírgula 8 3 4 5 4" xfId="18962"/>
    <cellStyle name="Vírgula 8 3 4 6" xfId="2822"/>
    <cellStyle name="Vírgula 8 3 4 6 2" xfId="9876"/>
    <cellStyle name="Vírgula 8 3 4 6 2 2" xfId="20493"/>
    <cellStyle name="Vírgula 8 3 4 6 3" xfId="13415"/>
    <cellStyle name="Vírgula 8 3 4 6 3 2" xfId="24032"/>
    <cellStyle name="Vírgula 8 3 4 6 4" xfId="16954"/>
    <cellStyle name="Vírgula 8 3 4 7" xfId="7748"/>
    <cellStyle name="Vírgula 8 3 4 7 2" xfId="12308"/>
    <cellStyle name="Vírgula 8 3 4 7 2 2" xfId="22925"/>
    <cellStyle name="Vírgula 8 3 4 7 3" xfId="15847"/>
    <cellStyle name="Vírgula 8 3 4 7 3 2" xfId="26464"/>
    <cellStyle name="Vírgula 8 3 4 7 4" xfId="19386"/>
    <cellStyle name="Vírgula 8 3 4 8" xfId="9385"/>
    <cellStyle name="Vírgula 8 3 4 8 2" xfId="20002"/>
    <cellStyle name="Vírgula 8 3 4 9" xfId="12924"/>
    <cellStyle name="Vírgula 8 3 4 9 2" xfId="23541"/>
    <cellStyle name="Vírgula 8 3 5" xfId="1156"/>
    <cellStyle name="Vírgula 8 3 5 10" xfId="16503"/>
    <cellStyle name="Vírgula 8 3 5 2" xfId="1613"/>
    <cellStyle name="Vírgula 8 3 5 2 2" xfId="2437"/>
    <cellStyle name="Vírgula 8 3 5 2 2 2" xfId="7447"/>
    <cellStyle name="Vírgula 8 3 5 2 2 2 2" xfId="12203"/>
    <cellStyle name="Vírgula 8 3 5 2 2 2 2 2" xfId="22820"/>
    <cellStyle name="Vírgula 8 3 5 2 2 2 3" xfId="15742"/>
    <cellStyle name="Vírgula 8 3 5 2 2 2 3 2" xfId="26359"/>
    <cellStyle name="Vírgula 8 3 5 2 2 2 4" xfId="19281"/>
    <cellStyle name="Vírgula 8 3 5 2 2 3" xfId="4158"/>
    <cellStyle name="Vírgula 8 3 5 2 2 3 2" xfId="10195"/>
    <cellStyle name="Vírgula 8 3 5 2 2 3 2 2" xfId="20812"/>
    <cellStyle name="Vírgula 8 3 5 2 2 3 3" xfId="13734"/>
    <cellStyle name="Vírgula 8 3 5 2 2 3 3 2" xfId="24351"/>
    <cellStyle name="Vírgula 8 3 5 2 2 3 4" xfId="17273"/>
    <cellStyle name="Vírgula 8 3 5 2 2 4" xfId="9070"/>
    <cellStyle name="Vírgula 8 3 5 2 2 4 2" xfId="12615"/>
    <cellStyle name="Vírgula 8 3 5 2 2 4 2 2" xfId="23232"/>
    <cellStyle name="Vírgula 8 3 5 2 2 4 3" xfId="16154"/>
    <cellStyle name="Vírgula 8 3 5 2 2 4 3 2" xfId="26771"/>
    <cellStyle name="Vírgula 8 3 5 2 2 4 4" xfId="19693"/>
    <cellStyle name="Vírgula 8 3 5 2 2 5" xfId="9704"/>
    <cellStyle name="Vírgula 8 3 5 2 2 5 2" xfId="20321"/>
    <cellStyle name="Vírgula 8 3 5 2 2 6" xfId="13243"/>
    <cellStyle name="Vírgula 8 3 5 2 2 6 2" xfId="23860"/>
    <cellStyle name="Vírgula 8 3 5 2 2 7" xfId="16782"/>
    <cellStyle name="Vírgula 8 3 5 2 3" xfId="6635"/>
    <cellStyle name="Vírgula 8 3 5 2 3 2" xfId="12023"/>
    <cellStyle name="Vírgula 8 3 5 2 3 2 2" xfId="22640"/>
    <cellStyle name="Vírgula 8 3 5 2 3 3" xfId="15562"/>
    <cellStyle name="Vírgula 8 3 5 2 3 3 2" xfId="26179"/>
    <cellStyle name="Vírgula 8 3 5 2 3 4" xfId="19101"/>
    <cellStyle name="Vírgula 8 3 5 2 4" xfId="3346"/>
    <cellStyle name="Vírgula 8 3 5 2 4 2" xfId="10015"/>
    <cellStyle name="Vírgula 8 3 5 2 4 2 2" xfId="20632"/>
    <cellStyle name="Vírgula 8 3 5 2 4 3" xfId="13554"/>
    <cellStyle name="Vírgula 8 3 5 2 4 3 2" xfId="24171"/>
    <cellStyle name="Vírgula 8 3 5 2 4 4" xfId="17093"/>
    <cellStyle name="Vírgula 8 3 5 2 5" xfId="8261"/>
    <cellStyle name="Vírgula 8 3 5 2 5 2" xfId="12438"/>
    <cellStyle name="Vírgula 8 3 5 2 5 2 2" xfId="23055"/>
    <cellStyle name="Vírgula 8 3 5 2 5 3" xfId="15977"/>
    <cellStyle name="Vírgula 8 3 5 2 5 3 2" xfId="26594"/>
    <cellStyle name="Vírgula 8 3 5 2 5 4" xfId="19516"/>
    <cellStyle name="Vírgula 8 3 5 2 6" xfId="9524"/>
    <cellStyle name="Vírgula 8 3 5 2 6 2" xfId="20141"/>
    <cellStyle name="Vírgula 8 3 5 2 7" xfId="13063"/>
    <cellStyle name="Vírgula 8 3 5 2 7 2" xfId="23680"/>
    <cellStyle name="Vírgula 8 3 5 2 8" xfId="16602"/>
    <cellStyle name="Vírgula 8 3 5 3" xfId="2436"/>
    <cellStyle name="Vírgula 8 3 5 3 2" xfId="7446"/>
    <cellStyle name="Vírgula 8 3 5 3 2 2" xfId="12202"/>
    <cellStyle name="Vírgula 8 3 5 3 2 2 2" xfId="22819"/>
    <cellStyle name="Vírgula 8 3 5 3 2 3" xfId="15741"/>
    <cellStyle name="Vírgula 8 3 5 3 2 3 2" xfId="26358"/>
    <cellStyle name="Vírgula 8 3 5 3 2 4" xfId="19280"/>
    <cellStyle name="Vírgula 8 3 5 3 3" xfId="4157"/>
    <cellStyle name="Vírgula 8 3 5 3 3 2" xfId="10194"/>
    <cellStyle name="Vírgula 8 3 5 3 3 2 2" xfId="20811"/>
    <cellStyle name="Vírgula 8 3 5 3 3 3" xfId="13733"/>
    <cellStyle name="Vírgula 8 3 5 3 3 3 2" xfId="24350"/>
    <cellStyle name="Vírgula 8 3 5 3 3 4" xfId="17272"/>
    <cellStyle name="Vírgula 8 3 5 3 4" xfId="9069"/>
    <cellStyle name="Vírgula 8 3 5 3 4 2" xfId="12614"/>
    <cellStyle name="Vírgula 8 3 5 3 4 2 2" xfId="23231"/>
    <cellStyle name="Vírgula 8 3 5 3 4 3" xfId="16153"/>
    <cellStyle name="Vírgula 8 3 5 3 4 3 2" xfId="26770"/>
    <cellStyle name="Vírgula 8 3 5 3 4 4" xfId="19692"/>
    <cellStyle name="Vírgula 8 3 5 3 5" xfId="9703"/>
    <cellStyle name="Vírgula 8 3 5 3 5 2" xfId="20320"/>
    <cellStyle name="Vírgula 8 3 5 3 6" xfId="13242"/>
    <cellStyle name="Vírgula 8 3 5 3 6 2" xfId="23859"/>
    <cellStyle name="Vírgula 8 3 5 3 7" xfId="16781"/>
    <cellStyle name="Vírgula 8 3 5 4" xfId="5735"/>
    <cellStyle name="Vírgula 8 3 5 4 2" xfId="11691"/>
    <cellStyle name="Vírgula 8 3 5 4 2 2" xfId="22308"/>
    <cellStyle name="Vírgula 8 3 5 4 3" xfId="15230"/>
    <cellStyle name="Vírgula 8 3 5 4 3 2" xfId="25847"/>
    <cellStyle name="Vírgula 8 3 5 4 4" xfId="18769"/>
    <cellStyle name="Vírgula 8 3 5 5" xfId="6256"/>
    <cellStyle name="Vírgula 8 3 5 5 2" xfId="11924"/>
    <cellStyle name="Vírgula 8 3 5 5 2 2" xfId="22541"/>
    <cellStyle name="Vírgula 8 3 5 5 3" xfId="15463"/>
    <cellStyle name="Vírgula 8 3 5 5 3 2" xfId="26080"/>
    <cellStyle name="Vírgula 8 3 5 5 4" xfId="19002"/>
    <cellStyle name="Vírgula 8 3 5 6" xfId="2967"/>
    <cellStyle name="Vírgula 8 3 5 6 2" xfId="9916"/>
    <cellStyle name="Vírgula 8 3 5 6 2 2" xfId="20533"/>
    <cellStyle name="Vírgula 8 3 5 6 3" xfId="13455"/>
    <cellStyle name="Vírgula 8 3 5 6 3 2" xfId="24072"/>
    <cellStyle name="Vírgula 8 3 5 6 4" xfId="16994"/>
    <cellStyle name="Vírgula 8 3 5 7" xfId="7889"/>
    <cellStyle name="Vírgula 8 3 5 7 2" xfId="12346"/>
    <cellStyle name="Vírgula 8 3 5 7 2 2" xfId="22963"/>
    <cellStyle name="Vírgula 8 3 5 7 3" xfId="15885"/>
    <cellStyle name="Vírgula 8 3 5 7 3 2" xfId="26502"/>
    <cellStyle name="Vírgula 8 3 5 7 4" xfId="19424"/>
    <cellStyle name="Vírgula 8 3 5 8" xfId="9425"/>
    <cellStyle name="Vírgula 8 3 5 8 2" xfId="20042"/>
    <cellStyle name="Vírgula 8 3 5 9" xfId="12964"/>
    <cellStyle name="Vírgula 8 3 5 9 2" xfId="23581"/>
    <cellStyle name="Vírgula 8 3 6" xfId="833"/>
    <cellStyle name="Vírgula 8 3 6 10" xfId="16443"/>
    <cellStyle name="Vírgula 8 3 6 2" xfId="1447"/>
    <cellStyle name="Vírgula 8 3 6 2 2" xfId="2439"/>
    <cellStyle name="Vírgula 8 3 6 2 2 2" xfId="7449"/>
    <cellStyle name="Vírgula 8 3 6 2 2 2 2" xfId="12205"/>
    <cellStyle name="Vírgula 8 3 6 2 2 2 2 2" xfId="22822"/>
    <cellStyle name="Vírgula 8 3 6 2 2 2 3" xfId="15744"/>
    <cellStyle name="Vírgula 8 3 6 2 2 2 3 2" xfId="26361"/>
    <cellStyle name="Vírgula 8 3 6 2 2 2 4" xfId="19283"/>
    <cellStyle name="Vírgula 8 3 6 2 2 3" xfId="4160"/>
    <cellStyle name="Vírgula 8 3 6 2 2 3 2" xfId="10197"/>
    <cellStyle name="Vírgula 8 3 6 2 2 3 2 2" xfId="20814"/>
    <cellStyle name="Vírgula 8 3 6 2 2 3 3" xfId="13736"/>
    <cellStyle name="Vírgula 8 3 6 2 2 3 3 2" xfId="24353"/>
    <cellStyle name="Vírgula 8 3 6 2 2 3 4" xfId="17275"/>
    <cellStyle name="Vírgula 8 3 6 2 2 4" xfId="9072"/>
    <cellStyle name="Vírgula 8 3 6 2 2 4 2" xfId="12617"/>
    <cellStyle name="Vírgula 8 3 6 2 2 4 2 2" xfId="23234"/>
    <cellStyle name="Vírgula 8 3 6 2 2 4 3" xfId="16156"/>
    <cellStyle name="Vírgula 8 3 6 2 2 4 3 2" xfId="26773"/>
    <cellStyle name="Vírgula 8 3 6 2 2 4 4" xfId="19695"/>
    <cellStyle name="Vírgula 8 3 6 2 2 5" xfId="9706"/>
    <cellStyle name="Vírgula 8 3 6 2 2 5 2" xfId="20323"/>
    <cellStyle name="Vírgula 8 3 6 2 2 6" xfId="13245"/>
    <cellStyle name="Vírgula 8 3 6 2 2 6 2" xfId="23862"/>
    <cellStyle name="Vírgula 8 3 6 2 2 7" xfId="16784"/>
    <cellStyle name="Vírgula 8 3 6 2 3" xfId="6532"/>
    <cellStyle name="Vírgula 8 3 6 2 3 2" xfId="11992"/>
    <cellStyle name="Vírgula 8 3 6 2 3 2 2" xfId="22609"/>
    <cellStyle name="Vírgula 8 3 6 2 3 3" xfId="15531"/>
    <cellStyle name="Vírgula 8 3 6 2 3 3 2" xfId="26148"/>
    <cellStyle name="Vírgula 8 3 6 2 3 4" xfId="19070"/>
    <cellStyle name="Vírgula 8 3 6 2 4" xfId="3243"/>
    <cellStyle name="Vírgula 8 3 6 2 4 2" xfId="9984"/>
    <cellStyle name="Vírgula 8 3 6 2 4 2 2" xfId="20601"/>
    <cellStyle name="Vírgula 8 3 6 2 4 3" xfId="13523"/>
    <cellStyle name="Vírgula 8 3 6 2 4 3 2" xfId="24140"/>
    <cellStyle name="Vírgula 8 3 6 2 4 4" xfId="17062"/>
    <cellStyle name="Vírgula 8 3 6 2 5" xfId="8163"/>
    <cellStyle name="Vírgula 8 3 6 2 5 2" xfId="12412"/>
    <cellStyle name="Vírgula 8 3 6 2 5 2 2" xfId="23029"/>
    <cellStyle name="Vírgula 8 3 6 2 5 3" xfId="15951"/>
    <cellStyle name="Vírgula 8 3 6 2 5 3 2" xfId="26568"/>
    <cellStyle name="Vírgula 8 3 6 2 5 4" xfId="19490"/>
    <cellStyle name="Vírgula 8 3 6 2 6" xfId="9493"/>
    <cellStyle name="Vírgula 8 3 6 2 6 2" xfId="20110"/>
    <cellStyle name="Vírgula 8 3 6 2 7" xfId="13032"/>
    <cellStyle name="Vírgula 8 3 6 2 7 2" xfId="23649"/>
    <cellStyle name="Vírgula 8 3 6 2 8" xfId="16571"/>
    <cellStyle name="Vírgula 8 3 6 3" xfId="2438"/>
    <cellStyle name="Vírgula 8 3 6 3 2" xfId="7448"/>
    <cellStyle name="Vírgula 8 3 6 3 2 2" xfId="12204"/>
    <cellStyle name="Vírgula 8 3 6 3 2 2 2" xfId="22821"/>
    <cellStyle name="Vírgula 8 3 6 3 2 3" xfId="15743"/>
    <cellStyle name="Vírgula 8 3 6 3 2 3 2" xfId="26360"/>
    <cellStyle name="Vírgula 8 3 6 3 2 4" xfId="19282"/>
    <cellStyle name="Vírgula 8 3 6 3 3" xfId="4159"/>
    <cellStyle name="Vírgula 8 3 6 3 3 2" xfId="10196"/>
    <cellStyle name="Vírgula 8 3 6 3 3 2 2" xfId="20813"/>
    <cellStyle name="Vírgula 8 3 6 3 3 3" xfId="13735"/>
    <cellStyle name="Vírgula 8 3 6 3 3 3 2" xfId="24352"/>
    <cellStyle name="Vírgula 8 3 6 3 3 4" xfId="17274"/>
    <cellStyle name="Vírgula 8 3 6 3 4" xfId="9071"/>
    <cellStyle name="Vírgula 8 3 6 3 4 2" xfId="12616"/>
    <cellStyle name="Vírgula 8 3 6 3 4 2 2" xfId="23233"/>
    <cellStyle name="Vírgula 8 3 6 3 4 3" xfId="16155"/>
    <cellStyle name="Vírgula 8 3 6 3 4 3 2" xfId="26772"/>
    <cellStyle name="Vírgula 8 3 6 3 4 4" xfId="19694"/>
    <cellStyle name="Vírgula 8 3 6 3 5" xfId="9705"/>
    <cellStyle name="Vírgula 8 3 6 3 5 2" xfId="20322"/>
    <cellStyle name="Vírgula 8 3 6 3 6" xfId="13244"/>
    <cellStyle name="Vírgula 8 3 6 3 6 2" xfId="23861"/>
    <cellStyle name="Vírgula 8 3 6 3 7" xfId="16783"/>
    <cellStyle name="Vírgula 8 3 6 4" xfId="5736"/>
    <cellStyle name="Vírgula 8 3 6 4 2" xfId="11692"/>
    <cellStyle name="Vírgula 8 3 6 4 2 2" xfId="22309"/>
    <cellStyle name="Vírgula 8 3 6 4 3" xfId="15231"/>
    <cellStyle name="Vírgula 8 3 6 4 3 2" xfId="25848"/>
    <cellStyle name="Vírgula 8 3 6 4 4" xfId="18770"/>
    <cellStyle name="Vírgula 8 3 6 5" xfId="6056"/>
    <cellStyle name="Vírgula 8 3 6 5 2" xfId="11864"/>
    <cellStyle name="Vírgula 8 3 6 5 2 2" xfId="22481"/>
    <cellStyle name="Vírgula 8 3 6 5 3" xfId="15403"/>
    <cellStyle name="Vírgula 8 3 6 5 3 2" xfId="26020"/>
    <cellStyle name="Vírgula 8 3 6 5 4" xfId="18942"/>
    <cellStyle name="Vírgula 8 3 6 6" xfId="2765"/>
    <cellStyle name="Vírgula 8 3 6 6 2" xfId="9856"/>
    <cellStyle name="Vírgula 8 3 6 6 2 2" xfId="20473"/>
    <cellStyle name="Vírgula 8 3 6 6 3" xfId="13395"/>
    <cellStyle name="Vírgula 8 3 6 6 3 2" xfId="24012"/>
    <cellStyle name="Vírgula 8 3 6 6 4" xfId="16934"/>
    <cellStyle name="Vírgula 8 3 6 7" xfId="7695"/>
    <cellStyle name="Vírgula 8 3 6 7 2" xfId="12292"/>
    <cellStyle name="Vírgula 8 3 6 7 2 2" xfId="22909"/>
    <cellStyle name="Vírgula 8 3 6 7 3" xfId="15831"/>
    <cellStyle name="Vírgula 8 3 6 7 3 2" xfId="26448"/>
    <cellStyle name="Vírgula 8 3 6 7 4" xfId="19370"/>
    <cellStyle name="Vírgula 8 3 6 8" xfId="9365"/>
    <cellStyle name="Vírgula 8 3 6 8 2" xfId="19982"/>
    <cellStyle name="Vírgula 8 3 6 9" xfId="12904"/>
    <cellStyle name="Vírgula 8 3 6 9 2" xfId="23521"/>
    <cellStyle name="Vírgula 8 3 7" xfId="1304"/>
    <cellStyle name="Vírgula 8 3 7 2" xfId="2440"/>
    <cellStyle name="Vírgula 8 3 7 2 2" xfId="7450"/>
    <cellStyle name="Vírgula 8 3 7 2 2 2" xfId="12206"/>
    <cellStyle name="Vírgula 8 3 7 2 2 2 2" xfId="22823"/>
    <cellStyle name="Vírgula 8 3 7 2 2 3" xfId="15745"/>
    <cellStyle name="Vírgula 8 3 7 2 2 3 2" xfId="26362"/>
    <cellStyle name="Vírgula 8 3 7 2 2 4" xfId="19284"/>
    <cellStyle name="Vírgula 8 3 7 2 3" xfId="4161"/>
    <cellStyle name="Vírgula 8 3 7 2 3 2" xfId="10198"/>
    <cellStyle name="Vírgula 8 3 7 2 3 2 2" xfId="20815"/>
    <cellStyle name="Vírgula 8 3 7 2 3 3" xfId="13737"/>
    <cellStyle name="Vírgula 8 3 7 2 3 3 2" xfId="24354"/>
    <cellStyle name="Vírgula 8 3 7 2 3 4" xfId="17276"/>
    <cellStyle name="Vírgula 8 3 7 2 4" xfId="9073"/>
    <cellStyle name="Vírgula 8 3 7 2 4 2" xfId="12618"/>
    <cellStyle name="Vírgula 8 3 7 2 4 2 2" xfId="23235"/>
    <cellStyle name="Vírgula 8 3 7 2 4 3" xfId="16157"/>
    <cellStyle name="Vírgula 8 3 7 2 4 3 2" xfId="26774"/>
    <cellStyle name="Vírgula 8 3 7 2 4 4" xfId="19696"/>
    <cellStyle name="Vírgula 8 3 7 2 5" xfId="9707"/>
    <cellStyle name="Vírgula 8 3 7 2 5 2" xfId="20324"/>
    <cellStyle name="Vírgula 8 3 7 2 6" xfId="13246"/>
    <cellStyle name="Vírgula 8 3 7 2 6 2" xfId="23863"/>
    <cellStyle name="Vírgula 8 3 7 2 7" xfId="16785"/>
    <cellStyle name="Vírgula 8 3 7 3" xfId="6395"/>
    <cellStyle name="Vírgula 8 3 7 3 2" xfId="11958"/>
    <cellStyle name="Vírgula 8 3 7 3 2 2" xfId="22575"/>
    <cellStyle name="Vírgula 8 3 7 3 3" xfId="15497"/>
    <cellStyle name="Vírgula 8 3 7 3 3 2" xfId="26114"/>
    <cellStyle name="Vírgula 8 3 7 3 4" xfId="19036"/>
    <cellStyle name="Vírgula 8 3 7 4" xfId="3106"/>
    <cellStyle name="Vírgula 8 3 7 4 2" xfId="9950"/>
    <cellStyle name="Vírgula 8 3 7 4 2 2" xfId="20567"/>
    <cellStyle name="Vírgula 8 3 7 4 3" xfId="13489"/>
    <cellStyle name="Vírgula 8 3 7 4 3 2" xfId="24106"/>
    <cellStyle name="Vírgula 8 3 7 4 4" xfId="17028"/>
    <cellStyle name="Vírgula 8 3 7 5" xfId="8026"/>
    <cellStyle name="Vírgula 8 3 7 5 2" xfId="12378"/>
    <cellStyle name="Vírgula 8 3 7 5 2 2" xfId="22995"/>
    <cellStyle name="Vírgula 8 3 7 5 3" xfId="15917"/>
    <cellStyle name="Vírgula 8 3 7 5 3 2" xfId="26534"/>
    <cellStyle name="Vírgula 8 3 7 5 4" xfId="19456"/>
    <cellStyle name="Vírgula 8 3 7 6" xfId="9459"/>
    <cellStyle name="Vírgula 8 3 7 6 2" xfId="20076"/>
    <cellStyle name="Vírgula 8 3 7 7" xfId="12998"/>
    <cellStyle name="Vírgula 8 3 7 7 2" xfId="23615"/>
    <cellStyle name="Vírgula 8 3 7 8" xfId="16537"/>
    <cellStyle name="Vírgula 8 3 8" xfId="1763"/>
    <cellStyle name="Vírgula 8 3 8 2" xfId="6773"/>
    <cellStyle name="Vírgula 8 3 8 2 2" xfId="12056"/>
    <cellStyle name="Vírgula 8 3 8 2 2 2" xfId="22673"/>
    <cellStyle name="Vírgula 8 3 8 2 3" xfId="15595"/>
    <cellStyle name="Vírgula 8 3 8 2 3 2" xfId="26212"/>
    <cellStyle name="Vírgula 8 3 8 2 4" xfId="19134"/>
    <cellStyle name="Vírgula 8 3 8 3" xfId="3484"/>
    <cellStyle name="Vírgula 8 3 8 3 2" xfId="10048"/>
    <cellStyle name="Vírgula 8 3 8 3 2 2" xfId="20665"/>
    <cellStyle name="Vírgula 8 3 8 3 3" xfId="13587"/>
    <cellStyle name="Vírgula 8 3 8 3 3 2" xfId="24204"/>
    <cellStyle name="Vírgula 8 3 8 3 4" xfId="17126"/>
    <cellStyle name="Vírgula 8 3 8 4" xfId="8398"/>
    <cellStyle name="Vírgula 8 3 8 4 2" xfId="12470"/>
    <cellStyle name="Vírgula 8 3 8 4 2 2" xfId="23087"/>
    <cellStyle name="Vírgula 8 3 8 4 3" xfId="16009"/>
    <cellStyle name="Vírgula 8 3 8 4 3 2" xfId="26626"/>
    <cellStyle name="Vírgula 8 3 8 4 4" xfId="19548"/>
    <cellStyle name="Vírgula 8 3 8 5" xfId="9557"/>
    <cellStyle name="Vírgula 8 3 8 5 2" xfId="20174"/>
    <cellStyle name="Vírgula 8 3 8 6" xfId="13096"/>
    <cellStyle name="Vírgula 8 3 8 6 2" xfId="23713"/>
    <cellStyle name="Vírgula 8 3 8 7" xfId="16635"/>
    <cellStyle name="Vírgula 8 3 9" xfId="716"/>
    <cellStyle name="Vírgula 8 3 9 2" xfId="6001"/>
    <cellStyle name="Vírgula 8 3 9 2 2" xfId="11843"/>
    <cellStyle name="Vírgula 8 3 9 2 2 2" xfId="22460"/>
    <cellStyle name="Vírgula 8 3 9 2 3" xfId="15382"/>
    <cellStyle name="Vírgula 8 3 9 2 3 2" xfId="25999"/>
    <cellStyle name="Vírgula 8 3 9 2 4" xfId="18921"/>
    <cellStyle name="Vírgula 8 3 9 3" xfId="2710"/>
    <cellStyle name="Vírgula 8 3 9 3 2" xfId="9835"/>
    <cellStyle name="Vírgula 8 3 9 3 2 2" xfId="20452"/>
    <cellStyle name="Vírgula 8 3 9 3 3" xfId="13374"/>
    <cellStyle name="Vírgula 8 3 9 3 3 2" xfId="23991"/>
    <cellStyle name="Vírgula 8 3 9 3 4" xfId="16913"/>
    <cellStyle name="Vírgula 8 3 9 4" xfId="7644"/>
    <cellStyle name="Vírgula 8 3 9 4 2" xfId="12275"/>
    <cellStyle name="Vírgula 8 3 9 4 2 2" xfId="22892"/>
    <cellStyle name="Vírgula 8 3 9 4 3" xfId="15814"/>
    <cellStyle name="Vírgula 8 3 9 4 3 2" xfId="26431"/>
    <cellStyle name="Vírgula 8 3 9 4 4" xfId="19353"/>
    <cellStyle name="Vírgula 8 3 9 5" xfId="9344"/>
    <cellStyle name="Vírgula 8 3 9 5 2" xfId="19961"/>
    <cellStyle name="Vírgula 8 3 9 6" xfId="12883"/>
    <cellStyle name="Vírgula 8 3 9 6 2" xfId="23500"/>
    <cellStyle name="Vírgula 8 3 9 7" xfId="16422"/>
    <cellStyle name="Vírgula 8 4" xfId="1059"/>
    <cellStyle name="Vírgula 8 4 10" xfId="12941"/>
    <cellStyle name="Vírgula 8 4 10 2" xfId="23558"/>
    <cellStyle name="Vírgula 8 4 11" xfId="16480"/>
    <cellStyle name="Vírgula 8 4 2" xfId="1202"/>
    <cellStyle name="Vírgula 8 4 2 10" xfId="16512"/>
    <cellStyle name="Vírgula 8 4 2 2" xfId="1658"/>
    <cellStyle name="Vírgula 8 4 2 2 2" xfId="2443"/>
    <cellStyle name="Vírgula 8 4 2 2 2 2" xfId="7453"/>
    <cellStyle name="Vírgula 8 4 2 2 2 2 2" xfId="12209"/>
    <cellStyle name="Vírgula 8 4 2 2 2 2 2 2" xfId="22826"/>
    <cellStyle name="Vírgula 8 4 2 2 2 2 3" xfId="15748"/>
    <cellStyle name="Vírgula 8 4 2 2 2 2 3 2" xfId="26365"/>
    <cellStyle name="Vírgula 8 4 2 2 2 2 4" xfId="19287"/>
    <cellStyle name="Vírgula 8 4 2 2 2 3" xfId="4164"/>
    <cellStyle name="Vírgula 8 4 2 2 2 3 2" xfId="10201"/>
    <cellStyle name="Vírgula 8 4 2 2 2 3 2 2" xfId="20818"/>
    <cellStyle name="Vírgula 8 4 2 2 2 3 3" xfId="13740"/>
    <cellStyle name="Vírgula 8 4 2 2 2 3 3 2" xfId="24357"/>
    <cellStyle name="Vírgula 8 4 2 2 2 3 4" xfId="17279"/>
    <cellStyle name="Vírgula 8 4 2 2 2 4" xfId="9076"/>
    <cellStyle name="Vírgula 8 4 2 2 2 4 2" xfId="12621"/>
    <cellStyle name="Vírgula 8 4 2 2 2 4 2 2" xfId="23238"/>
    <cellStyle name="Vírgula 8 4 2 2 2 4 3" xfId="16160"/>
    <cellStyle name="Vírgula 8 4 2 2 2 4 3 2" xfId="26777"/>
    <cellStyle name="Vírgula 8 4 2 2 2 4 4" xfId="19699"/>
    <cellStyle name="Vírgula 8 4 2 2 2 5" xfId="9710"/>
    <cellStyle name="Vírgula 8 4 2 2 2 5 2" xfId="20327"/>
    <cellStyle name="Vírgula 8 4 2 2 2 6" xfId="13249"/>
    <cellStyle name="Vírgula 8 4 2 2 2 6 2" xfId="23866"/>
    <cellStyle name="Vírgula 8 4 2 2 2 7" xfId="16788"/>
    <cellStyle name="Vírgula 8 4 2 2 3" xfId="6680"/>
    <cellStyle name="Vírgula 8 4 2 2 3 2" xfId="12032"/>
    <cellStyle name="Vírgula 8 4 2 2 3 2 2" xfId="22649"/>
    <cellStyle name="Vírgula 8 4 2 2 3 3" xfId="15571"/>
    <cellStyle name="Vírgula 8 4 2 2 3 3 2" xfId="26188"/>
    <cellStyle name="Vírgula 8 4 2 2 3 4" xfId="19110"/>
    <cellStyle name="Vírgula 8 4 2 2 4" xfId="3391"/>
    <cellStyle name="Vírgula 8 4 2 2 4 2" xfId="10024"/>
    <cellStyle name="Vírgula 8 4 2 2 4 2 2" xfId="20641"/>
    <cellStyle name="Vírgula 8 4 2 2 4 3" xfId="13563"/>
    <cellStyle name="Vírgula 8 4 2 2 4 3 2" xfId="24180"/>
    <cellStyle name="Vírgula 8 4 2 2 4 4" xfId="17102"/>
    <cellStyle name="Vírgula 8 4 2 2 5" xfId="8305"/>
    <cellStyle name="Vírgula 8 4 2 2 5 2" xfId="12446"/>
    <cellStyle name="Vírgula 8 4 2 2 5 2 2" xfId="23063"/>
    <cellStyle name="Vírgula 8 4 2 2 5 3" xfId="15985"/>
    <cellStyle name="Vírgula 8 4 2 2 5 3 2" xfId="26602"/>
    <cellStyle name="Vírgula 8 4 2 2 5 4" xfId="19524"/>
    <cellStyle name="Vírgula 8 4 2 2 6" xfId="9533"/>
    <cellStyle name="Vírgula 8 4 2 2 6 2" xfId="20150"/>
    <cellStyle name="Vírgula 8 4 2 2 7" xfId="13072"/>
    <cellStyle name="Vírgula 8 4 2 2 7 2" xfId="23689"/>
    <cellStyle name="Vírgula 8 4 2 2 8" xfId="16611"/>
    <cellStyle name="Vírgula 8 4 2 3" xfId="2442"/>
    <cellStyle name="Vírgula 8 4 2 3 2" xfId="7452"/>
    <cellStyle name="Vírgula 8 4 2 3 2 2" xfId="12208"/>
    <cellStyle name="Vírgula 8 4 2 3 2 2 2" xfId="22825"/>
    <cellStyle name="Vírgula 8 4 2 3 2 3" xfId="15747"/>
    <cellStyle name="Vírgula 8 4 2 3 2 3 2" xfId="26364"/>
    <cellStyle name="Vírgula 8 4 2 3 2 4" xfId="19286"/>
    <cellStyle name="Vírgula 8 4 2 3 3" xfId="4163"/>
    <cellStyle name="Vírgula 8 4 2 3 3 2" xfId="10200"/>
    <cellStyle name="Vírgula 8 4 2 3 3 2 2" xfId="20817"/>
    <cellStyle name="Vírgula 8 4 2 3 3 3" xfId="13739"/>
    <cellStyle name="Vírgula 8 4 2 3 3 3 2" xfId="24356"/>
    <cellStyle name="Vírgula 8 4 2 3 3 4" xfId="17278"/>
    <cellStyle name="Vírgula 8 4 2 3 4" xfId="9075"/>
    <cellStyle name="Vírgula 8 4 2 3 4 2" xfId="12620"/>
    <cellStyle name="Vírgula 8 4 2 3 4 2 2" xfId="23237"/>
    <cellStyle name="Vírgula 8 4 2 3 4 3" xfId="16159"/>
    <cellStyle name="Vírgula 8 4 2 3 4 3 2" xfId="26776"/>
    <cellStyle name="Vírgula 8 4 2 3 4 4" xfId="19698"/>
    <cellStyle name="Vírgula 8 4 2 3 5" xfId="9709"/>
    <cellStyle name="Vírgula 8 4 2 3 5 2" xfId="20326"/>
    <cellStyle name="Vírgula 8 4 2 3 6" xfId="13248"/>
    <cellStyle name="Vírgula 8 4 2 3 6 2" xfId="23865"/>
    <cellStyle name="Vírgula 8 4 2 3 7" xfId="16787"/>
    <cellStyle name="Vírgula 8 4 2 4" xfId="5738"/>
    <cellStyle name="Vírgula 8 4 2 4 2" xfId="11694"/>
    <cellStyle name="Vírgula 8 4 2 4 2 2" xfId="22311"/>
    <cellStyle name="Vírgula 8 4 2 4 3" xfId="15233"/>
    <cellStyle name="Vírgula 8 4 2 4 3 2" xfId="25850"/>
    <cellStyle name="Vírgula 8 4 2 4 4" xfId="18772"/>
    <cellStyle name="Vírgula 8 4 2 5" xfId="6301"/>
    <cellStyle name="Vírgula 8 4 2 5 2" xfId="11933"/>
    <cellStyle name="Vírgula 8 4 2 5 2 2" xfId="22550"/>
    <cellStyle name="Vírgula 8 4 2 5 3" xfId="15472"/>
    <cellStyle name="Vírgula 8 4 2 5 3 2" xfId="26089"/>
    <cellStyle name="Vírgula 8 4 2 5 4" xfId="19011"/>
    <cellStyle name="Vírgula 8 4 2 6" xfId="3012"/>
    <cellStyle name="Vírgula 8 4 2 6 2" xfId="9925"/>
    <cellStyle name="Vírgula 8 4 2 6 2 2" xfId="20542"/>
    <cellStyle name="Vírgula 8 4 2 6 3" xfId="13464"/>
    <cellStyle name="Vírgula 8 4 2 6 3 2" xfId="24081"/>
    <cellStyle name="Vírgula 8 4 2 6 4" xfId="17003"/>
    <cellStyle name="Vírgula 8 4 2 7" xfId="7933"/>
    <cellStyle name="Vírgula 8 4 2 7 2" xfId="12354"/>
    <cellStyle name="Vírgula 8 4 2 7 2 2" xfId="22971"/>
    <cellStyle name="Vírgula 8 4 2 7 3" xfId="15893"/>
    <cellStyle name="Vírgula 8 4 2 7 3 2" xfId="26510"/>
    <cellStyle name="Vírgula 8 4 2 7 4" xfId="19432"/>
    <cellStyle name="Vírgula 8 4 2 8" xfId="9434"/>
    <cellStyle name="Vírgula 8 4 2 8 2" xfId="20051"/>
    <cellStyle name="Vírgula 8 4 2 9" xfId="12973"/>
    <cellStyle name="Vírgula 8 4 2 9 2" xfId="23590"/>
    <cellStyle name="Vírgula 8 4 3" xfId="1352"/>
    <cellStyle name="Vírgula 8 4 3 2" xfId="2444"/>
    <cellStyle name="Vírgula 8 4 3 2 2" xfId="7454"/>
    <cellStyle name="Vírgula 8 4 3 2 2 2" xfId="12210"/>
    <cellStyle name="Vírgula 8 4 3 2 2 2 2" xfId="22827"/>
    <cellStyle name="Vírgula 8 4 3 2 2 3" xfId="15749"/>
    <cellStyle name="Vírgula 8 4 3 2 2 3 2" xfId="26366"/>
    <cellStyle name="Vírgula 8 4 3 2 2 4" xfId="19288"/>
    <cellStyle name="Vírgula 8 4 3 2 3" xfId="4165"/>
    <cellStyle name="Vírgula 8 4 3 2 3 2" xfId="10202"/>
    <cellStyle name="Vírgula 8 4 3 2 3 2 2" xfId="20819"/>
    <cellStyle name="Vírgula 8 4 3 2 3 3" xfId="13741"/>
    <cellStyle name="Vírgula 8 4 3 2 3 3 2" xfId="24358"/>
    <cellStyle name="Vírgula 8 4 3 2 3 4" xfId="17280"/>
    <cellStyle name="Vírgula 8 4 3 2 4" xfId="9077"/>
    <cellStyle name="Vírgula 8 4 3 2 4 2" xfId="12622"/>
    <cellStyle name="Vírgula 8 4 3 2 4 2 2" xfId="23239"/>
    <cellStyle name="Vírgula 8 4 3 2 4 3" xfId="16161"/>
    <cellStyle name="Vírgula 8 4 3 2 4 3 2" xfId="26778"/>
    <cellStyle name="Vírgula 8 4 3 2 4 4" xfId="19700"/>
    <cellStyle name="Vírgula 8 4 3 2 5" xfId="9711"/>
    <cellStyle name="Vírgula 8 4 3 2 5 2" xfId="20328"/>
    <cellStyle name="Vírgula 8 4 3 2 6" xfId="13250"/>
    <cellStyle name="Vírgula 8 4 3 2 6 2" xfId="23867"/>
    <cellStyle name="Vírgula 8 4 3 2 7" xfId="16789"/>
    <cellStyle name="Vírgula 8 4 3 3" xfId="5739"/>
    <cellStyle name="Vírgula 8 4 3 3 2" xfId="11695"/>
    <cellStyle name="Vírgula 8 4 3 3 2 2" xfId="22312"/>
    <cellStyle name="Vírgula 8 4 3 3 3" xfId="15234"/>
    <cellStyle name="Vírgula 8 4 3 3 3 2" xfId="25851"/>
    <cellStyle name="Vírgula 8 4 3 3 4" xfId="18773"/>
    <cellStyle name="Vírgula 8 4 3 4" xfId="6441"/>
    <cellStyle name="Vírgula 8 4 3 4 2" xfId="11968"/>
    <cellStyle name="Vírgula 8 4 3 4 2 2" xfId="22585"/>
    <cellStyle name="Vírgula 8 4 3 4 3" xfId="15507"/>
    <cellStyle name="Vírgula 8 4 3 4 3 2" xfId="26124"/>
    <cellStyle name="Vírgula 8 4 3 4 4" xfId="19046"/>
    <cellStyle name="Vírgula 8 4 3 5" xfId="3152"/>
    <cellStyle name="Vírgula 8 4 3 5 2" xfId="9960"/>
    <cellStyle name="Vírgula 8 4 3 5 2 2" xfId="20577"/>
    <cellStyle name="Vírgula 8 4 3 5 3" xfId="13499"/>
    <cellStyle name="Vírgula 8 4 3 5 3 2" xfId="24116"/>
    <cellStyle name="Vírgula 8 4 3 5 4" xfId="17038"/>
    <cellStyle name="Vírgula 8 4 3 6" xfId="8072"/>
    <cellStyle name="Vírgula 8 4 3 6 2" xfId="12388"/>
    <cellStyle name="Vírgula 8 4 3 6 2 2" xfId="23005"/>
    <cellStyle name="Vírgula 8 4 3 6 3" xfId="15927"/>
    <cellStyle name="Vírgula 8 4 3 6 3 2" xfId="26544"/>
    <cellStyle name="Vírgula 8 4 3 6 4" xfId="19466"/>
    <cellStyle name="Vírgula 8 4 3 7" xfId="9469"/>
    <cellStyle name="Vírgula 8 4 3 7 2" xfId="20086"/>
    <cellStyle name="Vírgula 8 4 3 8" xfId="13008"/>
    <cellStyle name="Vírgula 8 4 3 8 2" xfId="23625"/>
    <cellStyle name="Vírgula 8 4 3 9" xfId="16547"/>
    <cellStyle name="Vírgula 8 4 4" xfId="2441"/>
    <cellStyle name="Vírgula 8 4 4 2" xfId="5740"/>
    <cellStyle name="Vírgula 8 4 4 2 2" xfId="11696"/>
    <cellStyle name="Vírgula 8 4 4 2 2 2" xfId="22313"/>
    <cellStyle name="Vírgula 8 4 4 2 3" xfId="15235"/>
    <cellStyle name="Vírgula 8 4 4 2 3 2" xfId="25852"/>
    <cellStyle name="Vírgula 8 4 4 2 4" xfId="18774"/>
    <cellStyle name="Vírgula 8 4 4 3" xfId="7451"/>
    <cellStyle name="Vírgula 8 4 4 3 2" xfId="12207"/>
    <cellStyle name="Vírgula 8 4 4 3 2 2" xfId="22824"/>
    <cellStyle name="Vírgula 8 4 4 3 3" xfId="15746"/>
    <cellStyle name="Vírgula 8 4 4 3 3 2" xfId="26363"/>
    <cellStyle name="Vírgula 8 4 4 3 4" xfId="19285"/>
    <cellStyle name="Vírgula 8 4 4 4" xfId="4162"/>
    <cellStyle name="Vírgula 8 4 4 4 2" xfId="10199"/>
    <cellStyle name="Vírgula 8 4 4 4 2 2" xfId="20816"/>
    <cellStyle name="Vírgula 8 4 4 4 3" xfId="13738"/>
    <cellStyle name="Vírgula 8 4 4 4 3 2" xfId="24355"/>
    <cellStyle name="Vírgula 8 4 4 4 4" xfId="17277"/>
    <cellStyle name="Vírgula 8 4 4 5" xfId="9074"/>
    <cellStyle name="Vírgula 8 4 4 5 2" xfId="12619"/>
    <cellStyle name="Vírgula 8 4 4 5 2 2" xfId="23236"/>
    <cellStyle name="Vírgula 8 4 4 5 3" xfId="16158"/>
    <cellStyle name="Vírgula 8 4 4 5 3 2" xfId="26775"/>
    <cellStyle name="Vírgula 8 4 4 5 4" xfId="19697"/>
    <cellStyle name="Vírgula 8 4 4 6" xfId="9708"/>
    <cellStyle name="Vírgula 8 4 4 6 2" xfId="20325"/>
    <cellStyle name="Vírgula 8 4 4 7" xfId="13247"/>
    <cellStyle name="Vírgula 8 4 4 7 2" xfId="23864"/>
    <cellStyle name="Vírgula 8 4 4 8" xfId="16786"/>
    <cellStyle name="Vírgula 8 4 5" xfId="5737"/>
    <cellStyle name="Vírgula 8 4 5 2" xfId="11693"/>
    <cellStyle name="Vírgula 8 4 5 2 2" xfId="22310"/>
    <cellStyle name="Vírgula 8 4 5 3" xfId="15232"/>
    <cellStyle name="Vírgula 8 4 5 3 2" xfId="25849"/>
    <cellStyle name="Vírgula 8 4 5 4" xfId="18771"/>
    <cellStyle name="Vírgula 8 4 6" xfId="6166"/>
    <cellStyle name="Vírgula 8 4 6 2" xfId="11901"/>
    <cellStyle name="Vírgula 8 4 6 2 2" xfId="22518"/>
    <cellStyle name="Vírgula 8 4 6 3" xfId="15440"/>
    <cellStyle name="Vírgula 8 4 6 3 2" xfId="26057"/>
    <cellStyle name="Vírgula 8 4 6 4" xfId="18979"/>
    <cellStyle name="Vírgula 8 4 7" xfId="2877"/>
    <cellStyle name="Vírgula 8 4 7 2" xfId="9893"/>
    <cellStyle name="Vírgula 8 4 7 2 2" xfId="20510"/>
    <cellStyle name="Vírgula 8 4 7 3" xfId="13432"/>
    <cellStyle name="Vírgula 8 4 7 3 2" xfId="24049"/>
    <cellStyle name="Vírgula 8 4 7 4" xfId="16971"/>
    <cellStyle name="Vírgula 8 4 8" xfId="7799"/>
    <cellStyle name="Vírgula 8 4 8 2" xfId="12323"/>
    <cellStyle name="Vírgula 8 4 8 2 2" xfId="22940"/>
    <cellStyle name="Vírgula 8 4 8 3" xfId="15862"/>
    <cellStyle name="Vírgula 8 4 8 3 2" xfId="26479"/>
    <cellStyle name="Vírgula 8 4 8 4" xfId="19401"/>
    <cellStyle name="Vírgula 8 4 9" xfId="9402"/>
    <cellStyle name="Vírgula 8 4 9 2" xfId="20019"/>
    <cellStyle name="Vírgula 8 5" xfId="1104"/>
    <cellStyle name="Vírgula 8 5 10" xfId="12951"/>
    <cellStyle name="Vírgula 8 5 10 2" xfId="23568"/>
    <cellStyle name="Vírgula 8 5 11" xfId="16490"/>
    <cellStyle name="Vírgula 8 5 2" xfId="1245"/>
    <cellStyle name="Vírgula 8 5 2 10" xfId="16522"/>
    <cellStyle name="Vírgula 8 5 2 2" xfId="1701"/>
    <cellStyle name="Vírgula 8 5 2 2 2" xfId="2447"/>
    <cellStyle name="Vírgula 8 5 2 2 2 2" xfId="7457"/>
    <cellStyle name="Vírgula 8 5 2 2 2 2 2" xfId="12213"/>
    <cellStyle name="Vírgula 8 5 2 2 2 2 2 2" xfId="22830"/>
    <cellStyle name="Vírgula 8 5 2 2 2 2 3" xfId="15752"/>
    <cellStyle name="Vírgula 8 5 2 2 2 2 3 2" xfId="26369"/>
    <cellStyle name="Vírgula 8 5 2 2 2 2 4" xfId="19291"/>
    <cellStyle name="Vírgula 8 5 2 2 2 3" xfId="4168"/>
    <cellStyle name="Vírgula 8 5 2 2 2 3 2" xfId="10205"/>
    <cellStyle name="Vírgula 8 5 2 2 2 3 2 2" xfId="20822"/>
    <cellStyle name="Vírgula 8 5 2 2 2 3 3" xfId="13744"/>
    <cellStyle name="Vírgula 8 5 2 2 2 3 3 2" xfId="24361"/>
    <cellStyle name="Vírgula 8 5 2 2 2 3 4" xfId="17283"/>
    <cellStyle name="Vírgula 8 5 2 2 2 4" xfId="9080"/>
    <cellStyle name="Vírgula 8 5 2 2 2 4 2" xfId="12625"/>
    <cellStyle name="Vírgula 8 5 2 2 2 4 2 2" xfId="23242"/>
    <cellStyle name="Vírgula 8 5 2 2 2 4 3" xfId="16164"/>
    <cellStyle name="Vírgula 8 5 2 2 2 4 3 2" xfId="26781"/>
    <cellStyle name="Vírgula 8 5 2 2 2 4 4" xfId="19703"/>
    <cellStyle name="Vírgula 8 5 2 2 2 5" xfId="9714"/>
    <cellStyle name="Vírgula 8 5 2 2 2 5 2" xfId="20331"/>
    <cellStyle name="Vírgula 8 5 2 2 2 6" xfId="13253"/>
    <cellStyle name="Vírgula 8 5 2 2 2 6 2" xfId="23870"/>
    <cellStyle name="Vírgula 8 5 2 2 2 7" xfId="16792"/>
    <cellStyle name="Vírgula 8 5 2 2 3" xfId="6723"/>
    <cellStyle name="Vírgula 8 5 2 2 3 2" xfId="12042"/>
    <cellStyle name="Vírgula 8 5 2 2 3 2 2" xfId="22659"/>
    <cellStyle name="Vírgula 8 5 2 2 3 3" xfId="15581"/>
    <cellStyle name="Vírgula 8 5 2 2 3 3 2" xfId="26198"/>
    <cellStyle name="Vírgula 8 5 2 2 3 4" xfId="19120"/>
    <cellStyle name="Vírgula 8 5 2 2 4" xfId="3434"/>
    <cellStyle name="Vírgula 8 5 2 2 4 2" xfId="10034"/>
    <cellStyle name="Vírgula 8 5 2 2 4 2 2" xfId="20651"/>
    <cellStyle name="Vírgula 8 5 2 2 4 3" xfId="13573"/>
    <cellStyle name="Vírgula 8 5 2 2 4 3 2" xfId="24190"/>
    <cellStyle name="Vírgula 8 5 2 2 4 4" xfId="17112"/>
    <cellStyle name="Vírgula 8 5 2 2 5" xfId="8348"/>
    <cellStyle name="Vírgula 8 5 2 2 5 2" xfId="12456"/>
    <cellStyle name="Vírgula 8 5 2 2 5 2 2" xfId="23073"/>
    <cellStyle name="Vírgula 8 5 2 2 5 3" xfId="15995"/>
    <cellStyle name="Vírgula 8 5 2 2 5 3 2" xfId="26612"/>
    <cellStyle name="Vírgula 8 5 2 2 5 4" xfId="19534"/>
    <cellStyle name="Vírgula 8 5 2 2 6" xfId="9543"/>
    <cellStyle name="Vírgula 8 5 2 2 6 2" xfId="20160"/>
    <cellStyle name="Vírgula 8 5 2 2 7" xfId="13082"/>
    <cellStyle name="Vírgula 8 5 2 2 7 2" xfId="23699"/>
    <cellStyle name="Vírgula 8 5 2 2 8" xfId="16621"/>
    <cellStyle name="Vírgula 8 5 2 3" xfId="2446"/>
    <cellStyle name="Vírgula 8 5 2 3 2" xfId="7456"/>
    <cellStyle name="Vírgula 8 5 2 3 2 2" xfId="12212"/>
    <cellStyle name="Vírgula 8 5 2 3 2 2 2" xfId="22829"/>
    <cellStyle name="Vírgula 8 5 2 3 2 3" xfId="15751"/>
    <cellStyle name="Vírgula 8 5 2 3 2 3 2" xfId="26368"/>
    <cellStyle name="Vírgula 8 5 2 3 2 4" xfId="19290"/>
    <cellStyle name="Vírgula 8 5 2 3 3" xfId="4167"/>
    <cellStyle name="Vírgula 8 5 2 3 3 2" xfId="10204"/>
    <cellStyle name="Vírgula 8 5 2 3 3 2 2" xfId="20821"/>
    <cellStyle name="Vírgula 8 5 2 3 3 3" xfId="13743"/>
    <cellStyle name="Vírgula 8 5 2 3 3 3 2" xfId="24360"/>
    <cellStyle name="Vírgula 8 5 2 3 3 4" xfId="17282"/>
    <cellStyle name="Vírgula 8 5 2 3 4" xfId="9079"/>
    <cellStyle name="Vírgula 8 5 2 3 4 2" xfId="12624"/>
    <cellStyle name="Vírgula 8 5 2 3 4 2 2" xfId="23241"/>
    <cellStyle name="Vírgula 8 5 2 3 4 3" xfId="16163"/>
    <cellStyle name="Vírgula 8 5 2 3 4 3 2" xfId="26780"/>
    <cellStyle name="Vírgula 8 5 2 3 4 4" xfId="19702"/>
    <cellStyle name="Vírgula 8 5 2 3 5" xfId="9713"/>
    <cellStyle name="Vírgula 8 5 2 3 5 2" xfId="20330"/>
    <cellStyle name="Vírgula 8 5 2 3 6" xfId="13252"/>
    <cellStyle name="Vírgula 8 5 2 3 6 2" xfId="23869"/>
    <cellStyle name="Vírgula 8 5 2 3 7" xfId="16791"/>
    <cellStyle name="Vírgula 8 5 2 4" xfId="5742"/>
    <cellStyle name="Vírgula 8 5 2 4 2" xfId="11698"/>
    <cellStyle name="Vírgula 8 5 2 4 2 2" xfId="22315"/>
    <cellStyle name="Vírgula 8 5 2 4 3" xfId="15237"/>
    <cellStyle name="Vírgula 8 5 2 4 3 2" xfId="25854"/>
    <cellStyle name="Vírgula 8 5 2 4 4" xfId="18776"/>
    <cellStyle name="Vírgula 8 5 2 5" xfId="6344"/>
    <cellStyle name="Vírgula 8 5 2 5 2" xfId="11943"/>
    <cellStyle name="Vírgula 8 5 2 5 2 2" xfId="22560"/>
    <cellStyle name="Vírgula 8 5 2 5 3" xfId="15482"/>
    <cellStyle name="Vírgula 8 5 2 5 3 2" xfId="26099"/>
    <cellStyle name="Vírgula 8 5 2 5 4" xfId="19021"/>
    <cellStyle name="Vírgula 8 5 2 6" xfId="3055"/>
    <cellStyle name="Vírgula 8 5 2 6 2" xfId="9935"/>
    <cellStyle name="Vírgula 8 5 2 6 2 2" xfId="20552"/>
    <cellStyle name="Vírgula 8 5 2 6 3" xfId="13474"/>
    <cellStyle name="Vírgula 8 5 2 6 3 2" xfId="24091"/>
    <cellStyle name="Vírgula 8 5 2 6 4" xfId="17013"/>
    <cellStyle name="Vírgula 8 5 2 7" xfId="7975"/>
    <cellStyle name="Vírgula 8 5 2 7 2" xfId="12363"/>
    <cellStyle name="Vírgula 8 5 2 7 2 2" xfId="22980"/>
    <cellStyle name="Vírgula 8 5 2 7 3" xfId="15902"/>
    <cellStyle name="Vírgula 8 5 2 7 3 2" xfId="26519"/>
    <cellStyle name="Vírgula 8 5 2 7 4" xfId="19441"/>
    <cellStyle name="Vírgula 8 5 2 8" xfId="9444"/>
    <cellStyle name="Vírgula 8 5 2 8 2" xfId="20061"/>
    <cellStyle name="Vírgula 8 5 2 9" xfId="12983"/>
    <cellStyle name="Vírgula 8 5 2 9 2" xfId="23600"/>
    <cellStyle name="Vírgula 8 5 3" xfId="1395"/>
    <cellStyle name="Vírgula 8 5 3 2" xfId="2448"/>
    <cellStyle name="Vírgula 8 5 3 2 2" xfId="7458"/>
    <cellStyle name="Vírgula 8 5 3 2 2 2" xfId="12214"/>
    <cellStyle name="Vírgula 8 5 3 2 2 2 2" xfId="22831"/>
    <cellStyle name="Vírgula 8 5 3 2 2 3" xfId="15753"/>
    <cellStyle name="Vírgula 8 5 3 2 2 3 2" xfId="26370"/>
    <cellStyle name="Vírgula 8 5 3 2 2 4" xfId="19292"/>
    <cellStyle name="Vírgula 8 5 3 2 3" xfId="4169"/>
    <cellStyle name="Vírgula 8 5 3 2 3 2" xfId="10206"/>
    <cellStyle name="Vírgula 8 5 3 2 3 2 2" xfId="20823"/>
    <cellStyle name="Vírgula 8 5 3 2 3 3" xfId="13745"/>
    <cellStyle name="Vírgula 8 5 3 2 3 3 2" xfId="24362"/>
    <cellStyle name="Vírgula 8 5 3 2 3 4" xfId="17284"/>
    <cellStyle name="Vírgula 8 5 3 2 4" xfId="9081"/>
    <cellStyle name="Vírgula 8 5 3 2 4 2" xfId="12626"/>
    <cellStyle name="Vírgula 8 5 3 2 4 2 2" xfId="23243"/>
    <cellStyle name="Vírgula 8 5 3 2 4 3" xfId="16165"/>
    <cellStyle name="Vírgula 8 5 3 2 4 3 2" xfId="26782"/>
    <cellStyle name="Vírgula 8 5 3 2 4 4" xfId="19704"/>
    <cellStyle name="Vírgula 8 5 3 2 5" xfId="9715"/>
    <cellStyle name="Vírgula 8 5 3 2 5 2" xfId="20332"/>
    <cellStyle name="Vírgula 8 5 3 2 6" xfId="13254"/>
    <cellStyle name="Vírgula 8 5 3 2 6 2" xfId="23871"/>
    <cellStyle name="Vírgula 8 5 3 2 7" xfId="16793"/>
    <cellStyle name="Vírgula 8 5 3 3" xfId="5743"/>
    <cellStyle name="Vírgula 8 5 3 3 2" xfId="11699"/>
    <cellStyle name="Vírgula 8 5 3 3 2 2" xfId="22316"/>
    <cellStyle name="Vírgula 8 5 3 3 3" xfId="15238"/>
    <cellStyle name="Vírgula 8 5 3 3 3 2" xfId="25855"/>
    <cellStyle name="Vírgula 8 5 3 3 4" xfId="18777"/>
    <cellStyle name="Vírgula 8 5 3 4" xfId="6484"/>
    <cellStyle name="Vírgula 8 5 3 4 2" xfId="11978"/>
    <cellStyle name="Vírgula 8 5 3 4 2 2" xfId="22595"/>
    <cellStyle name="Vírgula 8 5 3 4 3" xfId="15517"/>
    <cellStyle name="Vírgula 8 5 3 4 3 2" xfId="26134"/>
    <cellStyle name="Vírgula 8 5 3 4 4" xfId="19056"/>
    <cellStyle name="Vírgula 8 5 3 5" xfId="3195"/>
    <cellStyle name="Vírgula 8 5 3 5 2" xfId="9970"/>
    <cellStyle name="Vírgula 8 5 3 5 2 2" xfId="20587"/>
    <cellStyle name="Vírgula 8 5 3 5 3" xfId="13509"/>
    <cellStyle name="Vírgula 8 5 3 5 3 2" xfId="24126"/>
    <cellStyle name="Vírgula 8 5 3 5 4" xfId="17048"/>
    <cellStyle name="Vírgula 8 5 3 6" xfId="8115"/>
    <cellStyle name="Vírgula 8 5 3 6 2" xfId="12398"/>
    <cellStyle name="Vírgula 8 5 3 6 2 2" xfId="23015"/>
    <cellStyle name="Vírgula 8 5 3 6 3" xfId="15937"/>
    <cellStyle name="Vírgula 8 5 3 6 3 2" xfId="26554"/>
    <cellStyle name="Vírgula 8 5 3 6 4" xfId="19476"/>
    <cellStyle name="Vírgula 8 5 3 7" xfId="9479"/>
    <cellStyle name="Vírgula 8 5 3 7 2" xfId="20096"/>
    <cellStyle name="Vírgula 8 5 3 8" xfId="13018"/>
    <cellStyle name="Vírgula 8 5 3 8 2" xfId="23635"/>
    <cellStyle name="Vírgula 8 5 3 9" xfId="16557"/>
    <cellStyle name="Vírgula 8 5 4" xfId="2445"/>
    <cellStyle name="Vírgula 8 5 4 2" xfId="5744"/>
    <cellStyle name="Vírgula 8 5 4 2 2" xfId="11700"/>
    <cellStyle name="Vírgula 8 5 4 2 2 2" xfId="22317"/>
    <cellStyle name="Vírgula 8 5 4 2 3" xfId="15239"/>
    <cellStyle name="Vírgula 8 5 4 2 3 2" xfId="25856"/>
    <cellStyle name="Vírgula 8 5 4 2 4" xfId="18778"/>
    <cellStyle name="Vírgula 8 5 4 3" xfId="7455"/>
    <cellStyle name="Vírgula 8 5 4 3 2" xfId="12211"/>
    <cellStyle name="Vírgula 8 5 4 3 2 2" xfId="22828"/>
    <cellStyle name="Vírgula 8 5 4 3 3" xfId="15750"/>
    <cellStyle name="Vírgula 8 5 4 3 3 2" xfId="26367"/>
    <cellStyle name="Vírgula 8 5 4 3 4" xfId="19289"/>
    <cellStyle name="Vírgula 8 5 4 4" xfId="4166"/>
    <cellStyle name="Vírgula 8 5 4 4 2" xfId="10203"/>
    <cellStyle name="Vírgula 8 5 4 4 2 2" xfId="20820"/>
    <cellStyle name="Vírgula 8 5 4 4 3" xfId="13742"/>
    <cellStyle name="Vírgula 8 5 4 4 3 2" xfId="24359"/>
    <cellStyle name="Vírgula 8 5 4 4 4" xfId="17281"/>
    <cellStyle name="Vírgula 8 5 4 5" xfId="9078"/>
    <cellStyle name="Vírgula 8 5 4 5 2" xfId="12623"/>
    <cellStyle name="Vírgula 8 5 4 5 2 2" xfId="23240"/>
    <cellStyle name="Vírgula 8 5 4 5 3" xfId="16162"/>
    <cellStyle name="Vírgula 8 5 4 5 3 2" xfId="26779"/>
    <cellStyle name="Vírgula 8 5 4 5 4" xfId="19701"/>
    <cellStyle name="Vírgula 8 5 4 6" xfId="9712"/>
    <cellStyle name="Vírgula 8 5 4 6 2" xfId="20329"/>
    <cellStyle name="Vírgula 8 5 4 7" xfId="13251"/>
    <cellStyle name="Vírgula 8 5 4 7 2" xfId="23868"/>
    <cellStyle name="Vírgula 8 5 4 8" xfId="16790"/>
    <cellStyle name="Vírgula 8 5 5" xfId="5741"/>
    <cellStyle name="Vírgula 8 5 5 2" xfId="11697"/>
    <cellStyle name="Vírgula 8 5 5 2 2" xfId="22314"/>
    <cellStyle name="Vírgula 8 5 5 3" xfId="15236"/>
    <cellStyle name="Vírgula 8 5 5 3 2" xfId="25853"/>
    <cellStyle name="Vírgula 8 5 5 4" xfId="18775"/>
    <cellStyle name="Vírgula 8 5 6" xfId="6209"/>
    <cellStyle name="Vírgula 8 5 6 2" xfId="11911"/>
    <cellStyle name="Vírgula 8 5 6 2 2" xfId="22528"/>
    <cellStyle name="Vírgula 8 5 6 3" xfId="15450"/>
    <cellStyle name="Vírgula 8 5 6 3 2" xfId="26067"/>
    <cellStyle name="Vírgula 8 5 6 4" xfId="18989"/>
    <cellStyle name="Vírgula 8 5 7" xfId="2920"/>
    <cellStyle name="Vírgula 8 5 7 2" xfId="9903"/>
    <cellStyle name="Vírgula 8 5 7 2 2" xfId="20520"/>
    <cellStyle name="Vírgula 8 5 7 3" xfId="13442"/>
    <cellStyle name="Vírgula 8 5 7 3 2" xfId="24059"/>
    <cellStyle name="Vírgula 8 5 7 4" xfId="16981"/>
    <cellStyle name="Vírgula 8 5 8" xfId="7842"/>
    <cellStyle name="Vírgula 8 5 8 2" xfId="12333"/>
    <cellStyle name="Vírgula 8 5 8 2 2" xfId="22950"/>
    <cellStyle name="Vírgula 8 5 8 3" xfId="15872"/>
    <cellStyle name="Vírgula 8 5 8 3 2" xfId="26489"/>
    <cellStyle name="Vírgula 8 5 8 4" xfId="19411"/>
    <cellStyle name="Vírgula 8 5 9" xfId="9412"/>
    <cellStyle name="Vírgula 8 5 9 2" xfId="20029"/>
    <cellStyle name="Vírgula 8 6" xfId="947"/>
    <cellStyle name="Vírgula 8 6 10" xfId="16461"/>
    <cellStyle name="Vírgula 8 6 2" xfId="1498"/>
    <cellStyle name="Vírgula 8 6 2 2" xfId="2450"/>
    <cellStyle name="Vírgula 8 6 2 2 2" xfId="7460"/>
    <cellStyle name="Vírgula 8 6 2 2 2 2" xfId="12216"/>
    <cellStyle name="Vírgula 8 6 2 2 2 2 2" xfId="22833"/>
    <cellStyle name="Vírgula 8 6 2 2 2 3" xfId="15755"/>
    <cellStyle name="Vírgula 8 6 2 2 2 3 2" xfId="26372"/>
    <cellStyle name="Vírgula 8 6 2 2 2 4" xfId="19294"/>
    <cellStyle name="Vírgula 8 6 2 2 3" xfId="4171"/>
    <cellStyle name="Vírgula 8 6 2 2 3 2" xfId="10208"/>
    <cellStyle name="Vírgula 8 6 2 2 3 2 2" xfId="20825"/>
    <cellStyle name="Vírgula 8 6 2 2 3 3" xfId="13747"/>
    <cellStyle name="Vírgula 8 6 2 2 3 3 2" xfId="24364"/>
    <cellStyle name="Vírgula 8 6 2 2 3 4" xfId="17286"/>
    <cellStyle name="Vírgula 8 6 2 2 4" xfId="9083"/>
    <cellStyle name="Vírgula 8 6 2 2 4 2" xfId="12628"/>
    <cellStyle name="Vírgula 8 6 2 2 4 2 2" xfId="23245"/>
    <cellStyle name="Vírgula 8 6 2 2 4 3" xfId="16167"/>
    <cellStyle name="Vírgula 8 6 2 2 4 3 2" xfId="26784"/>
    <cellStyle name="Vírgula 8 6 2 2 4 4" xfId="19706"/>
    <cellStyle name="Vírgula 8 6 2 2 5" xfId="9717"/>
    <cellStyle name="Vírgula 8 6 2 2 5 2" xfId="20334"/>
    <cellStyle name="Vírgula 8 6 2 2 6" xfId="13256"/>
    <cellStyle name="Vírgula 8 6 2 2 6 2" xfId="23873"/>
    <cellStyle name="Vírgula 8 6 2 2 7" xfId="16795"/>
    <cellStyle name="Vírgula 8 6 2 3" xfId="5746"/>
    <cellStyle name="Vírgula 8 6 2 3 2" xfId="11702"/>
    <cellStyle name="Vírgula 8 6 2 3 2 2" xfId="22319"/>
    <cellStyle name="Vírgula 8 6 2 3 3" xfId="15241"/>
    <cellStyle name="Vírgula 8 6 2 3 3 2" xfId="25858"/>
    <cellStyle name="Vírgula 8 6 2 3 4" xfId="18780"/>
    <cellStyle name="Vírgula 8 6 2 4" xfId="6576"/>
    <cellStyle name="Vírgula 8 6 2 4 2" xfId="12002"/>
    <cellStyle name="Vírgula 8 6 2 4 2 2" xfId="22619"/>
    <cellStyle name="Vírgula 8 6 2 4 3" xfId="15541"/>
    <cellStyle name="Vírgula 8 6 2 4 3 2" xfId="26158"/>
    <cellStyle name="Vírgula 8 6 2 4 4" xfId="19080"/>
    <cellStyle name="Vírgula 8 6 2 5" xfId="3287"/>
    <cellStyle name="Vírgula 8 6 2 5 2" xfId="9994"/>
    <cellStyle name="Vírgula 8 6 2 5 2 2" xfId="20611"/>
    <cellStyle name="Vírgula 8 6 2 5 3" xfId="13533"/>
    <cellStyle name="Vírgula 8 6 2 5 3 2" xfId="24150"/>
    <cellStyle name="Vírgula 8 6 2 5 4" xfId="17072"/>
    <cellStyle name="Vírgula 8 6 2 6" xfId="8205"/>
    <cellStyle name="Vírgula 8 6 2 6 2" xfId="12420"/>
    <cellStyle name="Vírgula 8 6 2 6 2 2" xfId="23037"/>
    <cellStyle name="Vírgula 8 6 2 6 3" xfId="15959"/>
    <cellStyle name="Vírgula 8 6 2 6 3 2" xfId="26576"/>
    <cellStyle name="Vírgula 8 6 2 6 4" xfId="19498"/>
    <cellStyle name="Vírgula 8 6 2 7" xfId="9503"/>
    <cellStyle name="Vírgula 8 6 2 7 2" xfId="20120"/>
    <cellStyle name="Vírgula 8 6 2 8" xfId="13042"/>
    <cellStyle name="Vírgula 8 6 2 8 2" xfId="23659"/>
    <cellStyle name="Vírgula 8 6 2 9" xfId="16581"/>
    <cellStyle name="Vírgula 8 6 3" xfId="2449"/>
    <cellStyle name="Vírgula 8 6 3 2" xfId="5747"/>
    <cellStyle name="Vírgula 8 6 3 2 2" xfId="11703"/>
    <cellStyle name="Vírgula 8 6 3 2 2 2" xfId="22320"/>
    <cellStyle name="Vírgula 8 6 3 2 3" xfId="15242"/>
    <cellStyle name="Vírgula 8 6 3 2 3 2" xfId="25859"/>
    <cellStyle name="Vírgula 8 6 3 2 4" xfId="18781"/>
    <cellStyle name="Vírgula 8 6 3 3" xfId="7459"/>
    <cellStyle name="Vírgula 8 6 3 3 2" xfId="12215"/>
    <cellStyle name="Vírgula 8 6 3 3 2 2" xfId="22832"/>
    <cellStyle name="Vírgula 8 6 3 3 3" xfId="15754"/>
    <cellStyle name="Vírgula 8 6 3 3 3 2" xfId="26371"/>
    <cellStyle name="Vírgula 8 6 3 3 4" xfId="19293"/>
    <cellStyle name="Vírgula 8 6 3 4" xfId="4170"/>
    <cellStyle name="Vírgula 8 6 3 4 2" xfId="10207"/>
    <cellStyle name="Vírgula 8 6 3 4 2 2" xfId="20824"/>
    <cellStyle name="Vírgula 8 6 3 4 3" xfId="13746"/>
    <cellStyle name="Vírgula 8 6 3 4 3 2" xfId="24363"/>
    <cellStyle name="Vírgula 8 6 3 4 4" xfId="17285"/>
    <cellStyle name="Vírgula 8 6 3 5" xfId="9082"/>
    <cellStyle name="Vírgula 8 6 3 5 2" xfId="12627"/>
    <cellStyle name="Vírgula 8 6 3 5 2 2" xfId="23244"/>
    <cellStyle name="Vírgula 8 6 3 5 3" xfId="16166"/>
    <cellStyle name="Vírgula 8 6 3 5 3 2" xfId="26783"/>
    <cellStyle name="Vírgula 8 6 3 5 4" xfId="19705"/>
    <cellStyle name="Vírgula 8 6 3 6" xfId="9716"/>
    <cellStyle name="Vírgula 8 6 3 6 2" xfId="20333"/>
    <cellStyle name="Vírgula 8 6 3 7" xfId="13255"/>
    <cellStyle name="Vírgula 8 6 3 7 2" xfId="23872"/>
    <cellStyle name="Vírgula 8 6 3 8" xfId="16794"/>
    <cellStyle name="Vírgula 8 6 4" xfId="5745"/>
    <cellStyle name="Vírgula 8 6 4 2" xfId="11701"/>
    <cellStyle name="Vírgula 8 6 4 2 2" xfId="22318"/>
    <cellStyle name="Vírgula 8 6 4 3" xfId="15240"/>
    <cellStyle name="Vírgula 8 6 4 3 2" xfId="25857"/>
    <cellStyle name="Vírgula 8 6 4 4" xfId="18779"/>
    <cellStyle name="Vírgula 8 6 5" xfId="6111"/>
    <cellStyle name="Vírgula 8 6 5 2" xfId="11882"/>
    <cellStyle name="Vírgula 8 6 5 2 2" xfId="22499"/>
    <cellStyle name="Vírgula 8 6 5 3" xfId="15421"/>
    <cellStyle name="Vírgula 8 6 5 3 2" xfId="26038"/>
    <cellStyle name="Vírgula 8 6 5 4" xfId="18960"/>
    <cellStyle name="Vírgula 8 6 6" xfId="2820"/>
    <cellStyle name="Vírgula 8 6 6 2" xfId="9874"/>
    <cellStyle name="Vírgula 8 6 6 2 2" xfId="20491"/>
    <cellStyle name="Vírgula 8 6 6 3" xfId="13413"/>
    <cellStyle name="Vírgula 8 6 6 3 2" xfId="24030"/>
    <cellStyle name="Vírgula 8 6 6 4" xfId="16952"/>
    <cellStyle name="Vírgula 8 6 7" xfId="7746"/>
    <cellStyle name="Vírgula 8 6 7 2" xfId="12306"/>
    <cellStyle name="Vírgula 8 6 7 2 2" xfId="22923"/>
    <cellStyle name="Vírgula 8 6 7 3" xfId="15845"/>
    <cellStyle name="Vírgula 8 6 7 3 2" xfId="26462"/>
    <cellStyle name="Vírgula 8 6 7 4" xfId="19384"/>
    <cellStyle name="Vírgula 8 6 8" xfId="9383"/>
    <cellStyle name="Vírgula 8 6 8 2" xfId="20000"/>
    <cellStyle name="Vírgula 8 6 9" xfId="12922"/>
    <cellStyle name="Vírgula 8 6 9 2" xfId="23539"/>
    <cellStyle name="Vírgula 8 7" xfId="1154"/>
    <cellStyle name="Vírgula 8 7 10" xfId="16501"/>
    <cellStyle name="Vírgula 8 7 2" xfId="1611"/>
    <cellStyle name="Vírgula 8 7 2 2" xfId="2452"/>
    <cellStyle name="Vírgula 8 7 2 2 2" xfId="7462"/>
    <cellStyle name="Vírgula 8 7 2 2 2 2" xfId="12218"/>
    <cellStyle name="Vírgula 8 7 2 2 2 2 2" xfId="22835"/>
    <cellStyle name="Vírgula 8 7 2 2 2 3" xfId="15757"/>
    <cellStyle name="Vírgula 8 7 2 2 2 3 2" xfId="26374"/>
    <cellStyle name="Vírgula 8 7 2 2 2 4" xfId="19296"/>
    <cellStyle name="Vírgula 8 7 2 2 3" xfId="4173"/>
    <cellStyle name="Vírgula 8 7 2 2 3 2" xfId="10210"/>
    <cellStyle name="Vírgula 8 7 2 2 3 2 2" xfId="20827"/>
    <cellStyle name="Vírgula 8 7 2 2 3 3" xfId="13749"/>
    <cellStyle name="Vírgula 8 7 2 2 3 3 2" xfId="24366"/>
    <cellStyle name="Vírgula 8 7 2 2 3 4" xfId="17288"/>
    <cellStyle name="Vírgula 8 7 2 2 4" xfId="9085"/>
    <cellStyle name="Vírgula 8 7 2 2 4 2" xfId="12630"/>
    <cellStyle name="Vírgula 8 7 2 2 4 2 2" xfId="23247"/>
    <cellStyle name="Vírgula 8 7 2 2 4 3" xfId="16169"/>
    <cellStyle name="Vírgula 8 7 2 2 4 3 2" xfId="26786"/>
    <cellStyle name="Vírgula 8 7 2 2 4 4" xfId="19708"/>
    <cellStyle name="Vírgula 8 7 2 2 5" xfId="9719"/>
    <cellStyle name="Vírgula 8 7 2 2 5 2" xfId="20336"/>
    <cellStyle name="Vírgula 8 7 2 2 6" xfId="13258"/>
    <cellStyle name="Vírgula 8 7 2 2 6 2" xfId="23875"/>
    <cellStyle name="Vírgula 8 7 2 2 7" xfId="16797"/>
    <cellStyle name="Vírgula 8 7 2 3" xfId="6633"/>
    <cellStyle name="Vírgula 8 7 2 3 2" xfId="12021"/>
    <cellStyle name="Vírgula 8 7 2 3 2 2" xfId="22638"/>
    <cellStyle name="Vírgula 8 7 2 3 3" xfId="15560"/>
    <cellStyle name="Vírgula 8 7 2 3 3 2" xfId="26177"/>
    <cellStyle name="Vírgula 8 7 2 3 4" xfId="19099"/>
    <cellStyle name="Vírgula 8 7 2 4" xfId="3344"/>
    <cellStyle name="Vírgula 8 7 2 4 2" xfId="10013"/>
    <cellStyle name="Vírgula 8 7 2 4 2 2" xfId="20630"/>
    <cellStyle name="Vírgula 8 7 2 4 3" xfId="13552"/>
    <cellStyle name="Vírgula 8 7 2 4 3 2" xfId="24169"/>
    <cellStyle name="Vírgula 8 7 2 4 4" xfId="17091"/>
    <cellStyle name="Vírgula 8 7 2 5" xfId="8259"/>
    <cellStyle name="Vírgula 8 7 2 5 2" xfId="12436"/>
    <cellStyle name="Vírgula 8 7 2 5 2 2" xfId="23053"/>
    <cellStyle name="Vírgula 8 7 2 5 3" xfId="15975"/>
    <cellStyle name="Vírgula 8 7 2 5 3 2" xfId="26592"/>
    <cellStyle name="Vírgula 8 7 2 5 4" xfId="19514"/>
    <cellStyle name="Vírgula 8 7 2 6" xfId="9522"/>
    <cellStyle name="Vírgula 8 7 2 6 2" xfId="20139"/>
    <cellStyle name="Vírgula 8 7 2 7" xfId="13061"/>
    <cellStyle name="Vírgula 8 7 2 7 2" xfId="23678"/>
    <cellStyle name="Vírgula 8 7 2 8" xfId="16600"/>
    <cellStyle name="Vírgula 8 7 3" xfId="2451"/>
    <cellStyle name="Vírgula 8 7 3 2" xfId="7461"/>
    <cellStyle name="Vírgula 8 7 3 2 2" xfId="12217"/>
    <cellStyle name="Vírgula 8 7 3 2 2 2" xfId="22834"/>
    <cellStyle name="Vírgula 8 7 3 2 3" xfId="15756"/>
    <cellStyle name="Vírgula 8 7 3 2 3 2" xfId="26373"/>
    <cellStyle name="Vírgula 8 7 3 2 4" xfId="19295"/>
    <cellStyle name="Vírgula 8 7 3 3" xfId="4172"/>
    <cellStyle name="Vírgula 8 7 3 3 2" xfId="10209"/>
    <cellStyle name="Vírgula 8 7 3 3 2 2" xfId="20826"/>
    <cellStyle name="Vírgula 8 7 3 3 3" xfId="13748"/>
    <cellStyle name="Vírgula 8 7 3 3 3 2" xfId="24365"/>
    <cellStyle name="Vírgula 8 7 3 3 4" xfId="17287"/>
    <cellStyle name="Vírgula 8 7 3 4" xfId="9084"/>
    <cellStyle name="Vírgula 8 7 3 4 2" xfId="12629"/>
    <cellStyle name="Vírgula 8 7 3 4 2 2" xfId="23246"/>
    <cellStyle name="Vírgula 8 7 3 4 3" xfId="16168"/>
    <cellStyle name="Vírgula 8 7 3 4 3 2" xfId="26785"/>
    <cellStyle name="Vírgula 8 7 3 4 4" xfId="19707"/>
    <cellStyle name="Vírgula 8 7 3 5" xfId="9718"/>
    <cellStyle name="Vírgula 8 7 3 5 2" xfId="20335"/>
    <cellStyle name="Vírgula 8 7 3 6" xfId="13257"/>
    <cellStyle name="Vírgula 8 7 3 6 2" xfId="23874"/>
    <cellStyle name="Vírgula 8 7 3 7" xfId="16796"/>
    <cellStyle name="Vírgula 8 7 4" xfId="5748"/>
    <cellStyle name="Vírgula 8 7 4 2" xfId="11704"/>
    <cellStyle name="Vírgula 8 7 4 2 2" xfId="22321"/>
    <cellStyle name="Vírgula 8 7 4 3" xfId="15243"/>
    <cellStyle name="Vírgula 8 7 4 3 2" xfId="25860"/>
    <cellStyle name="Vírgula 8 7 4 4" xfId="18782"/>
    <cellStyle name="Vírgula 8 7 5" xfId="6254"/>
    <cellStyle name="Vírgula 8 7 5 2" xfId="11922"/>
    <cellStyle name="Vírgula 8 7 5 2 2" xfId="22539"/>
    <cellStyle name="Vírgula 8 7 5 3" xfId="15461"/>
    <cellStyle name="Vírgula 8 7 5 3 2" xfId="26078"/>
    <cellStyle name="Vírgula 8 7 5 4" xfId="19000"/>
    <cellStyle name="Vírgula 8 7 6" xfId="2965"/>
    <cellStyle name="Vírgula 8 7 6 2" xfId="9914"/>
    <cellStyle name="Vírgula 8 7 6 2 2" xfId="20531"/>
    <cellStyle name="Vírgula 8 7 6 3" xfId="13453"/>
    <cellStyle name="Vírgula 8 7 6 3 2" xfId="24070"/>
    <cellStyle name="Vírgula 8 7 6 4" xfId="16992"/>
    <cellStyle name="Vírgula 8 7 7" xfId="7887"/>
    <cellStyle name="Vírgula 8 7 7 2" xfId="12344"/>
    <cellStyle name="Vírgula 8 7 7 2 2" xfId="22961"/>
    <cellStyle name="Vírgula 8 7 7 3" xfId="15883"/>
    <cellStyle name="Vírgula 8 7 7 3 2" xfId="26500"/>
    <cellStyle name="Vírgula 8 7 7 4" xfId="19422"/>
    <cellStyle name="Vírgula 8 7 8" xfId="9423"/>
    <cellStyle name="Vírgula 8 7 8 2" xfId="20040"/>
    <cellStyle name="Vírgula 8 7 9" xfId="12962"/>
    <cellStyle name="Vírgula 8 7 9 2" xfId="23579"/>
    <cellStyle name="Vírgula 8 8" xfId="831"/>
    <cellStyle name="Vírgula 8 8 10" xfId="16441"/>
    <cellStyle name="Vírgula 8 8 2" xfId="1445"/>
    <cellStyle name="Vírgula 8 8 2 2" xfId="2454"/>
    <cellStyle name="Vírgula 8 8 2 2 2" xfId="7464"/>
    <cellStyle name="Vírgula 8 8 2 2 2 2" xfId="12220"/>
    <cellStyle name="Vírgula 8 8 2 2 2 2 2" xfId="22837"/>
    <cellStyle name="Vírgula 8 8 2 2 2 3" xfId="15759"/>
    <cellStyle name="Vírgula 8 8 2 2 2 3 2" xfId="26376"/>
    <cellStyle name="Vírgula 8 8 2 2 2 4" xfId="19298"/>
    <cellStyle name="Vírgula 8 8 2 2 3" xfId="4175"/>
    <cellStyle name="Vírgula 8 8 2 2 3 2" xfId="10212"/>
    <cellStyle name="Vírgula 8 8 2 2 3 2 2" xfId="20829"/>
    <cellStyle name="Vírgula 8 8 2 2 3 3" xfId="13751"/>
    <cellStyle name="Vírgula 8 8 2 2 3 3 2" xfId="24368"/>
    <cellStyle name="Vírgula 8 8 2 2 3 4" xfId="17290"/>
    <cellStyle name="Vírgula 8 8 2 2 4" xfId="9087"/>
    <cellStyle name="Vírgula 8 8 2 2 4 2" xfId="12632"/>
    <cellStyle name="Vírgula 8 8 2 2 4 2 2" xfId="23249"/>
    <cellStyle name="Vírgula 8 8 2 2 4 3" xfId="16171"/>
    <cellStyle name="Vírgula 8 8 2 2 4 3 2" xfId="26788"/>
    <cellStyle name="Vírgula 8 8 2 2 4 4" xfId="19710"/>
    <cellStyle name="Vírgula 8 8 2 2 5" xfId="9721"/>
    <cellStyle name="Vírgula 8 8 2 2 5 2" xfId="20338"/>
    <cellStyle name="Vírgula 8 8 2 2 6" xfId="13260"/>
    <cellStyle name="Vírgula 8 8 2 2 6 2" xfId="23877"/>
    <cellStyle name="Vírgula 8 8 2 2 7" xfId="16799"/>
    <cellStyle name="Vírgula 8 8 2 3" xfId="6530"/>
    <cellStyle name="Vírgula 8 8 2 3 2" xfId="11990"/>
    <cellStyle name="Vírgula 8 8 2 3 2 2" xfId="22607"/>
    <cellStyle name="Vírgula 8 8 2 3 3" xfId="15529"/>
    <cellStyle name="Vírgula 8 8 2 3 3 2" xfId="26146"/>
    <cellStyle name="Vírgula 8 8 2 3 4" xfId="19068"/>
    <cellStyle name="Vírgula 8 8 2 4" xfId="3241"/>
    <cellStyle name="Vírgula 8 8 2 4 2" xfId="9982"/>
    <cellStyle name="Vírgula 8 8 2 4 2 2" xfId="20599"/>
    <cellStyle name="Vírgula 8 8 2 4 3" xfId="13521"/>
    <cellStyle name="Vírgula 8 8 2 4 3 2" xfId="24138"/>
    <cellStyle name="Vírgula 8 8 2 4 4" xfId="17060"/>
    <cellStyle name="Vírgula 8 8 2 5" xfId="8161"/>
    <cellStyle name="Vírgula 8 8 2 5 2" xfId="12410"/>
    <cellStyle name="Vírgula 8 8 2 5 2 2" xfId="23027"/>
    <cellStyle name="Vírgula 8 8 2 5 3" xfId="15949"/>
    <cellStyle name="Vírgula 8 8 2 5 3 2" xfId="26566"/>
    <cellStyle name="Vírgula 8 8 2 5 4" xfId="19488"/>
    <cellStyle name="Vírgula 8 8 2 6" xfId="9491"/>
    <cellStyle name="Vírgula 8 8 2 6 2" xfId="20108"/>
    <cellStyle name="Vírgula 8 8 2 7" xfId="13030"/>
    <cellStyle name="Vírgula 8 8 2 7 2" xfId="23647"/>
    <cellStyle name="Vírgula 8 8 2 8" xfId="16569"/>
    <cellStyle name="Vírgula 8 8 3" xfId="2453"/>
    <cellStyle name="Vírgula 8 8 3 2" xfId="7463"/>
    <cellStyle name="Vírgula 8 8 3 2 2" xfId="12219"/>
    <cellStyle name="Vírgula 8 8 3 2 2 2" xfId="22836"/>
    <cellStyle name="Vírgula 8 8 3 2 3" xfId="15758"/>
    <cellStyle name="Vírgula 8 8 3 2 3 2" xfId="26375"/>
    <cellStyle name="Vírgula 8 8 3 2 4" xfId="19297"/>
    <cellStyle name="Vírgula 8 8 3 3" xfId="4174"/>
    <cellStyle name="Vírgula 8 8 3 3 2" xfId="10211"/>
    <cellStyle name="Vírgula 8 8 3 3 2 2" xfId="20828"/>
    <cellStyle name="Vírgula 8 8 3 3 3" xfId="13750"/>
    <cellStyle name="Vírgula 8 8 3 3 3 2" xfId="24367"/>
    <cellStyle name="Vírgula 8 8 3 3 4" xfId="17289"/>
    <cellStyle name="Vírgula 8 8 3 4" xfId="9086"/>
    <cellStyle name="Vírgula 8 8 3 4 2" xfId="12631"/>
    <cellStyle name="Vírgula 8 8 3 4 2 2" xfId="23248"/>
    <cellStyle name="Vírgula 8 8 3 4 3" xfId="16170"/>
    <cellStyle name="Vírgula 8 8 3 4 3 2" xfId="26787"/>
    <cellStyle name="Vírgula 8 8 3 4 4" xfId="19709"/>
    <cellStyle name="Vírgula 8 8 3 5" xfId="9720"/>
    <cellStyle name="Vírgula 8 8 3 5 2" xfId="20337"/>
    <cellStyle name="Vírgula 8 8 3 6" xfId="13259"/>
    <cellStyle name="Vírgula 8 8 3 6 2" xfId="23876"/>
    <cellStyle name="Vírgula 8 8 3 7" xfId="16798"/>
    <cellStyle name="Vírgula 8 8 4" xfId="5749"/>
    <cellStyle name="Vírgula 8 8 4 2" xfId="11705"/>
    <cellStyle name="Vírgula 8 8 4 2 2" xfId="22322"/>
    <cellStyle name="Vírgula 8 8 4 3" xfId="15244"/>
    <cellStyle name="Vírgula 8 8 4 3 2" xfId="25861"/>
    <cellStyle name="Vírgula 8 8 4 4" xfId="18783"/>
    <cellStyle name="Vírgula 8 8 5" xfId="6054"/>
    <cellStyle name="Vírgula 8 8 5 2" xfId="11862"/>
    <cellStyle name="Vírgula 8 8 5 2 2" xfId="22479"/>
    <cellStyle name="Vírgula 8 8 5 3" xfId="15401"/>
    <cellStyle name="Vírgula 8 8 5 3 2" xfId="26018"/>
    <cellStyle name="Vírgula 8 8 5 4" xfId="18940"/>
    <cellStyle name="Vírgula 8 8 6" xfId="2763"/>
    <cellStyle name="Vírgula 8 8 6 2" xfId="9854"/>
    <cellStyle name="Vírgula 8 8 6 2 2" xfId="20471"/>
    <cellStyle name="Vírgula 8 8 6 3" xfId="13393"/>
    <cellStyle name="Vírgula 8 8 6 3 2" xfId="24010"/>
    <cellStyle name="Vírgula 8 8 6 4" xfId="16932"/>
    <cellStyle name="Vírgula 8 8 7" xfId="7693"/>
    <cellStyle name="Vírgula 8 8 7 2" xfId="12290"/>
    <cellStyle name="Vírgula 8 8 7 2 2" xfId="22907"/>
    <cellStyle name="Vírgula 8 8 7 3" xfId="15829"/>
    <cellStyle name="Vírgula 8 8 7 3 2" xfId="26446"/>
    <cellStyle name="Vírgula 8 8 7 4" xfId="19368"/>
    <cellStyle name="Vírgula 8 8 8" xfId="9363"/>
    <cellStyle name="Vírgula 8 8 8 2" xfId="19980"/>
    <cellStyle name="Vírgula 8 8 9" xfId="12902"/>
    <cellStyle name="Vírgula 8 8 9 2" xfId="23519"/>
    <cellStyle name="Vírgula 8 9" xfId="1302"/>
    <cellStyle name="Vírgula 8 9 2" xfId="2455"/>
    <cellStyle name="Vírgula 8 9 2 2" xfId="7465"/>
    <cellStyle name="Vírgula 8 9 2 2 2" xfId="12221"/>
    <cellStyle name="Vírgula 8 9 2 2 2 2" xfId="22838"/>
    <cellStyle name="Vírgula 8 9 2 2 3" xfId="15760"/>
    <cellStyle name="Vírgula 8 9 2 2 3 2" xfId="26377"/>
    <cellStyle name="Vírgula 8 9 2 2 4" xfId="19299"/>
    <cellStyle name="Vírgula 8 9 2 3" xfId="4176"/>
    <cellStyle name="Vírgula 8 9 2 3 2" xfId="10213"/>
    <cellStyle name="Vírgula 8 9 2 3 2 2" xfId="20830"/>
    <cellStyle name="Vírgula 8 9 2 3 3" xfId="13752"/>
    <cellStyle name="Vírgula 8 9 2 3 3 2" xfId="24369"/>
    <cellStyle name="Vírgula 8 9 2 3 4" xfId="17291"/>
    <cellStyle name="Vírgula 8 9 2 4" xfId="9088"/>
    <cellStyle name="Vírgula 8 9 2 4 2" xfId="12633"/>
    <cellStyle name="Vírgula 8 9 2 4 2 2" xfId="23250"/>
    <cellStyle name="Vírgula 8 9 2 4 3" xfId="16172"/>
    <cellStyle name="Vírgula 8 9 2 4 3 2" xfId="26789"/>
    <cellStyle name="Vírgula 8 9 2 4 4" xfId="19711"/>
    <cellStyle name="Vírgula 8 9 2 5" xfId="9722"/>
    <cellStyle name="Vírgula 8 9 2 5 2" xfId="20339"/>
    <cellStyle name="Vírgula 8 9 2 6" xfId="13261"/>
    <cellStyle name="Vírgula 8 9 2 6 2" xfId="23878"/>
    <cellStyle name="Vírgula 8 9 2 7" xfId="16800"/>
    <cellStyle name="Vírgula 8 9 3" xfId="5750"/>
    <cellStyle name="Vírgula 8 9 3 2" xfId="11706"/>
    <cellStyle name="Vírgula 8 9 3 2 2" xfId="22323"/>
    <cellStyle name="Vírgula 8 9 3 3" xfId="15245"/>
    <cellStyle name="Vírgula 8 9 3 3 2" xfId="25862"/>
    <cellStyle name="Vírgula 8 9 3 4" xfId="18784"/>
    <cellStyle name="Vírgula 8 9 4" xfId="6393"/>
    <cellStyle name="Vírgula 8 9 4 2" xfId="11956"/>
    <cellStyle name="Vírgula 8 9 4 2 2" xfId="22573"/>
    <cellStyle name="Vírgula 8 9 4 3" xfId="15495"/>
    <cellStyle name="Vírgula 8 9 4 3 2" xfId="26112"/>
    <cellStyle name="Vírgula 8 9 4 4" xfId="19034"/>
    <cellStyle name="Vírgula 8 9 5" xfId="3104"/>
    <cellStyle name="Vírgula 8 9 5 2" xfId="9948"/>
    <cellStyle name="Vírgula 8 9 5 2 2" xfId="20565"/>
    <cellStyle name="Vírgula 8 9 5 3" xfId="13487"/>
    <cellStyle name="Vírgula 8 9 5 3 2" xfId="24104"/>
    <cellStyle name="Vírgula 8 9 5 4" xfId="17026"/>
    <cellStyle name="Vírgula 8 9 6" xfId="8024"/>
    <cellStyle name="Vírgula 8 9 6 2" xfId="12376"/>
    <cellStyle name="Vírgula 8 9 6 2 2" xfId="22993"/>
    <cellStyle name="Vírgula 8 9 6 3" xfId="15915"/>
    <cellStyle name="Vírgula 8 9 6 3 2" xfId="26532"/>
    <cellStyle name="Vírgula 8 9 6 4" xfId="19454"/>
    <cellStyle name="Vírgula 8 9 7" xfId="9457"/>
    <cellStyle name="Vírgula 8 9 7 2" xfId="20074"/>
    <cellStyle name="Vírgula 8 9 8" xfId="12996"/>
    <cellStyle name="Vírgula 8 9 8 2" xfId="23613"/>
    <cellStyle name="Vírgula 8 9 9" xfId="16535"/>
    <cellStyle name="Vírgula 9" xfId="499"/>
    <cellStyle name="Vírgula 9 10" xfId="5867"/>
    <cellStyle name="Vírgula 9 10 2" xfId="11779"/>
    <cellStyle name="Vírgula 9 10 2 2" xfId="22396"/>
    <cellStyle name="Vírgula 9 10 3" xfId="15318"/>
    <cellStyle name="Vírgula 9 10 3 2" xfId="25935"/>
    <cellStyle name="Vírgula 9 10 4" xfId="18857"/>
    <cellStyle name="Vírgula 9 11" xfId="2577"/>
    <cellStyle name="Vírgula 9 11 2" xfId="9771"/>
    <cellStyle name="Vírgula 9 11 2 2" xfId="20388"/>
    <cellStyle name="Vírgula 9 11 3" xfId="13310"/>
    <cellStyle name="Vírgula 9 11 3 2" xfId="23927"/>
    <cellStyle name="Vírgula 9 11 4" xfId="16849"/>
    <cellStyle name="Vírgula 9 12" xfId="7546"/>
    <cellStyle name="Vírgula 9 12 2" xfId="12231"/>
    <cellStyle name="Vírgula 9 12 2 2" xfId="22848"/>
    <cellStyle name="Vírgula 9 12 3" xfId="15770"/>
    <cellStyle name="Vírgula 9 12 3 2" xfId="26387"/>
    <cellStyle name="Vírgula 9 12 4" xfId="19309"/>
    <cellStyle name="Vírgula 9 13" xfId="9280"/>
    <cellStyle name="Vírgula 9 13 2" xfId="19897"/>
    <cellStyle name="Vírgula 9 14" xfId="12819"/>
    <cellStyle name="Vírgula 9 14 2" xfId="23436"/>
    <cellStyle name="Vírgula 9 15" xfId="16358"/>
    <cellStyle name="Vírgula 9 2" xfId="284"/>
    <cellStyle name="Vírgula 9 2 10" xfId="717"/>
    <cellStyle name="Vírgula 9 2 10 2" xfId="9345"/>
    <cellStyle name="Vírgula 9 2 10 2 2" xfId="19962"/>
    <cellStyle name="Vírgula 9 2 10 3" xfId="12884"/>
    <cellStyle name="Vírgula 9 2 10 3 2" xfId="23501"/>
    <cellStyle name="Vírgula 9 2 10 4" xfId="16423"/>
    <cellStyle name="Vírgula 9 2 11" xfId="9136"/>
    <cellStyle name="Vírgula 9 2 11 2" xfId="19753"/>
    <cellStyle name="Vírgula 9 2 12" xfId="12675"/>
    <cellStyle name="Vírgula 9 2 12 2" xfId="23292"/>
    <cellStyle name="Vírgula 9 2 13" xfId="16214"/>
    <cellStyle name="Vírgula 9 2 2" xfId="285"/>
    <cellStyle name="Vírgula 9 2 2 2" xfId="361"/>
    <cellStyle name="Vírgula 9 2 2 2 2" xfId="5754"/>
    <cellStyle name="Vírgula 9 2 2 2 2 2" xfId="11710"/>
    <cellStyle name="Vírgula 9 2 2 2 2 2 2" xfId="22327"/>
    <cellStyle name="Vírgula 9 2 2 2 2 3" xfId="15249"/>
    <cellStyle name="Vírgula 9 2 2 2 2 3 2" xfId="25866"/>
    <cellStyle name="Vírgula 9 2 2 2 2 4" xfId="18788"/>
    <cellStyle name="Vírgula 9 2 2 2 3" xfId="9206"/>
    <cellStyle name="Vírgula 9 2 2 2 3 2" xfId="19823"/>
    <cellStyle name="Vírgula 9 2 2 2 4" xfId="12745"/>
    <cellStyle name="Vírgula 9 2 2 2 4 2" xfId="23362"/>
    <cellStyle name="Vírgula 9 2 2 2 5" xfId="16284"/>
    <cellStyle name="Vírgula 9 2 2 3" xfId="5755"/>
    <cellStyle name="Vírgula 9 2 2 3 2" xfId="11711"/>
    <cellStyle name="Vírgula 9 2 2 3 2 2" xfId="22328"/>
    <cellStyle name="Vírgula 9 2 2 3 3" xfId="15250"/>
    <cellStyle name="Vírgula 9 2 2 3 3 2" xfId="25867"/>
    <cellStyle name="Vírgula 9 2 2 3 4" xfId="18789"/>
    <cellStyle name="Vírgula 9 2 2 4" xfId="5756"/>
    <cellStyle name="Vírgula 9 2 2 4 2" xfId="11712"/>
    <cellStyle name="Vírgula 9 2 2 4 2 2" xfId="22329"/>
    <cellStyle name="Vírgula 9 2 2 4 3" xfId="15251"/>
    <cellStyle name="Vírgula 9 2 2 4 3 2" xfId="25868"/>
    <cellStyle name="Vírgula 9 2 2 4 4" xfId="18790"/>
    <cellStyle name="Vírgula 9 2 2 5" xfId="5753"/>
    <cellStyle name="Vírgula 9 2 2 5 2" xfId="11709"/>
    <cellStyle name="Vírgula 9 2 2 5 2 2" xfId="22326"/>
    <cellStyle name="Vírgula 9 2 2 5 3" xfId="15248"/>
    <cellStyle name="Vírgula 9 2 2 5 3 2" xfId="25865"/>
    <cellStyle name="Vírgula 9 2 2 5 4" xfId="18787"/>
    <cellStyle name="Vírgula 9 2 2 6" xfId="9137"/>
    <cellStyle name="Vírgula 9 2 2 6 2" xfId="19754"/>
    <cellStyle name="Vírgula 9 2 2 7" xfId="12676"/>
    <cellStyle name="Vírgula 9 2 2 7 2" xfId="23293"/>
    <cellStyle name="Vírgula 9 2 2 8" xfId="16215"/>
    <cellStyle name="Vírgula 9 2 3" xfId="310"/>
    <cellStyle name="Vírgula 9 2 3 2" xfId="384"/>
    <cellStyle name="Vírgula 9 2 3 2 2" xfId="5758"/>
    <cellStyle name="Vírgula 9 2 3 2 2 2" xfId="11714"/>
    <cellStyle name="Vírgula 9 2 3 2 2 2 2" xfId="22331"/>
    <cellStyle name="Vírgula 9 2 3 2 2 3" xfId="15253"/>
    <cellStyle name="Vírgula 9 2 3 2 2 3 2" xfId="25870"/>
    <cellStyle name="Vírgula 9 2 3 2 2 4" xfId="18792"/>
    <cellStyle name="Vírgula 9 2 3 2 3" xfId="9229"/>
    <cellStyle name="Vírgula 9 2 3 2 3 2" xfId="19846"/>
    <cellStyle name="Vírgula 9 2 3 2 4" xfId="12768"/>
    <cellStyle name="Vírgula 9 2 3 2 4 2" xfId="23385"/>
    <cellStyle name="Vírgula 9 2 3 2 5" xfId="16307"/>
    <cellStyle name="Vírgula 9 2 3 3" xfId="5759"/>
    <cellStyle name="Vírgula 9 2 3 3 2" xfId="11715"/>
    <cellStyle name="Vírgula 9 2 3 3 2 2" xfId="22332"/>
    <cellStyle name="Vírgula 9 2 3 3 3" xfId="15254"/>
    <cellStyle name="Vírgula 9 2 3 3 3 2" xfId="25871"/>
    <cellStyle name="Vírgula 9 2 3 3 4" xfId="18793"/>
    <cellStyle name="Vírgula 9 2 3 4" xfId="5757"/>
    <cellStyle name="Vírgula 9 2 3 4 2" xfId="11713"/>
    <cellStyle name="Vírgula 9 2 3 4 2 2" xfId="22330"/>
    <cellStyle name="Vírgula 9 2 3 4 3" xfId="15252"/>
    <cellStyle name="Vírgula 9 2 3 4 3 2" xfId="25869"/>
    <cellStyle name="Vírgula 9 2 3 4 4" xfId="18791"/>
    <cellStyle name="Vírgula 9 2 3 5" xfId="9160"/>
    <cellStyle name="Vírgula 9 2 3 5 2" xfId="19777"/>
    <cellStyle name="Vírgula 9 2 3 6" xfId="12699"/>
    <cellStyle name="Vírgula 9 2 3 6 2" xfId="23316"/>
    <cellStyle name="Vírgula 9 2 3 7" xfId="16238"/>
    <cellStyle name="Vírgula 9 2 4" xfId="360"/>
    <cellStyle name="Vírgula 9 2 4 2" xfId="5760"/>
    <cellStyle name="Vírgula 9 2 4 2 2" xfId="11716"/>
    <cellStyle name="Vírgula 9 2 4 2 2 2" xfId="22333"/>
    <cellStyle name="Vírgula 9 2 4 2 3" xfId="15255"/>
    <cellStyle name="Vírgula 9 2 4 2 3 2" xfId="25872"/>
    <cellStyle name="Vírgula 9 2 4 2 4" xfId="18794"/>
    <cellStyle name="Vírgula 9 2 4 3" xfId="9205"/>
    <cellStyle name="Vírgula 9 2 4 3 2" xfId="19822"/>
    <cellStyle name="Vírgula 9 2 4 4" xfId="12744"/>
    <cellStyle name="Vírgula 9 2 4 4 2" xfId="23361"/>
    <cellStyle name="Vírgula 9 2 4 5" xfId="16283"/>
    <cellStyle name="Vírgula 9 2 5" xfId="5761"/>
    <cellStyle name="Vírgula 9 2 5 2" xfId="11717"/>
    <cellStyle name="Vírgula 9 2 5 2 2" xfId="22334"/>
    <cellStyle name="Vírgula 9 2 5 3" xfId="15256"/>
    <cellStyle name="Vírgula 9 2 5 3 2" xfId="25873"/>
    <cellStyle name="Vírgula 9 2 5 4" xfId="18795"/>
    <cellStyle name="Vírgula 9 2 6" xfId="5762"/>
    <cellStyle name="Vírgula 9 2 6 2" xfId="11718"/>
    <cellStyle name="Vírgula 9 2 6 2 2" xfId="22335"/>
    <cellStyle name="Vírgula 9 2 6 3" xfId="15257"/>
    <cellStyle name="Vírgula 9 2 6 3 2" xfId="25874"/>
    <cellStyle name="Vírgula 9 2 6 4" xfId="18796"/>
    <cellStyle name="Vírgula 9 2 7" xfId="5752"/>
    <cellStyle name="Vírgula 9 2 7 2" xfId="11708"/>
    <cellStyle name="Vírgula 9 2 7 2 2" xfId="22325"/>
    <cellStyle name="Vírgula 9 2 7 3" xfId="15247"/>
    <cellStyle name="Vírgula 9 2 7 3 2" xfId="25864"/>
    <cellStyle name="Vírgula 9 2 7 4" xfId="18786"/>
    <cellStyle name="Vírgula 9 2 8" xfId="6002"/>
    <cellStyle name="Vírgula 9 2 8 2" xfId="11844"/>
    <cellStyle name="Vírgula 9 2 8 2 2" xfId="22461"/>
    <cellStyle name="Vírgula 9 2 8 3" xfId="15383"/>
    <cellStyle name="Vírgula 9 2 8 3 2" xfId="26000"/>
    <cellStyle name="Vírgula 9 2 8 4" xfId="18922"/>
    <cellStyle name="Vírgula 9 2 9" xfId="2711"/>
    <cellStyle name="Vírgula 9 2 9 2" xfId="9836"/>
    <cellStyle name="Vírgula 9 2 9 2 2" xfId="20453"/>
    <cellStyle name="Vírgula 9 2 9 3" xfId="13375"/>
    <cellStyle name="Vírgula 9 2 9 3 2" xfId="23992"/>
    <cellStyle name="Vírgula 9 2 9 4" xfId="16914"/>
    <cellStyle name="Vírgula 9 3" xfId="5763"/>
    <cellStyle name="Vírgula 9 3 2" xfId="5764"/>
    <cellStyle name="Vírgula 9 3 2 2" xfId="11720"/>
    <cellStyle name="Vírgula 9 3 2 2 2" xfId="22337"/>
    <cellStyle name="Vírgula 9 3 2 3" xfId="15259"/>
    <cellStyle name="Vírgula 9 3 2 3 2" xfId="25876"/>
    <cellStyle name="Vírgula 9 3 2 4" xfId="18798"/>
    <cellStyle name="Vírgula 9 3 3" xfId="5765"/>
    <cellStyle name="Vírgula 9 3 3 2" xfId="11721"/>
    <cellStyle name="Vírgula 9 3 3 2 2" xfId="22338"/>
    <cellStyle name="Vírgula 9 3 3 3" xfId="15260"/>
    <cellStyle name="Vírgula 9 3 3 3 2" xfId="25877"/>
    <cellStyle name="Vírgula 9 3 3 4" xfId="18799"/>
    <cellStyle name="Vírgula 9 3 4" xfId="5766"/>
    <cellStyle name="Vírgula 9 3 4 2" xfId="11722"/>
    <cellStyle name="Vírgula 9 3 4 2 2" xfId="22339"/>
    <cellStyle name="Vírgula 9 3 4 3" xfId="15261"/>
    <cellStyle name="Vírgula 9 3 4 3 2" xfId="25878"/>
    <cellStyle name="Vírgula 9 3 4 4" xfId="18800"/>
    <cellStyle name="Vírgula 9 3 5" xfId="11719"/>
    <cellStyle name="Vírgula 9 3 5 2" xfId="22336"/>
    <cellStyle name="Vírgula 9 3 6" xfId="15258"/>
    <cellStyle name="Vírgula 9 3 6 2" xfId="25875"/>
    <cellStyle name="Vírgula 9 3 7" xfId="18797"/>
    <cellStyle name="Vírgula 9 4" xfId="5767"/>
    <cellStyle name="Vírgula 9 4 2" xfId="5768"/>
    <cellStyle name="Vírgula 9 4 2 2" xfId="11724"/>
    <cellStyle name="Vírgula 9 4 2 2 2" xfId="22341"/>
    <cellStyle name="Vírgula 9 4 2 3" xfId="15263"/>
    <cellStyle name="Vírgula 9 4 2 3 2" xfId="25880"/>
    <cellStyle name="Vírgula 9 4 2 4" xfId="18802"/>
    <cellStyle name="Vírgula 9 4 3" xfId="5769"/>
    <cellStyle name="Vírgula 9 4 3 2" xfId="11725"/>
    <cellStyle name="Vírgula 9 4 3 2 2" xfId="22342"/>
    <cellStyle name="Vírgula 9 4 3 3" xfId="15264"/>
    <cellStyle name="Vírgula 9 4 3 3 2" xfId="25881"/>
    <cellStyle name="Vírgula 9 4 3 4" xfId="18803"/>
    <cellStyle name="Vírgula 9 4 4" xfId="5770"/>
    <cellStyle name="Vírgula 9 4 4 2" xfId="11726"/>
    <cellStyle name="Vírgula 9 4 4 2 2" xfId="22343"/>
    <cellStyle name="Vírgula 9 4 4 3" xfId="15265"/>
    <cellStyle name="Vírgula 9 4 4 3 2" xfId="25882"/>
    <cellStyle name="Vírgula 9 4 4 4" xfId="18804"/>
    <cellStyle name="Vírgula 9 4 5" xfId="11723"/>
    <cellStyle name="Vírgula 9 4 5 2" xfId="22340"/>
    <cellStyle name="Vírgula 9 4 6" xfId="15262"/>
    <cellStyle name="Vírgula 9 4 6 2" xfId="25879"/>
    <cellStyle name="Vírgula 9 4 7" xfId="18801"/>
    <cellStyle name="Vírgula 9 5" xfId="5771"/>
    <cellStyle name="Vírgula 9 5 2" xfId="5772"/>
    <cellStyle name="Vírgula 9 5 2 2" xfId="11728"/>
    <cellStyle name="Vírgula 9 5 2 2 2" xfId="22345"/>
    <cellStyle name="Vírgula 9 5 2 3" xfId="15267"/>
    <cellStyle name="Vírgula 9 5 2 3 2" xfId="25884"/>
    <cellStyle name="Vírgula 9 5 2 4" xfId="18806"/>
    <cellStyle name="Vírgula 9 5 3" xfId="5773"/>
    <cellStyle name="Vírgula 9 5 3 2" xfId="11729"/>
    <cellStyle name="Vírgula 9 5 3 2 2" xfId="22346"/>
    <cellStyle name="Vírgula 9 5 3 3" xfId="15268"/>
    <cellStyle name="Vírgula 9 5 3 3 2" xfId="25885"/>
    <cellStyle name="Vírgula 9 5 3 4" xfId="18807"/>
    <cellStyle name="Vírgula 9 5 4" xfId="11727"/>
    <cellStyle name="Vírgula 9 5 4 2" xfId="22344"/>
    <cellStyle name="Vírgula 9 5 5" xfId="15266"/>
    <cellStyle name="Vírgula 9 5 5 2" xfId="25883"/>
    <cellStyle name="Vírgula 9 5 6" xfId="18805"/>
    <cellStyle name="Vírgula 9 6" xfId="5774"/>
    <cellStyle name="Vírgula 9 6 2" xfId="11730"/>
    <cellStyle name="Vírgula 9 6 2 2" xfId="22347"/>
    <cellStyle name="Vírgula 9 6 3" xfId="15269"/>
    <cellStyle name="Vírgula 9 6 3 2" xfId="25886"/>
    <cellStyle name="Vírgula 9 6 4" xfId="18808"/>
    <cellStyle name="Vírgula 9 7" xfId="5775"/>
    <cellStyle name="Vírgula 9 7 2" xfId="11731"/>
    <cellStyle name="Vírgula 9 7 2 2" xfId="22348"/>
    <cellStyle name="Vírgula 9 7 3" xfId="15270"/>
    <cellStyle name="Vírgula 9 7 3 2" xfId="25887"/>
    <cellStyle name="Vírgula 9 7 4" xfId="18809"/>
    <cellStyle name="Vírgula 9 8" xfId="5776"/>
    <cellStyle name="Vírgula 9 8 2" xfId="11732"/>
    <cellStyle name="Vírgula 9 8 2 2" xfId="22349"/>
    <cellStyle name="Vírgula 9 8 3" xfId="15271"/>
    <cellStyle name="Vírgula 9 8 3 2" xfId="25888"/>
    <cellStyle name="Vírgula 9 8 4" xfId="18810"/>
    <cellStyle name="Vírgula 9 9" xfId="5751"/>
    <cellStyle name="Vírgula 9 9 2" xfId="11707"/>
    <cellStyle name="Vírgula 9 9 2 2" xfId="22324"/>
    <cellStyle name="Vírgula 9 9 3" xfId="15246"/>
    <cellStyle name="Vírgula 9 9 3 2" xfId="25863"/>
    <cellStyle name="Vírgula 9 9 4" xfId="18785"/>
    <cellStyle name="Vírgula0" xfId="150"/>
    <cellStyle name="Vírgula0 2" xfId="286"/>
    <cellStyle name="Warning Text" xfId="151"/>
  </cellStyles>
  <dxfs count="0"/>
  <tableStyles count="0" defaultTableStyle="TableStyleMedium2" defaultPivotStyle="PivotStyleLight16"/>
  <colors>
    <mruColors>
      <color rgb="FFF82D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1927262</xdr:colOff>
      <xdr:row>1</xdr:row>
      <xdr:rowOff>169439</xdr:rowOff>
    </xdr:from>
    <xdr:to>
      <xdr:col>2</xdr:col>
      <xdr:colOff>79514</xdr:colOff>
      <xdr:row>4</xdr:row>
      <xdr:rowOff>150159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0114" y="354969"/>
          <a:ext cx="610530" cy="5373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3163147</xdr:colOff>
      <xdr:row>0</xdr:row>
      <xdr:rowOff>166793</xdr:rowOff>
    </xdr:from>
    <xdr:to>
      <xdr:col>3</xdr:col>
      <xdr:colOff>3848947</xdr:colOff>
      <xdr:row>3</xdr:row>
      <xdr:rowOff>187147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4827" y="166793"/>
          <a:ext cx="685800" cy="5689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220806</xdr:colOff>
      <xdr:row>48</xdr:row>
      <xdr:rowOff>149679</xdr:rowOff>
    </xdr:from>
    <xdr:ext cx="2799979" cy="13607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00000000-0008-0000-0400-000002000000}"/>
                </a:ext>
              </a:extLst>
            </xdr:cNvPr>
            <xdr:cNvSpPr txBox="1"/>
          </xdr:nvSpPr>
          <xdr:spPr>
            <a:xfrm>
              <a:off x="7174056" y="13634358"/>
              <a:ext cx="2799979" cy="13607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0" i="0">
                        <a:latin typeface="Cambria Math" panose="02040503050406030204" pitchFamily="18" charset="0"/>
                      </a:rPr>
                      <m:t>   </m:t>
                    </m:r>
                  </m:oMath>
                </m:oMathPara>
              </a14:m>
              <a:endParaRPr lang="pt-BR" sz="1100" b="0" i="0">
                <a:latin typeface="Cambria Math" panose="02040503050406030204" pitchFamily="18" charset="0"/>
              </a:endParaRPr>
            </a:p>
            <a:p>
              <a:endParaRPr lang="pt-BR" sz="1200" b="0" i="0">
                <a:latin typeface="Calibri" panose="020F0502020204030204" pitchFamily="34" charset="0"/>
              </a:endParaRPr>
            </a:p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pt-BR" sz="1200" b="0" i="0">
                      <a:latin typeface="Cambria Math" panose="02040503050406030204" pitchFamily="18" charset="0"/>
                    </a:rPr>
                    <m:t>CMob</m:t>
                  </m:r>
                </m:oMath>
              </a14:m>
              <a:r>
                <a:rPr lang="pt-BR" sz="1200" i="0">
                  <a:latin typeface="Calibri" panose="020F0502020204030204" pitchFamily="34" charset="0"/>
                </a:rPr>
                <a:t> </a:t>
              </a:r>
              <a:r>
                <a:rPr lang="pt-BR" sz="1200" i="0" baseline="0">
                  <a:latin typeface="Calibri" panose="020F0502020204030204" pitchFamily="34" charset="0"/>
                </a:rPr>
                <a:t> = </a:t>
              </a:r>
              <a:r>
                <a:rPr lang="pt-BR" sz="1200" i="0" u="sng" baseline="0">
                  <a:latin typeface="Calibri" panose="020F0502020204030204" pitchFamily="34" charset="0"/>
                </a:rPr>
                <a:t>(DM x K  x Fu</a:t>
              </a:r>
              <a:r>
                <a:rPr lang="pt-BR" sz="1200" i="0" baseline="0">
                  <a:latin typeface="Calibri" panose="020F0502020204030204" pitchFamily="34" charset="0"/>
                </a:rPr>
                <a:t>) x CH</a:t>
              </a:r>
            </a:p>
            <a:p>
              <a:r>
                <a:rPr lang="pt-BR" sz="1200" i="0" baseline="0">
                  <a:latin typeface="Calibri" panose="020F0502020204030204" pitchFamily="34" charset="0"/>
                </a:rPr>
                <a:t>                           V</a:t>
              </a:r>
              <a:endParaRPr lang="pt-BR" sz="1200" i="0">
                <a:latin typeface="Calibri" panose="020F0502020204030204" pitchFamily="34" charset="0"/>
              </a:endParaRP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7174056" y="13634358"/>
              <a:ext cx="2799979" cy="13607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pt-BR" sz="1100" b="0" i="0">
                  <a:latin typeface="Cambria Math" panose="02040503050406030204" pitchFamily="18" charset="0"/>
                </a:rPr>
                <a:t>   </a:t>
              </a:r>
            </a:p>
            <a:p>
              <a:endParaRPr lang="pt-BR" sz="1200" b="0" i="0">
                <a:latin typeface="Calibri" panose="020F0502020204030204" pitchFamily="34" charset="0"/>
              </a:endParaRPr>
            </a:p>
            <a:p>
              <a:r>
                <a:rPr lang="pt-BR" sz="1200" b="0" i="0">
                  <a:latin typeface="Cambria Math" panose="02040503050406030204" pitchFamily="18" charset="0"/>
                </a:rPr>
                <a:t>CMob</a:t>
              </a:r>
              <a:r>
                <a:rPr lang="pt-BR" sz="1200" i="0">
                  <a:latin typeface="Calibri" panose="020F0502020204030204" pitchFamily="34" charset="0"/>
                </a:rPr>
                <a:t> </a:t>
              </a:r>
              <a:r>
                <a:rPr lang="pt-BR" sz="1200" i="0" baseline="0">
                  <a:latin typeface="Calibri" panose="020F0502020204030204" pitchFamily="34" charset="0"/>
                </a:rPr>
                <a:t> = </a:t>
              </a:r>
              <a:r>
                <a:rPr lang="pt-BR" sz="1200" i="0" u="sng" baseline="0">
                  <a:latin typeface="Calibri" panose="020F0502020204030204" pitchFamily="34" charset="0"/>
                </a:rPr>
                <a:t>(DM x K  x Fu</a:t>
              </a:r>
              <a:r>
                <a:rPr lang="pt-BR" sz="1200" i="0" baseline="0">
                  <a:latin typeface="Calibri" panose="020F0502020204030204" pitchFamily="34" charset="0"/>
                </a:rPr>
                <a:t>) x CH</a:t>
              </a:r>
            </a:p>
            <a:p>
              <a:r>
                <a:rPr lang="pt-BR" sz="1200" i="0" baseline="0">
                  <a:latin typeface="Calibri" panose="020F0502020204030204" pitchFamily="34" charset="0"/>
                </a:rPr>
                <a:t>                           V</a:t>
              </a:r>
              <a:endParaRPr lang="pt-BR" sz="1200" i="0">
                <a:latin typeface="Calibri" panose="020F0502020204030204" pitchFamily="34" charset="0"/>
              </a:endParaRPr>
            </a:p>
          </xdr:txBody>
        </xdr:sp>
      </mc:Fallback>
    </mc:AlternateContent>
    <xdr:clientData/>
  </xdr:oneCellAnchor>
  <xdr:twoCellAnchor editAs="oneCell">
    <xdr:from>
      <xdr:col>4</xdr:col>
      <xdr:colOff>119742</xdr:colOff>
      <xdr:row>1</xdr:row>
      <xdr:rowOff>32658</xdr:rowOff>
    </xdr:from>
    <xdr:to>
      <xdr:col>5</xdr:col>
      <xdr:colOff>185056</xdr:colOff>
      <xdr:row>2</xdr:row>
      <xdr:rowOff>285967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742" y="664029"/>
          <a:ext cx="685800" cy="5689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967740</xdr:colOff>
      <xdr:row>1</xdr:row>
      <xdr:rowOff>99060</xdr:rowOff>
    </xdr:from>
    <xdr:to>
      <xdr:col>3</xdr:col>
      <xdr:colOff>510540</xdr:colOff>
      <xdr:row>4</xdr:row>
      <xdr:rowOff>119414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840" y="281940"/>
          <a:ext cx="685800" cy="5689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806824</xdr:colOff>
      <xdr:row>1</xdr:row>
      <xdr:rowOff>89648</xdr:rowOff>
    </xdr:from>
    <xdr:to>
      <xdr:col>3</xdr:col>
      <xdr:colOff>416859</xdr:colOff>
      <xdr:row>4</xdr:row>
      <xdr:rowOff>120760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6471" y="268942"/>
          <a:ext cx="685800" cy="56899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89647</xdr:colOff>
      <xdr:row>1</xdr:row>
      <xdr:rowOff>152401</xdr:rowOff>
    </xdr:from>
    <xdr:to>
      <xdr:col>4</xdr:col>
      <xdr:colOff>156883</xdr:colOff>
      <xdr:row>5</xdr:row>
      <xdr:rowOff>4218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5059" y="331695"/>
          <a:ext cx="685800" cy="5689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645459</xdr:colOff>
      <xdr:row>0</xdr:row>
      <xdr:rowOff>98611</xdr:rowOff>
    </xdr:from>
    <xdr:to>
      <xdr:col>4</xdr:col>
      <xdr:colOff>551330</xdr:colOff>
      <xdr:row>2</xdr:row>
      <xdr:rowOff>165581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06" y="600635"/>
          <a:ext cx="685800" cy="5689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195944</xdr:colOff>
      <xdr:row>2</xdr:row>
      <xdr:rowOff>32657</xdr:rowOff>
    </xdr:from>
    <xdr:to>
      <xdr:col>4</xdr:col>
      <xdr:colOff>881744</xdr:colOff>
      <xdr:row>3</xdr:row>
      <xdr:rowOff>285965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1" y="664028"/>
          <a:ext cx="685800" cy="56899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114300</xdr:rowOff>
    </xdr:from>
    <xdr:to>
      <xdr:col>6</xdr:col>
      <xdr:colOff>428625</xdr:colOff>
      <xdr:row>3</xdr:row>
      <xdr:rowOff>264747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9550" y="114300"/>
          <a:ext cx="1152525" cy="109342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581025</xdr:colOff>
      <xdr:row>0</xdr:row>
      <xdr:rowOff>133350</xdr:rowOff>
    </xdr:from>
    <xdr:to>
      <xdr:col>6</xdr:col>
      <xdr:colOff>417298</xdr:colOff>
      <xdr:row>4</xdr:row>
      <xdr:rowOff>3908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133350"/>
          <a:ext cx="1188823" cy="112785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1</xdr:row>
      <xdr:rowOff>15240</xdr:rowOff>
    </xdr:from>
    <xdr:to>
      <xdr:col>5</xdr:col>
      <xdr:colOff>723900</xdr:colOff>
      <xdr:row>2</xdr:row>
      <xdr:rowOff>271814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3860" y="327660"/>
          <a:ext cx="685800" cy="56899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251460</xdr:colOff>
      <xdr:row>1</xdr:row>
      <xdr:rowOff>22860</xdr:rowOff>
    </xdr:from>
    <xdr:to>
      <xdr:col>6</xdr:col>
      <xdr:colOff>175260</xdr:colOff>
      <xdr:row>2</xdr:row>
      <xdr:rowOff>279434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8640" y="335280"/>
          <a:ext cx="685800" cy="56899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981075</xdr:colOff>
      <xdr:row>2</xdr:row>
      <xdr:rowOff>57150</xdr:rowOff>
    </xdr:from>
    <xdr:to>
      <xdr:col>5</xdr:col>
      <xdr:colOff>257175</xdr:colOff>
      <xdr:row>3</xdr:row>
      <xdr:rowOff>311819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34175" y="685800"/>
          <a:ext cx="685800" cy="56899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27</xdr:row>
      <xdr:rowOff>161291</xdr:rowOff>
    </xdr:from>
    <xdr:to>
      <xdr:col>6</xdr:col>
      <xdr:colOff>534620</xdr:colOff>
      <xdr:row>27</xdr:row>
      <xdr:rowOff>580380</xdr:rowOff>
    </xdr:to>
    <xdr:pic>
      <xdr:nvPicPr>
        <xdr:cNvPr id="2" name="Picture 1" descr="image00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5028566"/>
          <a:ext cx="2468195" cy="419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14281</xdr:colOff>
      <xdr:row>32</xdr:row>
      <xdr:rowOff>266663</xdr:rowOff>
    </xdr:from>
    <xdr:to>
      <xdr:col>18</xdr:col>
      <xdr:colOff>90196</xdr:colOff>
      <xdr:row>35</xdr:row>
      <xdr:rowOff>682843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110281" y="6336159"/>
          <a:ext cx="4953350" cy="1791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96121</xdr:colOff>
      <xdr:row>9</xdr:row>
      <xdr:rowOff>182356</xdr:rowOff>
    </xdr:from>
    <xdr:to>
      <xdr:col>18</xdr:col>
      <xdr:colOff>53404</xdr:colOff>
      <xdr:row>32</xdr:row>
      <xdr:rowOff>145242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2121" y="758826"/>
          <a:ext cx="4831543" cy="5362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7620</xdr:colOff>
      <xdr:row>1</xdr:row>
      <xdr:rowOff>30480</xdr:rowOff>
    </xdr:from>
    <xdr:to>
      <xdr:col>6</xdr:col>
      <xdr:colOff>83820</xdr:colOff>
      <xdr:row>2</xdr:row>
      <xdr:rowOff>287054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5180" y="342900"/>
          <a:ext cx="685800" cy="56899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1729740</xdr:colOff>
      <xdr:row>1</xdr:row>
      <xdr:rowOff>175260</xdr:rowOff>
    </xdr:from>
    <xdr:to>
      <xdr:col>1</xdr:col>
      <xdr:colOff>2354271</xdr:colOff>
      <xdr:row>4</xdr:row>
      <xdr:rowOff>144780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9340" y="358140"/>
          <a:ext cx="624531" cy="51816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10</xdr:row>
      <xdr:rowOff>160020</xdr:rowOff>
    </xdr:from>
    <xdr:to>
      <xdr:col>13</xdr:col>
      <xdr:colOff>45720</xdr:colOff>
      <xdr:row>49</xdr:row>
      <xdr:rowOff>175260</xdr:rowOff>
    </xdr:to>
    <xdr:pic>
      <xdr:nvPicPr>
        <xdr:cNvPr id="4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" y="2164080"/>
          <a:ext cx="5074920" cy="731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2E17AA\OR&#199;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Planilha1"/>
      <sheetName val="EVENTOS"/>
      <sheetName val="CRONO"/>
      <sheetName val="CRONOPLE"/>
      <sheetName val="PLE"/>
      <sheetName val="QCI"/>
      <sheetName val="BM"/>
      <sheetName val="RRE"/>
      <sheetName val="OFÍCIO"/>
      <sheetName val="ADM LOCAL"/>
      <sheetName val=" DADOS DA OBRA"/>
      <sheetName val="SERVIÇOS PRELIMINARES"/>
      <sheetName val="TERRA PLANAGEM"/>
      <sheetName val="REV. PRIMARIO"/>
      <sheetName val="PAV."/>
      <sheetName val="MOBILIZAÇAO"/>
      <sheetName val="SINALIZAÇÃO"/>
      <sheetName val="CALÇADA"/>
    </sheetNames>
    <sheetDataSet>
      <sheetData sheetId="0" refreshError="1">
        <row r="3">
          <cell r="O3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6"/>
  <sheetViews>
    <sheetView showGridLines="0" view="pageBreakPreview" topLeftCell="A16" zoomScale="115" zoomScaleNormal="100" zoomScaleSheetLayoutView="115" workbookViewId="0">
      <selection activeCell="C35" sqref="C35"/>
    </sheetView>
  </sheetViews>
  <sheetFormatPr defaultColWidth="9.109375" defaultRowHeight="13.8"/>
  <cols>
    <col min="1" max="1" width="9.109375" style="304"/>
    <col min="2" max="2" width="35.88671875" style="4" bestFit="1" customWidth="1"/>
    <col min="3" max="3" width="18.109375" style="405" customWidth="1"/>
    <col min="4" max="4" width="8" style="4" customWidth="1"/>
    <col min="5" max="5" width="14.5546875" style="4" customWidth="1"/>
    <col min="6" max="6" width="9.109375" style="4"/>
    <col min="7" max="7" width="19.6640625" style="4" customWidth="1"/>
    <col min="8" max="16384" width="9.109375" style="4"/>
  </cols>
  <sheetData>
    <row r="1" spans="1:9" ht="14.4">
      <c r="B1" s="54"/>
      <c r="C1" s="395"/>
      <c r="D1" s="54"/>
      <c r="E1" s="54"/>
    </row>
    <row r="2" spans="1:9" ht="14.4">
      <c r="B2" s="54"/>
      <c r="C2" s="395"/>
      <c r="D2" s="54"/>
      <c r="E2" s="54"/>
    </row>
    <row r="3" spans="1:9" ht="14.4">
      <c r="B3" s="54"/>
      <c r="C3" s="395"/>
      <c r="D3" s="54"/>
      <c r="E3" s="54"/>
    </row>
    <row r="4" spans="1:9" ht="14.4">
      <c r="B4" s="54"/>
      <c r="C4" s="395"/>
      <c r="D4" s="54"/>
      <c r="E4" s="54"/>
      <c r="G4" s="205"/>
      <c r="H4" s="320"/>
    </row>
    <row r="5" spans="1:9" ht="15.6">
      <c r="B5" s="547"/>
      <c r="C5" s="547"/>
      <c r="D5" s="547"/>
      <c r="E5" s="547"/>
      <c r="F5" s="29"/>
      <c r="G5" s="205"/>
      <c r="H5" s="320"/>
    </row>
    <row r="6" spans="1:9" ht="9.6" customHeight="1">
      <c r="A6" s="549" t="s">
        <v>233</v>
      </c>
      <c r="B6" s="549"/>
      <c r="C6" s="549"/>
      <c r="D6" s="549"/>
      <c r="E6" s="549"/>
      <c r="F6" s="29"/>
      <c r="G6" s="205"/>
      <c r="H6" s="320"/>
    </row>
    <row r="7" spans="1:9" s="304" customFormat="1" ht="13.2" customHeight="1">
      <c r="A7" s="549" t="s">
        <v>265</v>
      </c>
      <c r="B7" s="549"/>
      <c r="C7" s="549"/>
      <c r="D7" s="549"/>
      <c r="E7" s="549"/>
      <c r="F7" s="29"/>
      <c r="G7" s="205"/>
      <c r="H7" s="320"/>
    </row>
    <row r="8" spans="1:9" s="304" customFormat="1" ht="10.199999999999999" customHeight="1">
      <c r="A8" s="549" t="s">
        <v>267</v>
      </c>
      <c r="B8" s="549"/>
      <c r="C8" s="549"/>
      <c r="D8" s="549"/>
      <c r="E8" s="549"/>
      <c r="F8" s="29"/>
      <c r="G8" s="205"/>
      <c r="H8" s="320"/>
    </row>
    <row r="9" spans="1:9" s="304" customFormat="1" ht="10.199999999999999" customHeight="1">
      <c r="A9" s="390"/>
      <c r="B9" s="390"/>
      <c r="C9" s="396"/>
      <c r="D9" s="390"/>
      <c r="E9" s="390"/>
      <c r="F9" s="29"/>
      <c r="G9" s="205"/>
      <c r="H9" s="320"/>
    </row>
    <row r="10" spans="1:9" ht="15.6">
      <c r="A10" s="550" t="s">
        <v>340</v>
      </c>
      <c r="B10" s="550"/>
      <c r="C10" s="550"/>
      <c r="D10" s="550"/>
      <c r="E10" s="550"/>
      <c r="F10" s="30"/>
      <c r="G10" s="205"/>
      <c r="H10" s="320"/>
    </row>
    <row r="11" spans="1:9" s="304" customFormat="1" ht="15.6">
      <c r="A11" s="550" t="s">
        <v>266</v>
      </c>
      <c r="B11" s="550"/>
      <c r="C11" s="550"/>
      <c r="D11" s="550"/>
      <c r="E11" s="550"/>
      <c r="F11" s="30"/>
      <c r="G11" s="205"/>
      <c r="H11" s="320"/>
    </row>
    <row r="12" spans="1:9" ht="16.2" thickBot="1">
      <c r="B12" s="61"/>
      <c r="C12" s="394"/>
      <c r="D12" s="61"/>
      <c r="E12" s="61"/>
      <c r="F12" s="30"/>
      <c r="G12" s="205"/>
      <c r="H12" s="320"/>
    </row>
    <row r="13" spans="1:9" ht="15" customHeight="1" thickBot="1">
      <c r="A13" s="536" t="s">
        <v>255</v>
      </c>
      <c r="B13" s="537"/>
      <c r="C13" s="537"/>
      <c r="D13" s="537"/>
      <c r="E13" s="538"/>
      <c r="G13" s="228"/>
      <c r="H13" s="320"/>
    </row>
    <row r="14" spans="1:9" ht="14.85" customHeight="1" thickBot="1">
      <c r="A14" s="546"/>
      <c r="B14" s="546"/>
      <c r="C14" s="546"/>
      <c r="D14" s="546"/>
      <c r="E14" s="546"/>
      <c r="G14" s="205"/>
      <c r="H14" s="320"/>
    </row>
    <row r="15" spans="1:9" ht="14.85" customHeight="1">
      <c r="A15" s="539" t="s">
        <v>350</v>
      </c>
      <c r="B15" s="540"/>
      <c r="C15" s="540"/>
      <c r="D15" s="540"/>
      <c r="E15" s="541"/>
      <c r="G15" s="321"/>
      <c r="H15" s="320"/>
    </row>
    <row r="16" spans="1:9">
      <c r="A16" s="532" t="s">
        <v>29</v>
      </c>
      <c r="B16" s="532" t="s">
        <v>120</v>
      </c>
      <c r="C16" s="333" t="s">
        <v>0</v>
      </c>
      <c r="D16" s="55" t="s">
        <v>1</v>
      </c>
      <c r="E16" s="55" t="s">
        <v>2</v>
      </c>
      <c r="G16" s="321"/>
      <c r="H16" s="320"/>
      <c r="I16" s="31"/>
    </row>
    <row r="17" spans="1:7" ht="14.85" customHeight="1">
      <c r="A17" s="548"/>
      <c r="B17" s="533"/>
      <c r="C17" s="397" t="s">
        <v>3</v>
      </c>
      <c r="D17" s="55" t="s">
        <v>3</v>
      </c>
      <c r="E17" s="55" t="s">
        <v>5</v>
      </c>
    </row>
    <row r="18" spans="1:7" s="304" customFormat="1">
      <c r="A18" s="334">
        <v>1</v>
      </c>
      <c r="B18" s="388" t="s">
        <v>333</v>
      </c>
      <c r="C18" s="403">
        <v>425</v>
      </c>
      <c r="D18" s="389">
        <v>7</v>
      </c>
      <c r="E18" s="335">
        <f t="shared" ref="E18:E22" si="0">C18*D18</f>
        <v>2975</v>
      </c>
    </row>
    <row r="19" spans="1:7" s="304" customFormat="1">
      <c r="A19" s="334">
        <v>2</v>
      </c>
      <c r="B19" s="388" t="s">
        <v>351</v>
      </c>
      <c r="C19" s="403">
        <v>420</v>
      </c>
      <c r="D19" s="389">
        <v>7</v>
      </c>
      <c r="E19" s="335">
        <f t="shared" ref="E19:E21" si="1">C19*D19</f>
        <v>2940</v>
      </c>
    </row>
    <row r="20" spans="1:7" s="304" customFormat="1">
      <c r="A20" s="334">
        <v>3</v>
      </c>
      <c r="B20" s="388" t="s">
        <v>352</v>
      </c>
      <c r="C20" s="403">
        <v>730</v>
      </c>
      <c r="D20" s="389">
        <v>7</v>
      </c>
      <c r="E20" s="335">
        <f t="shared" si="1"/>
        <v>5110</v>
      </c>
    </row>
    <row r="21" spans="1:7" s="304" customFormat="1">
      <c r="A21" s="334">
        <v>4</v>
      </c>
      <c r="B21" s="388" t="s">
        <v>353</v>
      </c>
      <c r="C21" s="403">
        <v>1005</v>
      </c>
      <c r="D21" s="389">
        <v>7</v>
      </c>
      <c r="E21" s="335">
        <f t="shared" si="1"/>
        <v>7035</v>
      </c>
      <c r="G21" s="403"/>
    </row>
    <row r="22" spans="1:7" s="304" customFormat="1">
      <c r="A22" s="334">
        <v>5</v>
      </c>
      <c r="B22" s="388" t="s">
        <v>369</v>
      </c>
      <c r="C22" s="403">
        <v>210</v>
      </c>
      <c r="D22" s="389">
        <v>7</v>
      </c>
      <c r="E22" s="335">
        <f t="shared" si="0"/>
        <v>1470</v>
      </c>
    </row>
    <row r="23" spans="1:7" s="304" customFormat="1">
      <c r="A23" s="334">
        <v>6</v>
      </c>
      <c r="B23" s="388" t="s">
        <v>341</v>
      </c>
      <c r="C23" s="403">
        <v>98</v>
      </c>
      <c r="D23" s="389">
        <v>7</v>
      </c>
      <c r="E23" s="335">
        <f t="shared" ref="E23" si="2">C23*D23</f>
        <v>686</v>
      </c>
    </row>
    <row r="24" spans="1:7" s="304" customFormat="1">
      <c r="A24" s="334">
        <v>7</v>
      </c>
      <c r="B24" s="388" t="s">
        <v>342</v>
      </c>
      <c r="C24" s="403">
        <v>165</v>
      </c>
      <c r="D24" s="389">
        <v>7</v>
      </c>
      <c r="E24" s="335">
        <f t="shared" ref="E24:E25" si="3">C24*D24</f>
        <v>1155</v>
      </c>
    </row>
    <row r="25" spans="1:7" s="304" customFormat="1">
      <c r="A25" s="334">
        <v>8</v>
      </c>
      <c r="B25" s="388" t="s">
        <v>343</v>
      </c>
      <c r="C25" s="403">
        <v>165</v>
      </c>
      <c r="D25" s="389">
        <v>7</v>
      </c>
      <c r="E25" s="335">
        <f t="shared" si="3"/>
        <v>1155</v>
      </c>
    </row>
    <row r="26" spans="1:7" s="304" customFormat="1">
      <c r="A26" s="334">
        <v>9</v>
      </c>
      <c r="B26" s="388" t="s">
        <v>344</v>
      </c>
      <c r="C26" s="403">
        <v>170</v>
      </c>
      <c r="D26" s="389">
        <v>7</v>
      </c>
      <c r="E26" s="335">
        <f t="shared" ref="E26:E28" si="4">C26*D26</f>
        <v>1190</v>
      </c>
    </row>
    <row r="27" spans="1:7" s="304" customFormat="1">
      <c r="A27" s="334">
        <v>10</v>
      </c>
      <c r="B27" s="527" t="s">
        <v>334</v>
      </c>
      <c r="C27" s="528"/>
      <c r="D27" s="529">
        <v>7</v>
      </c>
      <c r="E27" s="530">
        <f t="shared" si="4"/>
        <v>0</v>
      </c>
      <c r="G27" s="403">
        <v>98</v>
      </c>
    </row>
    <row r="28" spans="1:7" s="304" customFormat="1">
      <c r="A28" s="334">
        <v>11</v>
      </c>
      <c r="B28" s="388" t="s">
        <v>345</v>
      </c>
      <c r="C28" s="403">
        <v>170</v>
      </c>
      <c r="D28" s="389">
        <v>7</v>
      </c>
      <c r="E28" s="335">
        <f t="shared" si="4"/>
        <v>1190</v>
      </c>
    </row>
    <row r="29" spans="1:7" s="304" customFormat="1">
      <c r="A29" s="334">
        <v>12</v>
      </c>
      <c r="B29" s="527" t="s">
        <v>346</v>
      </c>
      <c r="C29" s="528"/>
      <c r="D29" s="529">
        <v>7</v>
      </c>
      <c r="E29" s="530">
        <f t="shared" ref="E29:E31" si="5">C29*D29</f>
        <v>0</v>
      </c>
      <c r="G29" s="403">
        <v>114</v>
      </c>
    </row>
    <row r="30" spans="1:7" s="304" customFormat="1">
      <c r="A30" s="334">
        <v>13</v>
      </c>
      <c r="B30" s="388" t="s">
        <v>347</v>
      </c>
      <c r="C30" s="403">
        <v>172</v>
      </c>
      <c r="D30" s="389">
        <v>7</v>
      </c>
      <c r="E30" s="335">
        <f t="shared" si="5"/>
        <v>1204</v>
      </c>
    </row>
    <row r="31" spans="1:7" s="304" customFormat="1">
      <c r="A31" s="334">
        <v>14</v>
      </c>
      <c r="B31" s="388" t="s">
        <v>348</v>
      </c>
      <c r="C31" s="403">
        <v>170</v>
      </c>
      <c r="D31" s="389">
        <v>7</v>
      </c>
      <c r="E31" s="335">
        <f t="shared" si="5"/>
        <v>1190</v>
      </c>
    </row>
    <row r="32" spans="1:7" s="304" customFormat="1">
      <c r="A32" s="334">
        <v>15</v>
      </c>
      <c r="B32" s="527" t="s">
        <v>349</v>
      </c>
      <c r="C32" s="528"/>
      <c r="D32" s="529">
        <v>7</v>
      </c>
      <c r="E32" s="530">
        <f t="shared" ref="E32:E33" si="6">C32*D32</f>
        <v>0</v>
      </c>
      <c r="G32" s="403">
        <f>85+33</f>
        <v>118</v>
      </c>
    </row>
    <row r="33" spans="1:7" s="304" customFormat="1">
      <c r="A33" s="334">
        <v>16</v>
      </c>
      <c r="B33" s="523" t="s">
        <v>335</v>
      </c>
      <c r="C33" s="524"/>
      <c r="D33" s="525">
        <v>7</v>
      </c>
      <c r="E33" s="526">
        <f t="shared" si="6"/>
        <v>0</v>
      </c>
      <c r="G33" s="478">
        <v>160</v>
      </c>
    </row>
    <row r="34" spans="1:7" s="304" customFormat="1">
      <c r="A34" s="334">
        <v>17</v>
      </c>
      <c r="B34" s="523" t="s">
        <v>336</v>
      </c>
      <c r="C34" s="524"/>
      <c r="D34" s="525">
        <v>7</v>
      </c>
      <c r="E34" s="526">
        <f>C34*D34</f>
        <v>0</v>
      </c>
      <c r="G34" s="478">
        <v>180</v>
      </c>
    </row>
    <row r="35" spans="1:7" s="304" customFormat="1">
      <c r="A35" s="334">
        <v>18</v>
      </c>
      <c r="B35" s="523" t="s">
        <v>337</v>
      </c>
      <c r="C35" s="524"/>
      <c r="D35" s="525">
        <v>7</v>
      </c>
      <c r="E35" s="526">
        <f t="shared" ref="E35:E36" si="7">C35*D35</f>
        <v>0</v>
      </c>
      <c r="G35" s="478">
        <v>280</v>
      </c>
    </row>
    <row r="36" spans="1:7" s="304" customFormat="1">
      <c r="A36" s="334">
        <v>19</v>
      </c>
      <c r="B36" s="523" t="s">
        <v>338</v>
      </c>
      <c r="C36" s="524"/>
      <c r="D36" s="525">
        <v>7</v>
      </c>
      <c r="E36" s="526">
        <f t="shared" si="7"/>
        <v>0</v>
      </c>
      <c r="G36" s="478">
        <v>290</v>
      </c>
    </row>
    <row r="37" spans="1:7" s="304" customFormat="1">
      <c r="A37" s="334">
        <v>20</v>
      </c>
      <c r="B37" s="523" t="s">
        <v>339</v>
      </c>
      <c r="C37" s="524"/>
      <c r="D37" s="525">
        <v>9</v>
      </c>
      <c r="E37" s="526">
        <f t="shared" ref="E37" si="8">C37*D37</f>
        <v>0</v>
      </c>
      <c r="G37" s="478">
        <v>280</v>
      </c>
    </row>
    <row r="38" spans="1:7" ht="15" thickBot="1">
      <c r="A38" s="329"/>
      <c r="B38" s="330" t="s">
        <v>6</v>
      </c>
      <c r="C38" s="331">
        <f>SUM(C18:C37)</f>
        <v>3900</v>
      </c>
      <c r="D38" s="332"/>
      <c r="E38" s="335">
        <f>SUM(E18:E37)</f>
        <v>27300</v>
      </c>
    </row>
    <row r="39" spans="1:7" ht="14.4" thickBot="1">
      <c r="B39" s="56"/>
      <c r="C39" s="404"/>
      <c r="D39" s="57"/>
      <c r="E39" s="57"/>
    </row>
    <row r="40" spans="1:7" ht="15" customHeight="1" thickBot="1">
      <c r="A40" s="542" t="s">
        <v>7</v>
      </c>
      <c r="B40" s="543"/>
      <c r="C40" s="544"/>
      <c r="D40" s="57"/>
      <c r="E40" s="57"/>
    </row>
    <row r="41" spans="1:7" ht="14.4">
      <c r="A41" s="384"/>
      <c r="B41" s="534" t="s">
        <v>51</v>
      </c>
      <c r="C41" s="322" t="s">
        <v>254</v>
      </c>
      <c r="D41" s="57"/>
      <c r="E41" s="58"/>
    </row>
    <row r="42" spans="1:7" ht="14.4">
      <c r="A42" s="385"/>
      <c r="B42" s="535"/>
      <c r="C42" s="114" t="s">
        <v>4</v>
      </c>
      <c r="D42" s="59"/>
      <c r="E42" s="58"/>
    </row>
    <row r="43" spans="1:7" ht="14.4">
      <c r="A43" s="385"/>
      <c r="B43" s="334" t="s">
        <v>257</v>
      </c>
      <c r="C43" s="386">
        <v>6</v>
      </c>
      <c r="D43" s="54"/>
      <c r="E43" s="54"/>
    </row>
    <row r="44" spans="1:7" ht="15" thickBot="1">
      <c r="A44" s="387"/>
      <c r="B44" s="382" t="s">
        <v>262</v>
      </c>
      <c r="C44" s="383">
        <v>265.89999999999998</v>
      </c>
      <c r="D44" s="54"/>
      <c r="E44" s="54"/>
    </row>
    <row r="45" spans="1:7" ht="14.4">
      <c r="B45" s="54"/>
      <c r="C45" s="395"/>
      <c r="D45" s="54"/>
      <c r="E45" s="54"/>
    </row>
    <row r="46" spans="1:7" ht="14.4">
      <c r="B46" s="54"/>
      <c r="C46" s="395"/>
      <c r="D46" s="54"/>
      <c r="E46" s="54"/>
    </row>
    <row r="47" spans="1:7" ht="14.4">
      <c r="B47" s="54"/>
      <c r="C47" s="395"/>
      <c r="D47" s="54"/>
      <c r="E47" s="54"/>
    </row>
    <row r="48" spans="1:7" ht="14.4">
      <c r="A48" s="545"/>
      <c r="B48" s="545"/>
      <c r="C48" s="545"/>
      <c r="D48" s="545"/>
      <c r="E48" s="545"/>
    </row>
    <row r="49" spans="1:5" ht="14.4">
      <c r="A49" s="545"/>
      <c r="B49" s="545"/>
      <c r="C49" s="545"/>
      <c r="D49" s="545"/>
      <c r="E49" s="545"/>
    </row>
    <row r="50" spans="1:5" ht="14.4">
      <c r="B50" s="230"/>
      <c r="C50" s="395"/>
      <c r="D50" s="54"/>
      <c r="E50" s="54"/>
    </row>
    <row r="51" spans="1:5" ht="14.4">
      <c r="B51" s="54"/>
      <c r="C51" s="395"/>
      <c r="D51" s="54"/>
      <c r="E51" s="54"/>
    </row>
    <row r="52" spans="1:5" ht="14.4">
      <c r="B52" s="54"/>
      <c r="C52" s="395"/>
      <c r="D52" s="54"/>
      <c r="E52" s="54"/>
    </row>
    <row r="53" spans="1:5" ht="14.4">
      <c r="B53" s="54"/>
      <c r="C53" s="395"/>
      <c r="D53" s="54"/>
      <c r="E53" s="54"/>
    </row>
    <row r="54" spans="1:5" ht="14.4">
      <c r="B54" s="54"/>
      <c r="C54" s="395"/>
      <c r="D54" s="54"/>
      <c r="E54" s="54"/>
    </row>
    <row r="55" spans="1:5" ht="14.4">
      <c r="B55" s="531"/>
      <c r="C55" s="531"/>
      <c r="D55" s="531"/>
      <c r="E55" s="531"/>
    </row>
    <row r="56" spans="1:5" ht="14.4">
      <c r="B56" s="531"/>
      <c r="C56" s="531"/>
      <c r="D56" s="531"/>
      <c r="E56" s="531"/>
    </row>
  </sheetData>
  <mergeCells count="17">
    <mergeCell ref="B5:E5"/>
    <mergeCell ref="B55:E55"/>
    <mergeCell ref="A16:A17"/>
    <mergeCell ref="A6:E6"/>
    <mergeCell ref="A7:E7"/>
    <mergeCell ref="A10:E10"/>
    <mergeCell ref="A11:E11"/>
    <mergeCell ref="A8:E8"/>
    <mergeCell ref="B56:E56"/>
    <mergeCell ref="B16:B17"/>
    <mergeCell ref="B41:B42"/>
    <mergeCell ref="A13:E13"/>
    <mergeCell ref="A15:E15"/>
    <mergeCell ref="A40:C40"/>
    <mergeCell ref="A48:E48"/>
    <mergeCell ref="A49:E49"/>
    <mergeCell ref="A14:E1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41"/>
  <sheetViews>
    <sheetView showGridLines="0" view="pageBreakPreview" zoomScaleNormal="100" zoomScaleSheetLayoutView="100" workbookViewId="0">
      <selection activeCell="F34" sqref="F34"/>
    </sheetView>
  </sheetViews>
  <sheetFormatPr defaultColWidth="8.88671875" defaultRowHeight="14.4"/>
  <cols>
    <col min="1" max="1" width="10.44140625" style="1" bestFit="1" customWidth="1"/>
    <col min="2" max="2" width="10.88671875" style="1" customWidth="1"/>
    <col min="3" max="3" width="8" style="1" bestFit="1" customWidth="1"/>
    <col min="4" max="4" width="60.44140625" style="1" customWidth="1"/>
    <col min="5" max="5" width="9.5546875" style="1" customWidth="1"/>
    <col min="6" max="6" width="14.33203125" style="13" customWidth="1"/>
    <col min="7" max="7" width="12.88671875" style="2" customWidth="1"/>
    <col min="8" max="8" width="15.44140625" style="1" customWidth="1"/>
    <col min="9" max="9" width="19.44140625" style="1" customWidth="1"/>
    <col min="10" max="10" width="14.88671875" style="1" bestFit="1" customWidth="1"/>
    <col min="11" max="11" width="24.33203125" style="22" bestFit="1" customWidth="1"/>
    <col min="12" max="12" width="19.88671875" style="22" customWidth="1"/>
    <col min="13" max="13" width="14.44140625" style="1" bestFit="1" customWidth="1"/>
    <col min="14" max="14" width="10.5546875" style="1" bestFit="1" customWidth="1"/>
    <col min="15" max="15" width="12.6640625" style="1" bestFit="1" customWidth="1"/>
    <col min="16" max="17" width="14.44140625" style="1" bestFit="1" customWidth="1"/>
    <col min="18" max="16384" width="8.88671875" style="1"/>
  </cols>
  <sheetData>
    <row r="1" spans="1:12">
      <c r="G1" s="13"/>
    </row>
    <row r="2" spans="1:12">
      <c r="G2" s="13"/>
    </row>
    <row r="3" spans="1:12">
      <c r="G3" s="13"/>
    </row>
    <row r="4" spans="1:12" ht="15.6">
      <c r="A4" s="37"/>
      <c r="B4" s="38"/>
      <c r="C4" s="39"/>
      <c r="D4" s="39"/>
      <c r="E4" s="39"/>
      <c r="F4" s="39"/>
      <c r="G4" s="39"/>
      <c r="H4" s="40"/>
      <c r="I4" s="37"/>
    </row>
    <row r="5" spans="1:12" ht="15.6">
      <c r="A5" s="551" t="str">
        <f>'DADOS DA OBRA'!$A$6:$E$6</f>
        <v>ESTADO DO PARÁ</v>
      </c>
      <c r="B5" s="551"/>
      <c r="C5" s="551"/>
      <c r="D5" s="551"/>
      <c r="E5" s="551"/>
      <c r="F5" s="551"/>
      <c r="G5" s="551"/>
      <c r="H5" s="551"/>
      <c r="I5" s="551"/>
    </row>
    <row r="6" spans="1:12" s="303" customFormat="1" ht="13.8" customHeight="1">
      <c r="A6" s="551" t="str">
        <f>'DADOS DA OBRA'!$A$7:$E$7</f>
        <v>PREFEITURA MUNICIPAL DE ÓBIDOS</v>
      </c>
      <c r="B6" s="551"/>
      <c r="C6" s="551"/>
      <c r="D6" s="551"/>
      <c r="E6" s="551"/>
      <c r="F6" s="551"/>
      <c r="G6" s="551"/>
      <c r="H6" s="551"/>
      <c r="I6" s="551"/>
      <c r="K6" s="307"/>
      <c r="L6" s="307"/>
    </row>
    <row r="7" spans="1:12" s="303" customFormat="1" ht="13.2" customHeight="1">
      <c r="A7" s="551" t="str">
        <f>'DADOS DA OBRA'!A8:E8</f>
        <v>CNPJ: 05.131.180/0001-64</v>
      </c>
      <c r="B7" s="551"/>
      <c r="C7" s="551"/>
      <c r="D7" s="551"/>
      <c r="E7" s="551"/>
      <c r="F7" s="551"/>
      <c r="G7" s="551"/>
      <c r="H7" s="551"/>
      <c r="I7" s="551"/>
      <c r="K7" s="307"/>
      <c r="L7" s="307"/>
    </row>
    <row r="8" spans="1:12" s="303" customFormat="1" ht="15.6">
      <c r="A8" s="375"/>
      <c r="B8" s="375"/>
      <c r="C8" s="375"/>
      <c r="D8" s="375"/>
      <c r="E8" s="375"/>
      <c r="F8" s="375"/>
      <c r="G8" s="375"/>
      <c r="H8" s="375"/>
      <c r="I8" s="375"/>
      <c r="K8" s="307"/>
      <c r="L8" s="307"/>
    </row>
    <row r="9" spans="1:12" ht="12.75" customHeight="1">
      <c r="A9" s="552" t="str">
        <f>'DADOS DA OBRA'!$A$10:$E$10</f>
        <v>OBJETO: PAVIMENTAÇÃO E QUALIFICAÇÃO ASFALTICA DE VIAS URBANAS NO MUNICIPIO DE ÓBIDOS</v>
      </c>
      <c r="B9" s="552"/>
      <c r="C9" s="552"/>
      <c r="D9" s="552"/>
      <c r="E9" s="552"/>
      <c r="F9" s="552"/>
      <c r="G9" s="552"/>
      <c r="H9" s="552"/>
      <c r="I9" s="552"/>
    </row>
    <row r="10" spans="1:12" ht="24.6" customHeight="1" thickBot="1">
      <c r="A10" s="552" t="str">
        <f>'DADOS DA OBRA'!$A$11:$E$11</f>
        <v>LOCAL: MUNCÍPIO DE ÓBIDOS</v>
      </c>
      <c r="B10" s="552"/>
      <c r="C10" s="552"/>
      <c r="D10" s="552"/>
      <c r="E10" s="552"/>
      <c r="F10" s="552"/>
      <c r="G10" s="552"/>
      <c r="H10" s="552"/>
      <c r="I10" s="552"/>
    </row>
    <row r="11" spans="1:12" ht="18" customHeight="1">
      <c r="A11" s="555" t="s">
        <v>251</v>
      </c>
      <c r="B11" s="556"/>
      <c r="C11" s="556"/>
      <c r="D11" s="556"/>
      <c r="E11" s="556"/>
      <c r="F11" s="556"/>
      <c r="G11" s="564">
        <f>B.D.I!I28</f>
        <v>0.29770000000000002</v>
      </c>
      <c r="H11" s="561" t="s">
        <v>250</v>
      </c>
      <c r="I11" s="429" t="s">
        <v>271</v>
      </c>
    </row>
    <row r="12" spans="1:12" ht="18" customHeight="1">
      <c r="A12" s="557"/>
      <c r="B12" s="558"/>
      <c r="C12" s="558"/>
      <c r="D12" s="558"/>
      <c r="E12" s="558"/>
      <c r="F12" s="558"/>
      <c r="G12" s="565"/>
      <c r="H12" s="562"/>
      <c r="I12" s="430" t="s">
        <v>272</v>
      </c>
    </row>
    <row r="13" spans="1:12" ht="14.25" customHeight="1">
      <c r="A13" s="559"/>
      <c r="B13" s="560"/>
      <c r="C13" s="560"/>
      <c r="D13" s="560"/>
      <c r="E13" s="560"/>
      <c r="F13" s="560"/>
      <c r="G13" s="566"/>
      <c r="H13" s="563"/>
      <c r="I13" s="431" t="s">
        <v>273</v>
      </c>
      <c r="K13" s="23"/>
    </row>
    <row r="14" spans="1:12" s="303" customFormat="1" ht="14.25" customHeight="1">
      <c r="A14" s="567"/>
      <c r="B14" s="568"/>
      <c r="C14" s="568"/>
      <c r="D14" s="568"/>
      <c r="E14" s="568"/>
      <c r="F14" s="569"/>
      <c r="G14" s="410"/>
      <c r="H14" s="409" t="s">
        <v>249</v>
      </c>
      <c r="I14" s="432" t="s">
        <v>248</v>
      </c>
      <c r="K14" s="308"/>
      <c r="L14" s="307"/>
    </row>
    <row r="15" spans="1:12" ht="15" thickBot="1">
      <c r="A15" s="433"/>
      <c r="B15" s="41"/>
      <c r="C15" s="41"/>
      <c r="D15" s="41"/>
      <c r="E15" s="41"/>
      <c r="F15" s="41"/>
      <c r="G15" s="42"/>
      <c r="H15" s="43"/>
      <c r="I15" s="434"/>
      <c r="K15" s="23"/>
      <c r="L15" s="23"/>
    </row>
    <row r="16" spans="1:12" ht="28.2" thickBot="1">
      <c r="A16" s="435" t="s">
        <v>11</v>
      </c>
      <c r="B16" s="182" t="s">
        <v>29</v>
      </c>
      <c r="C16" s="182" t="s">
        <v>12</v>
      </c>
      <c r="D16" s="182" t="s">
        <v>13</v>
      </c>
      <c r="E16" s="183" t="s">
        <v>14</v>
      </c>
      <c r="F16" s="182" t="s">
        <v>15</v>
      </c>
      <c r="G16" s="182" t="str">
        <f>IF(TIPOORCAMENTO="Licitado","","Custo Unitário (sem BDI) (R$)")</f>
        <v>Custo Unitário (sem BDI) (R$)</v>
      </c>
      <c r="H16" s="182" t="s">
        <v>16</v>
      </c>
      <c r="I16" s="436" t="s">
        <v>17</v>
      </c>
      <c r="J16" s="9"/>
      <c r="K16" s="32"/>
    </row>
    <row r="17" spans="1:13" ht="15" thickBot="1">
      <c r="A17" s="437"/>
      <c r="B17" s="290"/>
      <c r="C17" s="290"/>
      <c r="D17" s="290"/>
      <c r="E17" s="290"/>
      <c r="F17" s="291"/>
      <c r="G17" s="290"/>
      <c r="H17" s="290"/>
      <c r="I17" s="438"/>
      <c r="J17" s="12"/>
    </row>
    <row r="18" spans="1:13" ht="15" thickBot="1">
      <c r="A18" s="439"/>
      <c r="B18" s="369">
        <v>1</v>
      </c>
      <c r="C18" s="370"/>
      <c r="D18" s="371" t="s">
        <v>76</v>
      </c>
      <c r="E18" s="372"/>
      <c r="F18" s="370"/>
      <c r="G18" s="373"/>
      <c r="H18" s="374"/>
      <c r="I18" s="440"/>
      <c r="J18" s="12"/>
    </row>
    <row r="19" spans="1:13" ht="15" thickBot="1">
      <c r="A19" s="441" t="s">
        <v>128</v>
      </c>
      <c r="B19" s="292" t="s">
        <v>23</v>
      </c>
      <c r="C19" s="475" t="str">
        <f>'CPU 01- MOBILIZAÇÃO'!A14</f>
        <v>CPU 001</v>
      </c>
      <c r="D19" s="280" t="s">
        <v>129</v>
      </c>
      <c r="E19" s="287" t="s">
        <v>124</v>
      </c>
      <c r="F19" s="282">
        <f>'1.MOB.'!M45</f>
        <v>1</v>
      </c>
      <c r="G19" s="286">
        <f>'CPU 01- MOBILIZAÇÃO'!M14</f>
        <v>21943.83</v>
      </c>
      <c r="H19" s="281">
        <f>G19+(G19*$G$11)</f>
        <v>28476.51</v>
      </c>
      <c r="I19" s="442">
        <f>ROUND((H19*F19),2)</f>
        <v>28476.51</v>
      </c>
      <c r="J19" s="12"/>
    </row>
    <row r="20" spans="1:13" ht="15" thickBot="1">
      <c r="A20" s="443"/>
      <c r="B20" s="366"/>
      <c r="C20" s="366"/>
      <c r="D20" s="366"/>
      <c r="E20" s="366"/>
      <c r="F20" s="367"/>
      <c r="G20" s="366"/>
      <c r="H20" s="368" t="s">
        <v>67</v>
      </c>
      <c r="I20" s="444">
        <f>SUM(I19:I19)</f>
        <v>28476.51</v>
      </c>
      <c r="J20" s="253"/>
    </row>
    <row r="21" spans="1:13" ht="15" thickBot="1">
      <c r="A21" s="437"/>
      <c r="B21" s="290"/>
      <c r="C21" s="290"/>
      <c r="D21" s="290"/>
      <c r="E21" s="290"/>
      <c r="F21" s="291"/>
      <c r="G21" s="290"/>
      <c r="H21" s="290"/>
      <c r="I21" s="438"/>
      <c r="J21" s="12"/>
    </row>
    <row r="22" spans="1:13" s="3" customFormat="1">
      <c r="A22" s="445"/>
      <c r="B22" s="360">
        <v>2</v>
      </c>
      <c r="C22" s="361"/>
      <c r="D22" s="362" t="s">
        <v>10</v>
      </c>
      <c r="E22" s="363"/>
      <c r="F22" s="361"/>
      <c r="G22" s="364"/>
      <c r="H22" s="365"/>
      <c r="I22" s="446"/>
      <c r="J22" s="10"/>
      <c r="K22" s="24"/>
      <c r="L22" s="24"/>
    </row>
    <row r="23" spans="1:13">
      <c r="A23" s="447" t="s">
        <v>123</v>
      </c>
      <c r="B23" s="298" t="s">
        <v>274</v>
      </c>
      <c r="C23" s="476">
        <v>10004</v>
      </c>
      <c r="D23" s="300" t="s">
        <v>121</v>
      </c>
      <c r="E23" s="47" t="s">
        <v>5</v>
      </c>
      <c r="F23" s="284">
        <f>'2.SER.PREL.'!F21</f>
        <v>7.5</v>
      </c>
      <c r="G23" s="285">
        <v>548.96</v>
      </c>
      <c r="H23" s="316">
        <f>G23+(G23*$G$11)</f>
        <v>712.39</v>
      </c>
      <c r="I23" s="448">
        <f>ROUND((H23*F23),2)</f>
        <v>5342.93</v>
      </c>
      <c r="J23" s="35"/>
      <c r="K23" s="24"/>
      <c r="L23" s="24"/>
    </row>
    <row r="24" spans="1:13" ht="15.75" customHeight="1" thickBot="1">
      <c r="A24" s="449"/>
      <c r="B24" s="357"/>
      <c r="C24" s="357"/>
      <c r="D24" s="357"/>
      <c r="E24" s="357"/>
      <c r="F24" s="358"/>
      <c r="G24" s="357"/>
      <c r="H24" s="359" t="s">
        <v>67</v>
      </c>
      <c r="I24" s="450">
        <f>SUM(I23:I23)</f>
        <v>5342.93</v>
      </c>
      <c r="J24" s="12"/>
      <c r="K24" s="25"/>
      <c r="L24" s="25"/>
      <c r="M24" s="21"/>
    </row>
    <row r="25" spans="1:13" ht="15" thickBot="1">
      <c r="A25" s="437"/>
      <c r="B25" s="290"/>
      <c r="C25" s="290"/>
      <c r="D25" s="290"/>
      <c r="E25" s="290"/>
      <c r="F25" s="291"/>
      <c r="G25" s="290"/>
      <c r="H25" s="290"/>
      <c r="I25" s="438"/>
      <c r="J25" s="12"/>
    </row>
    <row r="26" spans="1:13">
      <c r="A26" s="445"/>
      <c r="B26" s="360">
        <v>3</v>
      </c>
      <c r="C26" s="361"/>
      <c r="D26" s="362" t="s">
        <v>68</v>
      </c>
      <c r="E26" s="363"/>
      <c r="F26" s="361"/>
      <c r="G26" s="364"/>
      <c r="H26" s="365"/>
      <c r="I26" s="446"/>
      <c r="J26" s="11"/>
    </row>
    <row r="27" spans="1:13" s="303" customFormat="1">
      <c r="A27" s="447" t="s">
        <v>128</v>
      </c>
      <c r="B27" s="298" t="s">
        <v>24</v>
      </c>
      <c r="C27" s="476" t="s">
        <v>325</v>
      </c>
      <c r="D27" s="300" t="s">
        <v>275</v>
      </c>
      <c r="E27" s="89" t="s">
        <v>5</v>
      </c>
      <c r="F27" s="284">
        <f>'3.PAV.'!C43</f>
        <v>27300</v>
      </c>
      <c r="G27" s="285">
        <v>9.17</v>
      </c>
      <c r="H27" s="316">
        <f t="shared" ref="H27:H28" si="0">G27+(G27*$G$11)</f>
        <v>11.9</v>
      </c>
      <c r="I27" s="448">
        <f t="shared" ref="I27:I28" si="1">ROUND((H27*F27),2)</f>
        <v>324870</v>
      </c>
      <c r="J27" s="11"/>
      <c r="K27" s="307"/>
      <c r="L27" s="307"/>
    </row>
    <row r="28" spans="1:13" s="303" customFormat="1">
      <c r="A28" s="447" t="s">
        <v>128</v>
      </c>
      <c r="B28" s="298" t="s">
        <v>122</v>
      </c>
      <c r="C28" s="476" t="s">
        <v>326</v>
      </c>
      <c r="D28" s="300" t="s">
        <v>276</v>
      </c>
      <c r="E28" s="89" t="s">
        <v>5</v>
      </c>
      <c r="F28" s="284">
        <f>F27</f>
        <v>27300</v>
      </c>
      <c r="G28" s="285">
        <v>2.95</v>
      </c>
      <c r="H28" s="316">
        <f t="shared" si="0"/>
        <v>3.83</v>
      </c>
      <c r="I28" s="448">
        <f t="shared" si="1"/>
        <v>104559</v>
      </c>
      <c r="J28" s="11"/>
      <c r="K28" s="307"/>
      <c r="L28" s="307"/>
    </row>
    <row r="29" spans="1:13" s="303" customFormat="1" ht="27.6">
      <c r="A29" s="447" t="s">
        <v>9</v>
      </c>
      <c r="B29" s="298" t="s">
        <v>330</v>
      </c>
      <c r="C29" s="88">
        <v>95955</v>
      </c>
      <c r="D29" s="300" t="s">
        <v>327</v>
      </c>
      <c r="E29" s="89" t="s">
        <v>71</v>
      </c>
      <c r="F29" s="284">
        <f>'3.PAV.'!C99</f>
        <v>819</v>
      </c>
      <c r="G29" s="90">
        <v>2634.97</v>
      </c>
      <c r="H29" s="316">
        <f t="shared" ref="H29" si="2">G29+(G29*$G$11)</f>
        <v>3419.4</v>
      </c>
      <c r="I29" s="448">
        <f t="shared" ref="I29" si="3">ROUND((H29*F29),2)</f>
        <v>2800488.6</v>
      </c>
      <c r="J29" s="11"/>
      <c r="K29" s="307"/>
      <c r="L29" s="307"/>
    </row>
    <row r="30" spans="1:13" ht="27.6">
      <c r="A30" s="447" t="s">
        <v>9</v>
      </c>
      <c r="B30" s="298" t="s">
        <v>331</v>
      </c>
      <c r="C30" s="88">
        <v>95878</v>
      </c>
      <c r="D30" s="300" t="s">
        <v>126</v>
      </c>
      <c r="E30" s="89" t="s">
        <v>127</v>
      </c>
      <c r="F30" s="284">
        <f>'3.PAV.'!C128</f>
        <v>4914</v>
      </c>
      <c r="G30" s="90">
        <v>1.51</v>
      </c>
      <c r="H30" s="316">
        <f t="shared" ref="H30" si="4">G30+(G30*$G$11)</f>
        <v>1.96</v>
      </c>
      <c r="I30" s="448">
        <f t="shared" ref="I30" si="5">ROUND((H30*F30),2)</f>
        <v>9631.44</v>
      </c>
      <c r="J30" s="11"/>
    </row>
    <row r="31" spans="1:13" ht="15.75" customHeight="1" thickBot="1">
      <c r="A31" s="449"/>
      <c r="B31" s="357"/>
      <c r="C31" s="357"/>
      <c r="D31" s="357"/>
      <c r="E31" s="357"/>
      <c r="F31" s="358"/>
      <c r="G31" s="357"/>
      <c r="H31" s="359" t="s">
        <v>242</v>
      </c>
      <c r="I31" s="450">
        <f>SUM(I27:I30)</f>
        <v>3239549.04</v>
      </c>
      <c r="J31" s="12"/>
      <c r="K31" s="25"/>
      <c r="L31" s="25"/>
      <c r="M31" s="21"/>
    </row>
    <row r="32" spans="1:13" ht="15" thickBot="1">
      <c r="A32" s="451"/>
      <c r="B32" s="290"/>
      <c r="C32" s="45"/>
      <c r="D32" s="45"/>
      <c r="E32" s="45"/>
      <c r="F32" s="46"/>
      <c r="G32" s="45"/>
      <c r="H32" s="45"/>
      <c r="I32" s="452"/>
      <c r="J32" s="12"/>
    </row>
    <row r="33" spans="1:13" ht="20.25" customHeight="1" thickBot="1">
      <c r="A33" s="553" t="s">
        <v>49</v>
      </c>
      <c r="B33" s="554"/>
      <c r="C33" s="554"/>
      <c r="D33" s="554"/>
      <c r="E33" s="554"/>
      <c r="F33" s="554"/>
      <c r="G33" s="554"/>
      <c r="H33" s="554"/>
      <c r="I33" s="453">
        <f>I20+I24+I31</f>
        <v>3273368.48</v>
      </c>
      <c r="J33" s="11"/>
      <c r="K33" s="11"/>
      <c r="L33" s="11"/>
      <c r="M33" s="11"/>
    </row>
    <row r="34" spans="1:13">
      <c r="A34" s="54"/>
      <c r="B34" s="51"/>
      <c r="C34" s="51"/>
      <c r="D34" s="51"/>
      <c r="E34" s="51"/>
      <c r="F34" s="52"/>
      <c r="G34" s="51"/>
      <c r="H34" s="44"/>
      <c r="I34" s="50"/>
      <c r="J34" s="11" t="s">
        <v>268</v>
      </c>
      <c r="K34" s="11">
        <f>I33-K35</f>
        <v>2946031.63</v>
      </c>
      <c r="L34" s="11"/>
      <c r="M34" s="11"/>
    </row>
    <row r="35" spans="1:13">
      <c r="A35" s="54"/>
      <c r="B35" s="250"/>
      <c r="C35" s="250"/>
      <c r="D35" s="250"/>
      <c r="E35" s="250"/>
      <c r="F35" s="250"/>
      <c r="G35" s="250"/>
      <c r="H35" s="340"/>
      <c r="I35" s="340"/>
      <c r="J35" s="14" t="s">
        <v>269</v>
      </c>
      <c r="K35" s="393">
        <f>I33*0.1</f>
        <v>327336.84999999998</v>
      </c>
    </row>
    <row r="36" spans="1:13">
      <c r="A36" s="545"/>
      <c r="B36" s="545"/>
      <c r="C36" s="545"/>
      <c r="D36" s="545"/>
      <c r="E36" s="545"/>
      <c r="F36" s="545"/>
      <c r="G36" s="545"/>
      <c r="H36" s="545"/>
      <c r="I36" s="545"/>
      <c r="J36" s="14"/>
      <c r="K36" s="25"/>
      <c r="L36" s="26"/>
      <c r="M36" s="21"/>
    </row>
    <row r="37" spans="1:13">
      <c r="A37" s="545"/>
      <c r="B37" s="545"/>
      <c r="C37" s="545"/>
      <c r="D37" s="545"/>
      <c r="E37" s="545"/>
      <c r="F37" s="545"/>
      <c r="G37" s="545"/>
      <c r="H37" s="545"/>
      <c r="I37" s="545"/>
      <c r="J37" s="11" t="s">
        <v>268</v>
      </c>
      <c r="K37" s="26">
        <f>K34/3</f>
        <v>982010.54</v>
      </c>
    </row>
    <row r="38" spans="1:13">
      <c r="F38" s="301"/>
      <c r="G38" s="301"/>
      <c r="I38" s="21"/>
      <c r="J38" s="14" t="s">
        <v>269</v>
      </c>
      <c r="K38" s="26">
        <f>K35/3</f>
        <v>109112.28</v>
      </c>
    </row>
    <row r="39" spans="1:13">
      <c r="A39" s="230"/>
      <c r="F39" s="301"/>
      <c r="G39" s="301"/>
      <c r="I39" s="21"/>
      <c r="J39" s="21"/>
    </row>
    <row r="40" spans="1:13">
      <c r="G40" s="301"/>
      <c r="H40" s="21"/>
      <c r="I40" s="21"/>
      <c r="J40" s="21"/>
    </row>
    <row r="41" spans="1:13">
      <c r="I41" s="21"/>
    </row>
  </sheetData>
  <mergeCells count="12">
    <mergeCell ref="A36:I36"/>
    <mergeCell ref="A37:I37"/>
    <mergeCell ref="A7:I7"/>
    <mergeCell ref="A9:I9"/>
    <mergeCell ref="A5:I5"/>
    <mergeCell ref="A33:H33"/>
    <mergeCell ref="A11:F13"/>
    <mergeCell ref="H11:H13"/>
    <mergeCell ref="G11:G13"/>
    <mergeCell ref="A10:I10"/>
    <mergeCell ref="A14:F14"/>
    <mergeCell ref="A6:I6"/>
  </mergeCells>
  <phoneticPr fontId="59" type="noConversion"/>
  <dataValidations count="2">
    <dataValidation type="list" allowBlank="1" sqref="B18:B19 C29:C30 B22:B23 B26:B30 A17:A32">
      <formula1>"SINAPI,SINAPI-I,SICRO,Composição,Cotação"</formula1>
      <formula2>0</formula2>
    </dataValidation>
    <dataValidation type="decimal" operator="greaterThan" allowBlank="1" showErrorMessage="1" error="Apenas números decimais maiores que zero." sqref="J23 G22 G18 G26:G30">
      <formula1>0</formula1>
      <formula2>0</formula2>
    </dataValidation>
  </dataValidations>
  <printOptions horizontalCentered="1"/>
  <pageMargins left="0" right="0" top="0" bottom="0" header="0.31496062992125984" footer="0.31496062992125984"/>
  <pageSetup paperSize="9" scale="63" fitToHeight="0" orientation="portrait" r:id="rId1"/>
  <headerFooter>
    <oddFooter>Página &amp;P de &amp;N</oddFooter>
  </headerFooter>
  <ignoredErrors>
    <ignoredError sqref="A22 C22:H22 I23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80"/>
  <sheetViews>
    <sheetView showGridLines="0" view="pageBreakPreview" zoomScale="70" zoomScaleNormal="100" zoomScaleSheetLayoutView="70" workbookViewId="0">
      <selection activeCell="A62" sqref="A62:M63"/>
    </sheetView>
  </sheetViews>
  <sheetFormatPr defaultColWidth="9.109375" defaultRowHeight="14.4"/>
  <cols>
    <col min="1" max="1" width="14.6640625" style="16" customWidth="1"/>
    <col min="2" max="2" width="14.33203125" style="16" customWidth="1"/>
    <col min="3" max="3" width="45.109375" style="16" customWidth="1"/>
    <col min="4" max="4" width="14.88671875" style="16" customWidth="1"/>
    <col min="5" max="5" width="9" style="16" customWidth="1"/>
    <col min="6" max="7" width="6.33203125" style="16" customWidth="1"/>
    <col min="8" max="8" width="14.44140625" style="16" customWidth="1"/>
    <col min="9" max="9" width="9.109375" style="16"/>
    <col min="10" max="10" width="15.6640625" style="16" bestFit="1" customWidth="1"/>
    <col min="11" max="11" width="9.33203125" style="16" bestFit="1" customWidth="1"/>
    <col min="12" max="12" width="10.33203125" style="16" bestFit="1" customWidth="1"/>
    <col min="13" max="13" width="22" style="16" bestFit="1" customWidth="1"/>
    <col min="14" max="16384" width="9.109375" style="16"/>
  </cols>
  <sheetData>
    <row r="1" spans="1:18" ht="24.9" customHeight="1">
      <c r="A1" s="77"/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8" ht="24.9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8" ht="24.9" customHeight="1">
      <c r="A3" s="570"/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</row>
    <row r="4" spans="1:18" ht="13.95" customHeight="1">
      <c r="A4" s="570" t="str">
        <f>'DADOS DA OBRA'!$A$6:$E$6</f>
        <v>ESTADO DO PARÁ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</row>
    <row r="5" spans="1:18" s="302" customFormat="1" ht="13.95" customHeight="1">
      <c r="A5" s="570" t="str">
        <f>'DADOS DA OBRA'!$A$7:$E$7</f>
        <v>PREFEITURA MUNICIPAL DE ÓBIDOS</v>
      </c>
      <c r="B5" s="570"/>
      <c r="C5" s="570"/>
      <c r="D5" s="570"/>
      <c r="E5" s="570"/>
      <c r="F5" s="570"/>
      <c r="G5" s="570"/>
      <c r="H5" s="570"/>
      <c r="I5" s="570"/>
      <c r="J5" s="570"/>
      <c r="K5" s="570"/>
      <c r="L5" s="570"/>
      <c r="M5" s="570"/>
    </row>
    <row r="6" spans="1:18" s="302" customFormat="1" ht="13.95" customHeight="1">
      <c r="A6" s="570" t="str">
        <f>'DADOS DA OBRA'!$A$8:$E$8</f>
        <v>CNPJ: 05.131.180/0001-64</v>
      </c>
      <c r="B6" s="570"/>
      <c r="C6" s="570"/>
      <c r="D6" s="570"/>
      <c r="E6" s="570"/>
      <c r="F6" s="570"/>
      <c r="G6" s="570"/>
      <c r="H6" s="570"/>
      <c r="I6" s="570"/>
      <c r="J6" s="570"/>
      <c r="K6" s="570"/>
      <c r="L6" s="570"/>
      <c r="M6" s="570"/>
    </row>
    <row r="7" spans="1:18" ht="15.75" customHeight="1">
      <c r="A7" s="609" t="str">
        <f>'DADOS DA OBRA'!$A$10:$E$10</f>
        <v>OBJETO: PAVIMENTAÇÃO E QUALIFICAÇÃO ASFALTICA DE VIAS URBANAS NO MUNICIPIO DE ÓBIDOS</v>
      </c>
      <c r="B7" s="609"/>
      <c r="C7" s="609"/>
      <c r="D7" s="609"/>
      <c r="E7" s="609"/>
      <c r="F7" s="609"/>
      <c r="G7" s="609"/>
      <c r="H7" s="609"/>
      <c r="I7" s="609"/>
      <c r="J7" s="609"/>
      <c r="K7" s="609"/>
      <c r="L7" s="609"/>
      <c r="M7" s="609"/>
    </row>
    <row r="8" spans="1:18" s="302" customFormat="1" ht="15.75" customHeight="1">
      <c r="A8" s="609" t="str">
        <f>'DADOS DA OBRA'!$A$11:$E$11</f>
        <v>LOCAL: MUNCÍPIO DE ÓBIDOS</v>
      </c>
      <c r="B8" s="609"/>
      <c r="C8" s="609"/>
      <c r="D8" s="609"/>
      <c r="E8" s="609"/>
      <c r="F8" s="609"/>
      <c r="G8" s="609"/>
      <c r="H8" s="609"/>
      <c r="I8" s="609"/>
      <c r="J8" s="609"/>
      <c r="K8" s="609"/>
      <c r="L8" s="609"/>
      <c r="M8" s="609"/>
    </row>
    <row r="9" spans="1:18" ht="15.75" customHeight="1" thickBot="1">
      <c r="A9" s="77"/>
      <c r="B9" s="77"/>
      <c r="C9" s="77"/>
      <c r="D9" s="77"/>
      <c r="E9" s="77"/>
      <c r="F9" s="78"/>
      <c r="G9" s="77"/>
      <c r="H9" s="77"/>
      <c r="I9" s="77"/>
      <c r="J9" s="77"/>
      <c r="K9" s="77"/>
      <c r="L9" s="77"/>
      <c r="M9" s="77"/>
    </row>
    <row r="10" spans="1:18" ht="27.75" customHeight="1" thickBot="1">
      <c r="A10" s="62">
        <v>2</v>
      </c>
      <c r="B10" s="612" t="s">
        <v>76</v>
      </c>
      <c r="C10" s="612"/>
      <c r="D10" s="612"/>
      <c r="E10" s="612"/>
      <c r="F10" s="612"/>
      <c r="G10" s="612"/>
      <c r="H10" s="612"/>
      <c r="I10" s="612"/>
      <c r="J10" s="612"/>
      <c r="K10" s="612"/>
      <c r="L10" s="612"/>
      <c r="M10" s="613"/>
      <c r="N10"/>
      <c r="O10"/>
      <c r="P10"/>
      <c r="Q10"/>
      <c r="R10"/>
    </row>
    <row r="11" spans="1:18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/>
      <c r="O11"/>
      <c r="P11"/>
      <c r="Q11"/>
      <c r="R11"/>
    </row>
    <row r="12" spans="1:18" ht="24" customHeight="1">
      <c r="A12" s="583" t="s">
        <v>78</v>
      </c>
      <c r="B12" s="583"/>
      <c r="C12" s="583"/>
      <c r="D12" s="583"/>
      <c r="E12" s="583"/>
      <c r="F12" s="583"/>
      <c r="G12" s="583"/>
      <c r="H12" s="583"/>
      <c r="I12" s="583"/>
      <c r="J12" s="583"/>
      <c r="K12" s="583"/>
      <c r="L12" s="583"/>
      <c r="M12" s="583"/>
      <c r="N12"/>
      <c r="O12"/>
      <c r="P12"/>
      <c r="Q12"/>
      <c r="R12"/>
    </row>
    <row r="13" spans="1:18">
      <c r="A13" s="584" t="s">
        <v>79</v>
      </c>
      <c r="B13" s="585" t="s">
        <v>80</v>
      </c>
      <c r="C13" s="584" t="s">
        <v>81</v>
      </c>
      <c r="D13" s="586" t="s">
        <v>82</v>
      </c>
      <c r="E13" s="586"/>
      <c r="F13" s="586"/>
      <c r="G13" s="586"/>
      <c r="H13" s="586"/>
      <c r="I13" s="586"/>
      <c r="J13" s="586"/>
      <c r="K13" s="586"/>
      <c r="L13" s="586"/>
      <c r="M13" s="586"/>
      <c r="N13"/>
      <c r="O13"/>
      <c r="P13"/>
      <c r="Q13"/>
      <c r="R13"/>
    </row>
    <row r="14" spans="1:18">
      <c r="A14" s="584"/>
      <c r="B14" s="585"/>
      <c r="C14" s="584"/>
      <c r="D14" s="586" t="s">
        <v>50</v>
      </c>
      <c r="E14" s="586"/>
      <c r="F14" s="586"/>
      <c r="G14" s="586"/>
      <c r="H14" s="63" t="s">
        <v>83</v>
      </c>
      <c r="I14" s="63" t="s">
        <v>84</v>
      </c>
      <c r="J14" s="63" t="s">
        <v>85</v>
      </c>
      <c r="K14" s="63" t="s">
        <v>79</v>
      </c>
      <c r="L14" s="64" t="s">
        <v>80</v>
      </c>
      <c r="M14" s="65" t="s">
        <v>86</v>
      </c>
      <c r="N14"/>
      <c r="O14"/>
      <c r="P14"/>
      <c r="Q14"/>
      <c r="R14"/>
    </row>
    <row r="15" spans="1:18" ht="51" customHeight="1">
      <c r="A15" s="575" t="s">
        <v>9</v>
      </c>
      <c r="B15" s="573" t="s">
        <v>105</v>
      </c>
      <c r="C15" s="614" t="s">
        <v>106</v>
      </c>
      <c r="D15" s="616" t="s">
        <v>88</v>
      </c>
      <c r="E15" s="617"/>
      <c r="F15" s="617"/>
      <c r="G15" s="618"/>
      <c r="H15" s="571">
        <v>1</v>
      </c>
      <c r="I15" s="571">
        <v>1</v>
      </c>
      <c r="J15" s="571">
        <v>1</v>
      </c>
      <c r="K15" s="604" t="s">
        <v>9</v>
      </c>
      <c r="L15" s="610">
        <v>5837</v>
      </c>
      <c r="M15" s="579" t="s">
        <v>87</v>
      </c>
      <c r="N15"/>
      <c r="O15"/>
      <c r="P15"/>
      <c r="Q15"/>
      <c r="R15"/>
    </row>
    <row r="16" spans="1:18" s="289" customFormat="1">
      <c r="A16" s="576"/>
      <c r="B16" s="574"/>
      <c r="C16" s="615"/>
      <c r="D16" s="619"/>
      <c r="E16" s="620"/>
      <c r="F16" s="620"/>
      <c r="G16" s="621"/>
      <c r="H16" s="572"/>
      <c r="I16" s="572"/>
      <c r="J16" s="572"/>
      <c r="K16" s="605"/>
      <c r="L16" s="611"/>
      <c r="M16" s="580"/>
    </row>
    <row r="17" spans="1:18" ht="51" customHeight="1">
      <c r="A17" s="575" t="s">
        <v>9</v>
      </c>
      <c r="B17" s="577" t="s">
        <v>89</v>
      </c>
      <c r="C17" s="579" t="s">
        <v>234</v>
      </c>
      <c r="D17" s="606" t="s">
        <v>90</v>
      </c>
      <c r="E17" s="607"/>
      <c r="F17" s="607"/>
      <c r="G17" s="608"/>
      <c r="H17" s="67">
        <v>2</v>
      </c>
      <c r="I17" s="67">
        <v>1</v>
      </c>
      <c r="J17" s="571">
        <v>2</v>
      </c>
      <c r="K17" s="68" t="s">
        <v>9</v>
      </c>
      <c r="L17" s="69">
        <v>5837</v>
      </c>
      <c r="M17" s="254" t="s">
        <v>87</v>
      </c>
      <c r="N17"/>
      <c r="O17"/>
      <c r="P17"/>
      <c r="Q17"/>
      <c r="R17"/>
    </row>
    <row r="18" spans="1:18" ht="55.2">
      <c r="A18" s="576"/>
      <c r="B18" s="578"/>
      <c r="C18" s="580"/>
      <c r="D18" s="601" t="s">
        <v>91</v>
      </c>
      <c r="E18" s="603"/>
      <c r="F18" s="603"/>
      <c r="G18" s="603"/>
      <c r="H18" s="67">
        <v>2</v>
      </c>
      <c r="I18" s="67">
        <v>1</v>
      </c>
      <c r="J18" s="572"/>
      <c r="K18" s="68" t="s">
        <v>9</v>
      </c>
      <c r="L18" s="69">
        <v>95632</v>
      </c>
      <c r="M18" s="66" t="s">
        <v>87</v>
      </c>
      <c r="N18"/>
      <c r="O18"/>
      <c r="P18"/>
      <c r="Q18"/>
      <c r="R18"/>
    </row>
    <row r="19" spans="1:18" ht="15" customHeight="1">
      <c r="A19" s="582" t="s">
        <v>92</v>
      </c>
      <c r="B19" s="582"/>
      <c r="C19" s="582"/>
      <c r="D19" s="582"/>
      <c r="E19" s="582"/>
      <c r="F19" s="582"/>
      <c r="G19" s="582"/>
      <c r="H19" s="582"/>
      <c r="I19" s="582"/>
      <c r="J19" s="72">
        <f>ROUNDUP(SUM(J15:J18),0)</f>
        <v>3</v>
      </c>
      <c r="K19" s="590"/>
      <c r="L19" s="591"/>
      <c r="M19" s="592"/>
      <c r="N19"/>
      <c r="O19"/>
      <c r="P19"/>
      <c r="Q19"/>
      <c r="R19"/>
    </row>
    <row r="20" spans="1:18">
      <c r="A20" s="587"/>
      <c r="B20" s="588"/>
      <c r="C20" s="588"/>
      <c r="D20" s="588"/>
      <c r="E20" s="588"/>
      <c r="F20" s="588"/>
      <c r="G20" s="588"/>
      <c r="H20" s="588"/>
      <c r="I20" s="588"/>
      <c r="J20" s="588"/>
      <c r="K20" s="588"/>
      <c r="L20" s="588"/>
      <c r="M20" s="589"/>
      <c r="N20"/>
      <c r="O20"/>
      <c r="P20"/>
      <c r="Q20"/>
      <c r="R20"/>
    </row>
    <row r="21" spans="1:18" ht="31.5" customHeight="1">
      <c r="A21" s="583" t="s">
        <v>93</v>
      </c>
      <c r="B21" s="583"/>
      <c r="C21" s="583"/>
      <c r="D21" s="583"/>
      <c r="E21" s="583"/>
      <c r="F21" s="583"/>
      <c r="G21" s="583"/>
      <c r="H21" s="583"/>
      <c r="I21" s="583"/>
      <c r="J21" s="583"/>
      <c r="K21" s="583"/>
      <c r="L21" s="583"/>
      <c r="M21" s="583"/>
      <c r="N21"/>
      <c r="O21"/>
      <c r="P21"/>
      <c r="Q21"/>
      <c r="R21"/>
    </row>
    <row r="22" spans="1:18">
      <c r="A22" s="584" t="s">
        <v>79</v>
      </c>
      <c r="B22" s="585" t="s">
        <v>80</v>
      </c>
      <c r="C22" s="584" t="s">
        <v>81</v>
      </c>
      <c r="D22" s="586" t="s">
        <v>94</v>
      </c>
      <c r="E22" s="586"/>
      <c r="F22" s="586"/>
      <c r="G22" s="586"/>
      <c r="H22" s="586"/>
      <c r="I22" s="586"/>
      <c r="J22" s="586"/>
      <c r="K22" s="586"/>
      <c r="L22" s="586"/>
      <c r="M22" s="586"/>
      <c r="N22"/>
      <c r="O22"/>
      <c r="P22"/>
      <c r="Q22"/>
      <c r="R22"/>
    </row>
    <row r="23" spans="1:18" ht="15" customHeight="1">
      <c r="A23" s="584"/>
      <c r="B23" s="585"/>
      <c r="C23" s="584"/>
      <c r="D23" s="586" t="s">
        <v>50</v>
      </c>
      <c r="E23" s="586"/>
      <c r="F23" s="586"/>
      <c r="G23" s="586"/>
      <c r="H23" s="63" t="s">
        <v>83</v>
      </c>
      <c r="I23" s="63" t="s">
        <v>84</v>
      </c>
      <c r="J23" s="63" t="s">
        <v>85</v>
      </c>
      <c r="K23" s="63" t="s">
        <v>79</v>
      </c>
      <c r="L23" s="64" t="s">
        <v>80</v>
      </c>
      <c r="M23" s="65" t="s">
        <v>86</v>
      </c>
      <c r="N23"/>
      <c r="O23"/>
      <c r="P23"/>
      <c r="Q23"/>
      <c r="R23"/>
    </row>
    <row r="24" spans="1:18" ht="25.5" customHeight="1">
      <c r="A24" s="575" t="s">
        <v>9</v>
      </c>
      <c r="B24" s="575" t="s">
        <v>95</v>
      </c>
      <c r="C24" s="623" t="s">
        <v>106</v>
      </c>
      <c r="D24" s="602" t="s">
        <v>96</v>
      </c>
      <c r="E24" s="603"/>
      <c r="F24" s="603"/>
      <c r="G24" s="603"/>
      <c r="H24" s="593">
        <v>1</v>
      </c>
      <c r="I24" s="593">
        <v>1</v>
      </c>
      <c r="J24" s="593">
        <f>H24*I24</f>
        <v>1</v>
      </c>
      <c r="K24" s="599" t="s">
        <v>9</v>
      </c>
      <c r="L24" s="625">
        <v>5841</v>
      </c>
      <c r="M24" s="622" t="s">
        <v>97</v>
      </c>
      <c r="N24"/>
      <c r="O24"/>
      <c r="P24"/>
      <c r="Q24"/>
      <c r="R24"/>
    </row>
    <row r="25" spans="1:18">
      <c r="A25" s="576"/>
      <c r="B25" s="576"/>
      <c r="C25" s="624"/>
      <c r="D25" s="602"/>
      <c r="E25" s="603"/>
      <c r="F25" s="603"/>
      <c r="G25" s="603"/>
      <c r="H25" s="593"/>
      <c r="I25" s="593"/>
      <c r="J25" s="593"/>
      <c r="K25" s="599"/>
      <c r="L25" s="625"/>
      <c r="M25" s="622"/>
      <c r="N25"/>
      <c r="O25"/>
      <c r="P25"/>
      <c r="Q25"/>
      <c r="R25"/>
    </row>
    <row r="26" spans="1:18" ht="41.4">
      <c r="A26" s="48" t="s">
        <v>9</v>
      </c>
      <c r="B26" s="68">
        <v>72947</v>
      </c>
      <c r="C26" s="49" t="s">
        <v>107</v>
      </c>
      <c r="D26" s="602" t="s">
        <v>98</v>
      </c>
      <c r="E26" s="603"/>
      <c r="F26" s="603"/>
      <c r="G26" s="603"/>
      <c r="H26" s="70">
        <v>1</v>
      </c>
      <c r="I26" s="70">
        <v>1</v>
      </c>
      <c r="J26" s="70">
        <f>H26*I26</f>
        <v>1</v>
      </c>
      <c r="K26" s="71" t="s">
        <v>9</v>
      </c>
      <c r="L26" s="69">
        <v>96159</v>
      </c>
      <c r="M26" s="73" t="s">
        <v>97</v>
      </c>
      <c r="N26"/>
      <c r="O26"/>
      <c r="P26"/>
      <c r="Q26"/>
      <c r="R26"/>
    </row>
    <row r="27" spans="1:18" ht="41.4">
      <c r="A27" s="48" t="s">
        <v>9</v>
      </c>
      <c r="B27" s="68">
        <v>72947</v>
      </c>
      <c r="C27" s="49" t="s">
        <v>107</v>
      </c>
      <c r="D27" s="602" t="s">
        <v>99</v>
      </c>
      <c r="E27" s="603"/>
      <c r="F27" s="603"/>
      <c r="G27" s="603"/>
      <c r="H27" s="67">
        <v>1</v>
      </c>
      <c r="I27" s="67">
        <v>1</v>
      </c>
      <c r="J27" s="70">
        <f>H27*I27</f>
        <v>1</v>
      </c>
      <c r="K27" s="71" t="s">
        <v>9</v>
      </c>
      <c r="L27" s="69">
        <v>5824</v>
      </c>
      <c r="M27" s="255" t="s">
        <v>100</v>
      </c>
      <c r="N27"/>
      <c r="O27"/>
      <c r="P27"/>
      <c r="Q27"/>
      <c r="R27"/>
    </row>
    <row r="28" spans="1:18">
      <c r="A28" s="582" t="s">
        <v>92</v>
      </c>
      <c r="B28" s="582"/>
      <c r="C28" s="582"/>
      <c r="D28" s="582"/>
      <c r="E28" s="582"/>
      <c r="F28" s="582"/>
      <c r="G28" s="582"/>
      <c r="H28" s="582"/>
      <c r="I28" s="582"/>
      <c r="J28" s="72">
        <f>ROUNDUP(SUM(J24:J27),0)</f>
        <v>3</v>
      </c>
      <c r="K28" s="590"/>
      <c r="L28" s="591"/>
      <c r="M28" s="592"/>
      <c r="N28"/>
      <c r="O28"/>
      <c r="P28"/>
      <c r="Q28"/>
      <c r="R28"/>
    </row>
    <row r="29" spans="1:18">
      <c r="A29" s="587"/>
      <c r="B29" s="588"/>
      <c r="C29" s="588"/>
      <c r="D29" s="588"/>
      <c r="E29" s="588"/>
      <c r="F29" s="588"/>
      <c r="G29" s="588"/>
      <c r="H29" s="588"/>
      <c r="I29" s="588"/>
      <c r="J29" s="588"/>
      <c r="K29" s="588"/>
      <c r="L29" s="588"/>
      <c r="M29" s="589"/>
      <c r="N29"/>
      <c r="O29"/>
      <c r="P29"/>
      <c r="Q29"/>
      <c r="R29"/>
    </row>
    <row r="30" spans="1:18" ht="29.25" customHeight="1">
      <c r="A30" s="583" t="s">
        <v>101</v>
      </c>
      <c r="B30" s="583"/>
      <c r="C30" s="583"/>
      <c r="D30" s="583"/>
      <c r="E30" s="583"/>
      <c r="F30" s="583"/>
      <c r="G30" s="583"/>
      <c r="H30" s="583"/>
      <c r="I30" s="583"/>
      <c r="J30" s="583"/>
      <c r="K30" s="583"/>
      <c r="L30" s="583"/>
      <c r="M30" s="583"/>
      <c r="N30"/>
      <c r="O30"/>
      <c r="P30"/>
      <c r="Q30"/>
      <c r="R30"/>
    </row>
    <row r="31" spans="1:18">
      <c r="A31" s="584" t="s">
        <v>79</v>
      </c>
      <c r="B31" s="585" t="s">
        <v>80</v>
      </c>
      <c r="C31" s="584" t="s">
        <v>81</v>
      </c>
      <c r="D31" s="586" t="s">
        <v>94</v>
      </c>
      <c r="E31" s="586"/>
      <c r="F31" s="586"/>
      <c r="G31" s="586"/>
      <c r="H31" s="586"/>
      <c r="I31" s="586"/>
      <c r="J31" s="586"/>
      <c r="K31" s="586"/>
      <c r="L31" s="586"/>
      <c r="M31" s="586"/>
      <c r="N31"/>
      <c r="O31"/>
      <c r="P31"/>
      <c r="Q31"/>
      <c r="R31"/>
    </row>
    <row r="32" spans="1:18">
      <c r="A32" s="584"/>
      <c r="B32" s="585"/>
      <c r="C32" s="584"/>
      <c r="D32" s="586" t="s">
        <v>50</v>
      </c>
      <c r="E32" s="586"/>
      <c r="F32" s="586"/>
      <c r="G32" s="586"/>
      <c r="H32" s="63" t="s">
        <v>83</v>
      </c>
      <c r="I32" s="63" t="s">
        <v>84</v>
      </c>
      <c r="J32" s="63" t="s">
        <v>85</v>
      </c>
      <c r="K32" s="63" t="s">
        <v>79</v>
      </c>
      <c r="L32" s="64" t="s">
        <v>80</v>
      </c>
      <c r="M32" s="65" t="s">
        <v>86</v>
      </c>
      <c r="N32"/>
      <c r="O32"/>
      <c r="P32"/>
      <c r="Q32"/>
      <c r="R32"/>
    </row>
    <row r="33" spans="1:18" ht="38.25" customHeight="1">
      <c r="A33" s="575" t="s">
        <v>9</v>
      </c>
      <c r="B33" s="604">
        <v>95303</v>
      </c>
      <c r="C33" s="626" t="s">
        <v>108</v>
      </c>
      <c r="D33" s="601" t="s">
        <v>75</v>
      </c>
      <c r="E33" s="601"/>
      <c r="F33" s="601"/>
      <c r="G33" s="601"/>
      <c r="H33" s="597">
        <v>2</v>
      </c>
      <c r="I33" s="597">
        <v>1</v>
      </c>
      <c r="J33" s="597">
        <f>ROUND(H33*I33,2)</f>
        <v>2</v>
      </c>
      <c r="K33" s="598" t="s">
        <v>9</v>
      </c>
      <c r="L33" s="599">
        <v>91386</v>
      </c>
      <c r="M33" s="581" t="s">
        <v>100</v>
      </c>
      <c r="N33"/>
      <c r="O33"/>
      <c r="P33"/>
      <c r="Q33"/>
      <c r="R33"/>
    </row>
    <row r="34" spans="1:18" ht="39" customHeight="1">
      <c r="A34" s="576"/>
      <c r="B34" s="605"/>
      <c r="C34" s="627"/>
      <c r="D34" s="601"/>
      <c r="E34" s="601"/>
      <c r="F34" s="601"/>
      <c r="G34" s="601"/>
      <c r="H34" s="597"/>
      <c r="I34" s="597"/>
      <c r="J34" s="597"/>
      <c r="K34" s="598"/>
      <c r="L34" s="599"/>
      <c r="M34" s="581"/>
      <c r="N34"/>
      <c r="O34"/>
      <c r="P34"/>
      <c r="Q34"/>
      <c r="R34"/>
    </row>
    <row r="35" spans="1:18">
      <c r="A35" s="582" t="s">
        <v>92</v>
      </c>
      <c r="B35" s="582"/>
      <c r="C35" s="582"/>
      <c r="D35" s="582"/>
      <c r="E35" s="582"/>
      <c r="F35" s="582"/>
      <c r="G35" s="582"/>
      <c r="H35" s="582"/>
      <c r="I35" s="582"/>
      <c r="J35" s="72">
        <f>ROUNDUP(SUM(J33),0)</f>
        <v>2</v>
      </c>
      <c r="K35" s="590"/>
      <c r="L35" s="591"/>
      <c r="M35" s="592"/>
      <c r="N35"/>
      <c r="O35"/>
      <c r="P35"/>
      <c r="Q35"/>
      <c r="R35"/>
    </row>
    <row r="36" spans="1:18">
      <c r="A36" s="587"/>
      <c r="B36" s="588"/>
      <c r="C36" s="588"/>
      <c r="D36" s="588"/>
      <c r="E36" s="588"/>
      <c r="F36" s="588"/>
      <c r="G36" s="588"/>
      <c r="H36" s="588"/>
      <c r="I36" s="588"/>
      <c r="J36" s="588"/>
      <c r="K36" s="588"/>
      <c r="L36" s="588"/>
      <c r="M36" s="589"/>
      <c r="N36"/>
      <c r="O36"/>
      <c r="P36"/>
      <c r="Q36"/>
      <c r="R36"/>
    </row>
    <row r="37" spans="1:18" ht="32.25" customHeight="1">
      <c r="A37" s="583" t="s">
        <v>102</v>
      </c>
      <c r="B37" s="583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/>
      <c r="O37"/>
      <c r="P37"/>
      <c r="Q37"/>
      <c r="R37"/>
    </row>
    <row r="38" spans="1:18">
      <c r="A38" s="584" t="s">
        <v>79</v>
      </c>
      <c r="B38" s="585" t="s">
        <v>80</v>
      </c>
      <c r="C38" s="584" t="s">
        <v>81</v>
      </c>
      <c r="D38" s="586" t="s">
        <v>94</v>
      </c>
      <c r="E38" s="586"/>
      <c r="F38" s="586"/>
      <c r="G38" s="586"/>
      <c r="H38" s="586"/>
      <c r="I38" s="586"/>
      <c r="J38" s="586"/>
      <c r="K38" s="586"/>
      <c r="L38" s="586"/>
      <c r="M38" s="586"/>
      <c r="N38"/>
      <c r="O38"/>
      <c r="P38"/>
      <c r="Q38"/>
      <c r="R38"/>
    </row>
    <row r="39" spans="1:18">
      <c r="A39" s="584"/>
      <c r="B39" s="585"/>
      <c r="C39" s="584"/>
      <c r="D39" s="586" t="s">
        <v>50</v>
      </c>
      <c r="E39" s="586"/>
      <c r="F39" s="586"/>
      <c r="G39" s="586"/>
      <c r="H39" s="63" t="s">
        <v>83</v>
      </c>
      <c r="I39" s="63" t="s">
        <v>84</v>
      </c>
      <c r="J39" s="63" t="s">
        <v>85</v>
      </c>
      <c r="K39" s="63" t="s">
        <v>79</v>
      </c>
      <c r="L39" s="64" t="s">
        <v>80</v>
      </c>
      <c r="M39" s="65" t="s">
        <v>86</v>
      </c>
      <c r="N39"/>
      <c r="O39"/>
      <c r="P39"/>
      <c r="Q39"/>
      <c r="R39"/>
    </row>
    <row r="40" spans="1:18" ht="25.5" customHeight="1">
      <c r="A40" s="575" t="s">
        <v>9</v>
      </c>
      <c r="B40" s="575" t="s">
        <v>95</v>
      </c>
      <c r="C40" s="579" t="s">
        <v>106</v>
      </c>
      <c r="D40" s="595" t="s">
        <v>103</v>
      </c>
      <c r="E40" s="595"/>
      <c r="F40" s="595"/>
      <c r="G40" s="595"/>
      <c r="H40" s="597">
        <v>1</v>
      </c>
      <c r="I40" s="597">
        <v>1</v>
      </c>
      <c r="J40" s="597">
        <f>ROUND(H40*I40,2)</f>
        <v>1</v>
      </c>
      <c r="K40" s="598" t="s">
        <v>9</v>
      </c>
      <c r="L40" s="599">
        <v>83362</v>
      </c>
      <c r="M40" s="581" t="s">
        <v>100</v>
      </c>
      <c r="N40"/>
      <c r="O40"/>
      <c r="P40"/>
      <c r="Q40"/>
      <c r="R40"/>
    </row>
    <row r="41" spans="1:18" ht="84.75" customHeight="1">
      <c r="A41" s="576"/>
      <c r="B41" s="576"/>
      <c r="C41" s="580"/>
      <c r="D41" s="595"/>
      <c r="E41" s="595"/>
      <c r="F41" s="595"/>
      <c r="G41" s="595"/>
      <c r="H41" s="597"/>
      <c r="I41" s="597"/>
      <c r="J41" s="597"/>
      <c r="K41" s="598"/>
      <c r="L41" s="599"/>
      <c r="M41" s="581"/>
      <c r="N41"/>
      <c r="O41"/>
      <c r="P41"/>
      <c r="Q41"/>
      <c r="R41"/>
    </row>
    <row r="42" spans="1:18">
      <c r="A42" s="582" t="s">
        <v>92</v>
      </c>
      <c r="B42" s="582"/>
      <c r="C42" s="582"/>
      <c r="D42" s="582"/>
      <c r="E42" s="582"/>
      <c r="F42" s="582"/>
      <c r="G42" s="582"/>
      <c r="H42" s="582"/>
      <c r="I42" s="582"/>
      <c r="J42" s="72">
        <f>ROUNDUP(SUM(J40),0)</f>
        <v>1</v>
      </c>
      <c r="K42" s="590"/>
      <c r="L42" s="591"/>
      <c r="M42" s="592"/>
      <c r="N42"/>
      <c r="O42"/>
      <c r="P42"/>
      <c r="Q42"/>
      <c r="R42"/>
    </row>
    <row r="43" spans="1:18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8">
      <c r="A44" s="590"/>
      <c r="B44" s="591"/>
      <c r="C44" s="592"/>
      <c r="D44" s="590"/>
      <c r="E44" s="591"/>
      <c r="F44" s="592"/>
      <c r="G44" s="590" t="s">
        <v>235</v>
      </c>
      <c r="H44" s="591"/>
      <c r="I44" s="591"/>
      <c r="J44" s="591"/>
      <c r="K44" s="591"/>
      <c r="L44" s="592"/>
      <c r="M44" s="297">
        <v>1</v>
      </c>
    </row>
    <row r="45" spans="1:18" s="289" customFormat="1">
      <c r="A45" s="278"/>
      <c r="B45" s="279"/>
      <c r="C45" s="279"/>
      <c r="D45" s="279"/>
      <c r="E45" s="279"/>
      <c r="F45" s="279"/>
      <c r="G45" s="279"/>
      <c r="H45" s="279"/>
      <c r="I45" s="279"/>
      <c r="J45" s="279"/>
      <c r="K45" s="279"/>
      <c r="L45" s="279"/>
      <c r="M45" s="279">
        <f>SUM(M44:M44)</f>
        <v>1</v>
      </c>
    </row>
    <row r="46" spans="1:18">
      <c r="A46" s="587"/>
      <c r="B46" s="588"/>
      <c r="C46" s="588"/>
      <c r="D46" s="588"/>
      <c r="E46" s="588"/>
      <c r="F46" s="588"/>
      <c r="G46" s="588"/>
      <c r="H46" s="588"/>
      <c r="I46" s="588"/>
      <c r="J46" s="588"/>
      <c r="K46" s="588"/>
      <c r="L46" s="588"/>
      <c r="M46" s="589"/>
      <c r="N46"/>
      <c r="O46"/>
      <c r="P46"/>
      <c r="Q46"/>
      <c r="R46"/>
    </row>
    <row r="47" spans="1:18">
      <c r="A47" s="594" t="s">
        <v>104</v>
      </c>
      <c r="B47" s="594"/>
      <c r="C47" s="594"/>
      <c r="D47" s="594"/>
      <c r="E47" s="594"/>
      <c r="F47" s="594"/>
      <c r="G47" s="594"/>
      <c r="H47" s="594"/>
      <c r="I47" s="594"/>
      <c r="J47" s="594"/>
      <c r="K47" s="594"/>
      <c r="L47" s="594"/>
      <c r="M47" s="594"/>
      <c r="N47"/>
      <c r="O47"/>
      <c r="P47"/>
      <c r="Q47"/>
      <c r="R47"/>
    </row>
    <row r="48" spans="1:18">
      <c r="A48" s="595" t="s">
        <v>256</v>
      </c>
      <c r="B48" s="596"/>
      <c r="C48" s="596"/>
      <c r="D48" s="596"/>
      <c r="E48" s="596"/>
      <c r="F48" s="596"/>
      <c r="G48" s="596"/>
      <c r="H48" s="596"/>
      <c r="I48" s="596"/>
      <c r="J48" s="596"/>
      <c r="K48" s="596"/>
      <c r="L48" s="596"/>
      <c r="M48" s="596"/>
      <c r="N48"/>
      <c r="O48"/>
      <c r="P48"/>
      <c r="Q48"/>
      <c r="R48"/>
    </row>
    <row r="49" spans="1:13">
      <c r="A49" s="595" t="s">
        <v>164</v>
      </c>
      <c r="B49" s="596"/>
      <c r="C49" s="596"/>
      <c r="D49" s="596"/>
      <c r="E49" s="596"/>
      <c r="F49" s="596"/>
      <c r="G49" s="596"/>
      <c r="H49" s="596"/>
      <c r="I49" s="596"/>
      <c r="J49" s="596"/>
      <c r="K49" s="596"/>
      <c r="L49" s="596"/>
      <c r="M49" s="596"/>
    </row>
    <row r="50" spans="1:13">
      <c r="A50" s="54" t="s">
        <v>236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</row>
    <row r="51" spans="1:13">
      <c r="A51" s="54" t="s">
        <v>237</v>
      </c>
      <c r="B51" s="54"/>
      <c r="C51" s="54"/>
      <c r="D51" s="54"/>
      <c r="E51" s="54"/>
      <c r="F51" s="54"/>
      <c r="G51" s="54"/>
      <c r="H51" s="54"/>
      <c r="I51" s="600"/>
      <c r="J51" s="600"/>
      <c r="K51" s="54"/>
      <c r="L51" s="54"/>
      <c r="M51" s="54"/>
    </row>
    <row r="52" spans="1:13">
      <c r="A52" s="54" t="s">
        <v>238</v>
      </c>
      <c r="B52" s="54"/>
      <c r="C52" s="54"/>
      <c r="D52" s="54"/>
      <c r="E52" s="54"/>
      <c r="F52" s="54"/>
      <c r="G52" s="54"/>
      <c r="H52" s="54"/>
      <c r="I52" s="600"/>
      <c r="J52" s="600"/>
      <c r="K52" s="54"/>
      <c r="L52" s="54"/>
      <c r="M52" s="54"/>
    </row>
    <row r="53" spans="1:13">
      <c r="A53" s="54" t="s">
        <v>239</v>
      </c>
      <c r="B53" s="54"/>
      <c r="C53" s="54"/>
      <c r="D53" s="54"/>
      <c r="E53" s="54"/>
      <c r="F53" s="54"/>
      <c r="G53" s="54"/>
      <c r="H53" s="54"/>
      <c r="I53" s="600"/>
      <c r="J53" s="277"/>
      <c r="K53" s="54"/>
      <c r="L53" s="54"/>
      <c r="M53" s="54"/>
    </row>
    <row r="54" spans="1:13" s="289" customFormat="1">
      <c r="A54" s="54" t="s">
        <v>240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</row>
    <row r="55" spans="1:13" s="289" customFormat="1">
      <c r="A55" s="54" t="s">
        <v>241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</row>
    <row r="56" spans="1:13" s="289" customFormat="1">
      <c r="A56" s="54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</row>
    <row r="57" spans="1:13" s="302" customFormat="1">
      <c r="A57" s="311"/>
      <c r="B57" s="311"/>
      <c r="C57" s="311"/>
      <c r="D57" s="311"/>
      <c r="E57" s="311"/>
      <c r="F57" s="311"/>
      <c r="G57" s="311"/>
      <c r="H57" s="311"/>
      <c r="I57" s="311"/>
      <c r="J57" s="311"/>
      <c r="K57" s="311"/>
      <c r="L57" s="311"/>
      <c r="M57" s="311"/>
    </row>
    <row r="58" spans="1:13" s="302" customFormat="1">
      <c r="A58" s="311"/>
      <c r="B58" s="311"/>
      <c r="C58" s="311"/>
      <c r="D58" s="311"/>
      <c r="E58" s="311"/>
      <c r="F58" s="311"/>
      <c r="G58" s="311"/>
      <c r="H58" s="311"/>
      <c r="I58" s="311"/>
      <c r="J58" s="311"/>
      <c r="K58" s="311"/>
      <c r="L58" s="311"/>
      <c r="M58" s="311"/>
    </row>
    <row r="59" spans="1:13" s="302" customFormat="1">
      <c r="A59" s="311"/>
      <c r="B59" s="311"/>
      <c r="C59" s="311"/>
      <c r="D59" s="311"/>
      <c r="E59" s="311"/>
      <c r="F59" s="311"/>
      <c r="G59" s="311"/>
      <c r="H59" s="311"/>
      <c r="I59" s="311"/>
      <c r="J59" s="311"/>
      <c r="K59" s="311"/>
      <c r="L59" s="311"/>
      <c r="M59" s="311"/>
    </row>
    <row r="60" spans="1:13" s="302" customFormat="1">
      <c r="A60" s="311"/>
      <c r="B60" s="311"/>
      <c r="C60" s="311"/>
      <c r="D60" s="311"/>
      <c r="E60" s="311"/>
      <c r="F60" s="311"/>
      <c r="G60" s="311"/>
      <c r="H60" s="311"/>
      <c r="I60" s="311"/>
      <c r="J60" s="311"/>
      <c r="K60" s="311"/>
      <c r="L60" s="311"/>
      <c r="M60" s="311"/>
    </row>
    <row r="61" spans="1:13">
      <c r="A61" s="54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</row>
    <row r="62" spans="1:13">
      <c r="A62" s="545"/>
      <c r="B62" s="545"/>
      <c r="C62" s="545"/>
      <c r="D62" s="545"/>
      <c r="E62" s="545"/>
      <c r="F62" s="545"/>
      <c r="G62" s="545"/>
      <c r="H62" s="545"/>
      <c r="I62" s="545"/>
      <c r="J62" s="545"/>
      <c r="K62" s="545"/>
      <c r="L62" s="545"/>
      <c r="M62" s="545"/>
    </row>
    <row r="63" spans="1:13">
      <c r="A63" s="545"/>
      <c r="B63" s="545"/>
      <c r="C63" s="545"/>
      <c r="D63" s="545"/>
      <c r="E63" s="545"/>
      <c r="F63" s="545"/>
      <c r="G63" s="545"/>
      <c r="H63" s="545"/>
      <c r="I63" s="545"/>
      <c r="J63" s="545"/>
      <c r="K63" s="545"/>
      <c r="L63" s="545"/>
      <c r="M63" s="545"/>
    </row>
    <row r="64" spans="1:13">
      <c r="A64" s="230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</row>
    <row r="65" spans="1:13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</row>
    <row r="66" spans="1:13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</row>
    <row r="67" spans="1:13">
      <c r="A67" s="54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</row>
    <row r="68" spans="1:13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</row>
    <row r="69" spans="1:13">
      <c r="A69" s="54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</row>
    <row r="70" spans="1:13">
      <c r="A70" s="54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</row>
    <row r="71" spans="1:13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</row>
    <row r="72" spans="1:13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</row>
    <row r="73" spans="1:13">
      <c r="A73" s="54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</row>
    <row r="74" spans="1:13">
      <c r="A74" s="54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</row>
    <row r="75" spans="1:13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</row>
    <row r="76" spans="1:13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</row>
    <row r="77" spans="1:13">
      <c r="A77" s="54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</row>
    <row r="78" spans="1:13">
      <c r="A78" s="531"/>
      <c r="B78" s="531"/>
      <c r="C78" s="531"/>
      <c r="D78" s="531"/>
      <c r="E78" s="531"/>
      <c r="F78" s="531"/>
      <c r="G78" s="531"/>
      <c r="H78" s="531"/>
      <c r="I78" s="531"/>
      <c r="J78" s="531"/>
      <c r="K78" s="531"/>
      <c r="L78" s="531"/>
      <c r="M78" s="531"/>
    </row>
    <row r="79" spans="1:13">
      <c r="A79" s="531"/>
      <c r="B79" s="531"/>
      <c r="C79" s="531"/>
      <c r="D79" s="531"/>
      <c r="E79" s="531"/>
      <c r="F79" s="531"/>
      <c r="G79" s="531"/>
      <c r="H79" s="531"/>
      <c r="I79" s="531"/>
      <c r="J79" s="531"/>
      <c r="K79" s="531"/>
      <c r="L79" s="531"/>
      <c r="M79" s="531"/>
    </row>
    <row r="80" spans="1:1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</row>
  </sheetData>
  <mergeCells count="103">
    <mergeCell ref="D18:G18"/>
    <mergeCell ref="J24:J25"/>
    <mergeCell ref="I33:I34"/>
    <mergeCell ref="J33:J34"/>
    <mergeCell ref="A19:I19"/>
    <mergeCell ref="A21:M21"/>
    <mergeCell ref="A22:A23"/>
    <mergeCell ref="B22:B23"/>
    <mergeCell ref="C40:C41"/>
    <mergeCell ref="B40:B41"/>
    <mergeCell ref="A40:A41"/>
    <mergeCell ref="M24:M25"/>
    <mergeCell ref="C24:C25"/>
    <mergeCell ref="K33:K34"/>
    <mergeCell ref="K24:K25"/>
    <mergeCell ref="L24:L25"/>
    <mergeCell ref="D40:G41"/>
    <mergeCell ref="H40:H41"/>
    <mergeCell ref="B24:B25"/>
    <mergeCell ref="A24:A25"/>
    <mergeCell ref="C33:C34"/>
    <mergeCell ref="I24:I25"/>
    <mergeCell ref="M33:M34"/>
    <mergeCell ref="D31:M31"/>
    <mergeCell ref="A3:M3"/>
    <mergeCell ref="A4:M4"/>
    <mergeCell ref="D13:M13"/>
    <mergeCell ref="D14:G14"/>
    <mergeCell ref="D17:G17"/>
    <mergeCell ref="A7:M7"/>
    <mergeCell ref="A8:M8"/>
    <mergeCell ref="L15:L16"/>
    <mergeCell ref="M15:M16"/>
    <mergeCell ref="B10:M10"/>
    <mergeCell ref="A12:M12"/>
    <mergeCell ref="A13:A14"/>
    <mergeCell ref="B13:B14"/>
    <mergeCell ref="C13:C14"/>
    <mergeCell ref="A5:M5"/>
    <mergeCell ref="C15:C16"/>
    <mergeCell ref="D15:G16"/>
    <mergeCell ref="H15:H16"/>
    <mergeCell ref="I15:I16"/>
    <mergeCell ref="J15:J16"/>
    <mergeCell ref="K15:K16"/>
    <mergeCell ref="D32:G32"/>
    <mergeCell ref="D33:G34"/>
    <mergeCell ref="H33:H34"/>
    <mergeCell ref="D26:G26"/>
    <mergeCell ref="D27:G27"/>
    <mergeCell ref="D24:G25"/>
    <mergeCell ref="A28:I28"/>
    <mergeCell ref="B33:B34"/>
    <mergeCell ref="A33:A34"/>
    <mergeCell ref="A31:A32"/>
    <mergeCell ref="A78:M78"/>
    <mergeCell ref="A79:M79"/>
    <mergeCell ref="A29:M29"/>
    <mergeCell ref="A36:M36"/>
    <mergeCell ref="A46:M46"/>
    <mergeCell ref="K42:M42"/>
    <mergeCell ref="K35:M35"/>
    <mergeCell ref="A47:M47"/>
    <mergeCell ref="A48:M48"/>
    <mergeCell ref="I40:I41"/>
    <mergeCell ref="J40:J41"/>
    <mergeCell ref="K40:K41"/>
    <mergeCell ref="L40:L41"/>
    <mergeCell ref="A35:I35"/>
    <mergeCell ref="B31:B32"/>
    <mergeCell ref="C31:C32"/>
    <mergeCell ref="A30:M30"/>
    <mergeCell ref="L33:L34"/>
    <mergeCell ref="J51:J52"/>
    <mergeCell ref="I51:I53"/>
    <mergeCell ref="A49:M49"/>
    <mergeCell ref="A44:C44"/>
    <mergeCell ref="D44:F44"/>
    <mergeCell ref="G44:L44"/>
    <mergeCell ref="A62:M62"/>
    <mergeCell ref="A63:M63"/>
    <mergeCell ref="A6:M6"/>
    <mergeCell ref="J17:J18"/>
    <mergeCell ref="B15:B16"/>
    <mergeCell ref="A15:A16"/>
    <mergeCell ref="A17:A18"/>
    <mergeCell ref="B17:B18"/>
    <mergeCell ref="C17:C18"/>
    <mergeCell ref="M40:M41"/>
    <mergeCell ref="A42:I42"/>
    <mergeCell ref="A37:M37"/>
    <mergeCell ref="A38:A39"/>
    <mergeCell ref="B38:B39"/>
    <mergeCell ref="C38:C39"/>
    <mergeCell ref="D38:M38"/>
    <mergeCell ref="D39:G39"/>
    <mergeCell ref="A20:M20"/>
    <mergeCell ref="K19:M19"/>
    <mergeCell ref="C22:C23"/>
    <mergeCell ref="D22:M22"/>
    <mergeCell ref="D23:G23"/>
    <mergeCell ref="K28:M28"/>
    <mergeCell ref="H24:H25"/>
  </mergeCells>
  <printOptions horizontalCentered="1"/>
  <pageMargins left="3.937007874015748E-2" right="3.937007874015748E-2" top="0.74803149606299213" bottom="0.74803149606299213" header="0.31496062992125984" footer="0.31496062992125984"/>
  <pageSetup paperSize="9" scale="72" fitToHeight="2" orientation="landscape" verticalDpi="360" r:id="rId1"/>
  <rowBreaks count="1" manualBreakCount="1">
    <brk id="29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0"/>
  <sheetViews>
    <sheetView showGridLines="0" view="pageBreakPreview" zoomScaleNormal="100" zoomScaleSheetLayoutView="100" workbookViewId="0">
      <selection activeCell="A20" sqref="A20"/>
    </sheetView>
  </sheetViews>
  <sheetFormatPr defaultRowHeight="14.4"/>
  <cols>
    <col min="1" max="1" width="12.21875" style="16" customWidth="1"/>
    <col min="2" max="2" width="10.5546875" customWidth="1"/>
    <col min="3" max="3" width="16.6640625" customWidth="1"/>
    <col min="4" max="4" width="12.88671875" customWidth="1"/>
    <col min="5" max="5" width="11.6640625" style="16" customWidth="1"/>
    <col min="6" max="6" width="6.88671875" style="16" customWidth="1"/>
    <col min="7" max="7" width="14" customWidth="1"/>
  </cols>
  <sheetData>
    <row r="1" spans="1:7" s="16" customFormat="1">
      <c r="A1" s="53"/>
      <c r="B1" s="53"/>
      <c r="C1" s="53"/>
      <c r="D1" s="53"/>
      <c r="E1" s="53"/>
      <c r="F1" s="53"/>
      <c r="G1" s="53"/>
    </row>
    <row r="2" spans="1:7" s="16" customFormat="1">
      <c r="A2" s="53"/>
      <c r="B2" s="53"/>
      <c r="C2" s="53"/>
      <c r="D2" s="53"/>
      <c r="E2" s="53"/>
      <c r="F2" s="53"/>
      <c r="G2" s="53"/>
    </row>
    <row r="3" spans="1:7" s="16" customFormat="1">
      <c r="A3" s="53"/>
      <c r="B3" s="53"/>
      <c r="C3" s="53"/>
      <c r="D3" s="53"/>
      <c r="E3" s="53"/>
      <c r="F3" s="53"/>
      <c r="G3" s="53"/>
    </row>
    <row r="4" spans="1:7" s="16" customFormat="1">
      <c r="A4" s="53"/>
      <c r="B4" s="53"/>
      <c r="C4" s="53"/>
      <c r="D4" s="53"/>
      <c r="E4" s="53"/>
      <c r="F4" s="53"/>
      <c r="G4" s="53"/>
    </row>
    <row r="5" spans="1:7" ht="15.75" customHeight="1">
      <c r="A5" s="628"/>
      <c r="B5" s="628"/>
      <c r="C5" s="628"/>
      <c r="D5" s="628"/>
      <c r="E5" s="628"/>
      <c r="F5" s="628"/>
      <c r="G5" s="628"/>
    </row>
    <row r="6" spans="1:7" ht="13.95" customHeight="1">
      <c r="A6" s="629" t="str">
        <f>'DADOS DA OBRA'!$A$6:$E$6</f>
        <v>ESTADO DO PARÁ</v>
      </c>
      <c r="B6" s="629"/>
      <c r="C6" s="629"/>
      <c r="D6" s="629"/>
      <c r="E6" s="629"/>
      <c r="F6" s="629"/>
      <c r="G6" s="629"/>
    </row>
    <row r="7" spans="1:7" s="16" customFormat="1" ht="13.95" customHeight="1">
      <c r="A7" s="628" t="str">
        <f>'DADOS DA OBRA'!$A$7:$E$7</f>
        <v>PREFEITURA MUNICIPAL DE ÓBIDOS</v>
      </c>
      <c r="B7" s="628"/>
      <c r="C7" s="628"/>
      <c r="D7" s="628"/>
      <c r="E7" s="628"/>
      <c r="F7" s="628"/>
      <c r="G7" s="628"/>
    </row>
    <row r="8" spans="1:7" s="302" customFormat="1" ht="13.95" customHeight="1">
      <c r="A8" s="628" t="str">
        <f>'DADOS DA OBRA'!$A$8:$E$8</f>
        <v>CNPJ: 05.131.180/0001-64</v>
      </c>
      <c r="B8" s="628"/>
      <c r="C8" s="628"/>
      <c r="D8" s="628"/>
      <c r="E8" s="628"/>
      <c r="F8" s="628"/>
      <c r="G8" s="628"/>
    </row>
    <row r="9" spans="1:7" s="302" customFormat="1" ht="15.75" customHeight="1">
      <c r="A9" s="377"/>
      <c r="B9" s="377"/>
      <c r="C9" s="377"/>
      <c r="D9" s="377"/>
      <c r="E9" s="377"/>
      <c r="F9" s="377"/>
      <c r="G9" s="377"/>
    </row>
    <row r="10" spans="1:7" s="302" customFormat="1" ht="15.75" customHeight="1">
      <c r="A10" s="630" t="str">
        <f>'DADOS DA OBRA'!$A$10:$E$10</f>
        <v>OBJETO: PAVIMENTAÇÃO E QUALIFICAÇÃO ASFALTICA DE VIAS URBANAS NO MUNICIPIO DE ÓBIDOS</v>
      </c>
      <c r="B10" s="630"/>
      <c r="C10" s="630"/>
      <c r="D10" s="630"/>
      <c r="E10" s="630"/>
      <c r="F10" s="630"/>
      <c r="G10" s="630"/>
    </row>
    <row r="11" spans="1:7" s="302" customFormat="1" ht="15.75" customHeight="1">
      <c r="A11" s="630" t="str">
        <f>'DADOS DA OBRA'!$A$11:$E$11</f>
        <v>LOCAL: MUNCÍPIO DE ÓBIDOS</v>
      </c>
      <c r="B11" s="630"/>
      <c r="C11" s="630"/>
      <c r="D11" s="630"/>
      <c r="E11" s="630"/>
      <c r="F11" s="630"/>
      <c r="G11" s="630"/>
    </row>
    <row r="12" spans="1:7" s="16" customFormat="1" ht="15" thickBot="1">
      <c r="A12" s="53"/>
      <c r="B12" s="53"/>
      <c r="C12" s="53"/>
      <c r="D12" s="53"/>
      <c r="E12" s="53"/>
      <c r="F12" s="53"/>
      <c r="G12" s="53"/>
    </row>
    <row r="13" spans="1:7" s="16" customFormat="1" ht="15" thickBot="1">
      <c r="A13" s="631" t="s">
        <v>70</v>
      </c>
      <c r="B13" s="632"/>
      <c r="C13" s="632"/>
      <c r="D13" s="632"/>
      <c r="E13" s="632"/>
      <c r="F13" s="632"/>
      <c r="G13" s="632"/>
    </row>
    <row r="14" spans="1:7" s="16" customFormat="1" ht="15" thickBot="1">
      <c r="A14" s="53"/>
      <c r="B14" s="53"/>
      <c r="C14" s="53"/>
      <c r="D14" s="53"/>
      <c r="E14" s="53"/>
      <c r="F14" s="53"/>
      <c r="G14" s="53"/>
    </row>
    <row r="15" spans="1:7" s="16" customFormat="1" ht="15" thickBot="1">
      <c r="A15" s="288">
        <f>'ORÇAMENTO  DESONERAÇÃO'!B22</f>
        <v>2</v>
      </c>
      <c r="B15" s="323" t="str">
        <f>'ORÇAMENTO  DESONERAÇÃO'!D22</f>
        <v>SERVIÇOS PRELIMINARES</v>
      </c>
      <c r="C15" s="323"/>
      <c r="D15" s="323"/>
      <c r="E15" s="323"/>
      <c r="F15" s="323"/>
      <c r="G15" s="323"/>
    </row>
    <row r="16" spans="1:7" s="16" customFormat="1" ht="15" thickBot="1">
      <c r="A16" s="74"/>
      <c r="B16" s="75"/>
      <c r="C16" s="75"/>
      <c r="D16" s="75"/>
      <c r="E16" s="75"/>
      <c r="F16" s="75"/>
      <c r="G16" s="75"/>
    </row>
    <row r="17" spans="1:7" s="16" customFormat="1" ht="15" thickBot="1">
      <c r="A17" s="288" t="str">
        <f>'ORÇAMENTO  DESONERAÇÃO'!B23</f>
        <v>2.1</v>
      </c>
      <c r="B17" s="323" t="str">
        <f>'ORÇAMENTO  DESONERAÇÃO'!D23</f>
        <v>Placa da obra em chapa galvanizada</v>
      </c>
      <c r="C17" s="323"/>
      <c r="D17" s="323"/>
      <c r="E17" s="323"/>
      <c r="F17" s="323"/>
      <c r="G17" s="324"/>
    </row>
    <row r="18" spans="1:7" s="87" customFormat="1">
      <c r="A18" s="325" t="s">
        <v>19</v>
      </c>
      <c r="B18" s="326"/>
      <c r="C18" s="325" t="s">
        <v>125</v>
      </c>
      <c r="D18" s="326"/>
      <c r="E18" s="327" t="s">
        <v>132</v>
      </c>
      <c r="F18" s="326"/>
      <c r="G18" s="325" t="s">
        <v>2</v>
      </c>
    </row>
    <row r="19" spans="1:7">
      <c r="A19" s="293">
        <v>3</v>
      </c>
      <c r="B19" s="293" t="s">
        <v>8</v>
      </c>
      <c r="C19" s="293">
        <v>2.5</v>
      </c>
      <c r="D19" s="293" t="s">
        <v>8</v>
      </c>
      <c r="E19" s="293">
        <v>1</v>
      </c>
      <c r="F19" s="293" t="s">
        <v>8</v>
      </c>
      <c r="G19" s="293">
        <f>A19*C19*E19</f>
        <v>7.5</v>
      </c>
    </row>
    <row r="20" spans="1:7">
      <c r="A20" s="75"/>
      <c r="B20" s="79"/>
      <c r="C20" s="79"/>
      <c r="D20" s="79"/>
      <c r="E20" s="79"/>
      <c r="F20" s="79"/>
      <c r="G20" s="79"/>
    </row>
    <row r="21" spans="1:7">
      <c r="A21" s="80"/>
      <c r="B21" s="80"/>
      <c r="C21" s="80"/>
      <c r="D21" s="81"/>
      <c r="E21" s="81" t="s">
        <v>130</v>
      </c>
      <c r="F21" s="275">
        <f>G19</f>
        <v>7.5</v>
      </c>
      <c r="G21" s="82" t="s">
        <v>5</v>
      </c>
    </row>
    <row r="22" spans="1:7" s="289" customFormat="1">
      <c r="A22" s="83"/>
      <c r="B22" s="84"/>
      <c r="C22" s="85"/>
      <c r="D22" s="86"/>
      <c r="E22" s="86"/>
      <c r="F22" s="86"/>
      <c r="G22" s="83"/>
    </row>
    <row r="23" spans="1:7">
      <c r="A23" s="54"/>
    </row>
    <row r="24" spans="1:7">
      <c r="A24" s="54"/>
    </row>
    <row r="25" spans="1:7">
      <c r="A25" s="54"/>
    </row>
    <row r="26" spans="1:7">
      <c r="A26" s="54"/>
    </row>
    <row r="27" spans="1:7">
      <c r="A27" s="545"/>
      <c r="B27" s="545"/>
      <c r="C27" s="545"/>
      <c r="D27" s="545"/>
      <c r="E27" s="545"/>
      <c r="F27" s="545"/>
      <c r="G27" s="545"/>
    </row>
    <row r="28" spans="1:7">
      <c r="A28" s="545"/>
      <c r="B28" s="545"/>
      <c r="C28" s="545"/>
      <c r="D28" s="545"/>
      <c r="E28" s="545"/>
      <c r="F28" s="545"/>
      <c r="G28" s="545"/>
    </row>
    <row r="30" spans="1:7">
      <c r="A30" s="230"/>
    </row>
  </sheetData>
  <mergeCells count="9">
    <mergeCell ref="A27:G27"/>
    <mergeCell ref="A28:G28"/>
    <mergeCell ref="A8:G8"/>
    <mergeCell ref="A5:G5"/>
    <mergeCell ref="A6:G6"/>
    <mergeCell ref="A7:G7"/>
    <mergeCell ref="A10:G10"/>
    <mergeCell ref="A13:G13"/>
    <mergeCell ref="A11:G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5" fitToHeight="2" orientation="portrait" verticalDpi="360" r:id="rId1"/>
  <headerFooter>
    <oddFooter>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22"/>
  <sheetViews>
    <sheetView showGridLines="0" view="pageBreakPreview" topLeftCell="A94" zoomScale="85" zoomScaleNormal="77" zoomScaleSheetLayoutView="85" workbookViewId="0">
      <selection activeCell="G120" sqref="G120"/>
    </sheetView>
  </sheetViews>
  <sheetFormatPr defaultColWidth="9.109375" defaultRowHeight="13.8"/>
  <cols>
    <col min="1" max="1" width="9.109375" style="8"/>
    <col min="2" max="2" width="47.6640625" style="8" customWidth="1"/>
    <col min="3" max="3" width="15.6640625" style="8" customWidth="1"/>
    <col min="4" max="4" width="9" style="8" customWidth="1"/>
    <col min="5" max="5" width="14.5546875" style="8" customWidth="1"/>
    <col min="6" max="6" width="8.6640625" style="8" customWidth="1"/>
    <col min="7" max="7" width="13.109375" style="8" customWidth="1"/>
    <col min="8" max="8" width="9.109375" style="304"/>
    <col min="9" max="9" width="11.109375" style="304" bestFit="1" customWidth="1"/>
    <col min="10" max="10" width="10.44140625" style="304" bestFit="1" customWidth="1"/>
    <col min="11" max="16384" width="9.109375" style="304"/>
  </cols>
  <sheetData>
    <row r="1" spans="1:11" ht="14.4">
      <c r="A1" s="76"/>
      <c r="B1" s="76"/>
      <c r="C1" s="76"/>
      <c r="D1" s="76"/>
      <c r="E1" s="76"/>
      <c r="F1" s="76"/>
      <c r="G1" s="76"/>
    </row>
    <row r="2" spans="1:11" ht="14.4">
      <c r="A2" s="76"/>
      <c r="B2" s="76"/>
      <c r="C2" s="76"/>
      <c r="D2" s="76"/>
      <c r="E2" s="76"/>
      <c r="F2" s="76"/>
      <c r="G2" s="76"/>
    </row>
    <row r="3" spans="1:11" ht="14.4">
      <c r="A3" s="76"/>
      <c r="B3" s="76"/>
      <c r="C3" s="76"/>
      <c r="D3" s="76"/>
      <c r="E3" s="76"/>
      <c r="F3" s="76"/>
      <c r="G3" s="76"/>
    </row>
    <row r="4" spans="1:11" ht="14.4">
      <c r="A4" s="76"/>
      <c r="B4" s="76"/>
      <c r="C4" s="76"/>
      <c r="D4" s="76"/>
      <c r="E4" s="76"/>
      <c r="F4" s="76"/>
      <c r="G4" s="76"/>
    </row>
    <row r="5" spans="1:11" ht="14.4">
      <c r="A5" s="273"/>
      <c r="B5" s="273"/>
      <c r="C5" s="273"/>
      <c r="D5" s="273"/>
      <c r="E5" s="273"/>
      <c r="F5" s="273"/>
      <c r="G5" s="273"/>
    </row>
    <row r="6" spans="1:11" ht="14.4">
      <c r="A6" s="648" t="str">
        <f>'DADOS DA OBRA'!$A$6:$E$6</f>
        <v>ESTADO DO PARÁ</v>
      </c>
      <c r="B6" s="648"/>
      <c r="C6" s="648"/>
      <c r="D6" s="648"/>
      <c r="E6" s="648"/>
      <c r="F6" s="648"/>
      <c r="G6" s="648"/>
      <c r="H6" s="648"/>
      <c r="I6" s="648"/>
      <c r="J6" s="648"/>
      <c r="K6" s="299"/>
    </row>
    <row r="7" spans="1:11" ht="14.4">
      <c r="A7" s="648" t="str">
        <f>'DADOS DA OBRA'!$A$7:$E$7</f>
        <v>PREFEITURA MUNICIPAL DE ÓBIDOS</v>
      </c>
      <c r="B7" s="648"/>
      <c r="C7" s="648"/>
      <c r="D7" s="648"/>
      <c r="E7" s="648"/>
      <c r="F7" s="648"/>
      <c r="G7" s="648"/>
      <c r="H7" s="648"/>
      <c r="I7" s="648"/>
      <c r="J7" s="648"/>
      <c r="K7" s="299"/>
    </row>
    <row r="8" spans="1:11" ht="14.4">
      <c r="A8" s="648" t="str">
        <f>'DADOS DA OBRA'!$A$8:$E$8</f>
        <v>CNPJ: 05.131.180/0001-64</v>
      </c>
      <c r="B8" s="648"/>
      <c r="C8" s="648"/>
      <c r="D8" s="648"/>
      <c r="E8" s="648"/>
      <c r="F8" s="648"/>
      <c r="G8" s="648"/>
      <c r="H8" s="648"/>
      <c r="I8" s="648"/>
      <c r="J8" s="648"/>
      <c r="K8" s="299"/>
    </row>
    <row r="9" spans="1:11" ht="14.4">
      <c r="A9" s="401"/>
      <c r="B9" s="401"/>
      <c r="C9" s="401"/>
      <c r="D9" s="401"/>
      <c r="E9" s="401"/>
      <c r="F9" s="401"/>
      <c r="G9" s="401"/>
      <c r="H9" s="401"/>
      <c r="I9" s="401"/>
      <c r="J9" s="401"/>
      <c r="K9" s="299"/>
    </row>
    <row r="10" spans="1:11" ht="14.4">
      <c r="A10" s="649" t="str">
        <f>'DADOS DA OBRA'!$A$10:$E$10</f>
        <v>OBJETO: PAVIMENTAÇÃO E QUALIFICAÇÃO ASFALTICA DE VIAS URBANAS NO MUNICIPIO DE ÓBIDOS</v>
      </c>
      <c r="B10" s="649"/>
      <c r="C10" s="649"/>
      <c r="D10" s="649"/>
      <c r="E10" s="649"/>
      <c r="F10" s="649"/>
      <c r="G10" s="649"/>
      <c r="H10" s="649"/>
      <c r="I10" s="649"/>
      <c r="J10" s="649"/>
    </row>
    <row r="11" spans="1:11" ht="14.4">
      <c r="A11" s="649" t="str">
        <f>'DADOS DA OBRA'!$A$11:$E$11</f>
        <v>LOCAL: MUNCÍPIO DE ÓBIDOS</v>
      </c>
      <c r="B11" s="649"/>
      <c r="C11" s="649"/>
      <c r="D11" s="649"/>
      <c r="E11" s="649"/>
      <c r="F11" s="649"/>
      <c r="G11" s="649"/>
      <c r="H11" s="649"/>
      <c r="I11" s="649"/>
      <c r="J11" s="649"/>
    </row>
    <row r="12" spans="1:11" ht="13.95" customHeight="1" thickBot="1">
      <c r="A12" s="76"/>
      <c r="B12" s="76"/>
      <c r="C12" s="76"/>
      <c r="D12" s="76"/>
      <c r="E12" s="76"/>
      <c r="F12" s="76"/>
      <c r="G12" s="76"/>
      <c r="H12" s="305"/>
      <c r="I12" s="305"/>
      <c r="J12" s="305"/>
    </row>
    <row r="13" spans="1:11" ht="13.95" customHeight="1" thickBot="1">
      <c r="A13" s="650" t="s">
        <v>368</v>
      </c>
      <c r="B13" s="651"/>
      <c r="C13" s="651"/>
      <c r="D13" s="651"/>
      <c r="E13" s="651"/>
      <c r="F13" s="651"/>
      <c r="G13" s="651"/>
      <c r="H13" s="651"/>
      <c r="I13" s="651"/>
      <c r="J13" s="651"/>
    </row>
    <row r="14" spans="1:11" ht="13.95" customHeight="1" thickBot="1">
      <c r="A14" s="310"/>
      <c r="B14" s="310"/>
      <c r="C14" s="310"/>
      <c r="D14" s="310"/>
      <c r="E14" s="310"/>
      <c r="F14" s="310"/>
      <c r="G14" s="310"/>
      <c r="H14" s="305"/>
      <c r="I14" s="305"/>
      <c r="J14" s="305"/>
    </row>
    <row r="15" spans="1:11" ht="14.4" thickBot="1">
      <c r="A15" s="295" t="e">
        <f>'ORÇAMENTO  DESONERAÇÃO'!#REF!</f>
        <v>#REF!</v>
      </c>
      <c r="B15" s="271" t="e">
        <f>'ORÇAMENTO  DESONERAÇÃO'!#REF!</f>
        <v>#REF!</v>
      </c>
      <c r="C15" s="271"/>
      <c r="D15" s="271"/>
      <c r="E15" s="271"/>
      <c r="F15" s="271"/>
      <c r="G15" s="271"/>
      <c r="H15" s="271"/>
      <c r="I15" s="271"/>
      <c r="J15" s="271"/>
    </row>
    <row r="16" spans="1:11" ht="14.4" thickBot="1">
      <c r="A16" s="115"/>
      <c r="B16" s="116"/>
      <c r="C16" s="116"/>
      <c r="D16" s="116"/>
      <c r="E16" s="116"/>
      <c r="F16" s="116"/>
      <c r="G16" s="116"/>
    </row>
    <row r="17" spans="1:7" ht="14.4" thickBot="1">
      <c r="A17" s="392" t="e">
        <f>'ORÇAMENTO  DESONERAÇÃO'!#REF!</f>
        <v>#REF!</v>
      </c>
      <c r="B17" s="637" t="e">
        <f>'ORÇAMENTO  DESONERAÇÃO'!#REF!</f>
        <v>#REF!</v>
      </c>
      <c r="C17" s="637"/>
      <c r="D17" s="637"/>
      <c r="E17" s="637"/>
      <c r="F17" s="637"/>
      <c r="G17" s="638"/>
    </row>
    <row r="18" spans="1:7">
      <c r="A18" s="639"/>
      <c r="B18" s="641" t="s">
        <v>120</v>
      </c>
      <c r="C18" s="248" t="s">
        <v>19</v>
      </c>
      <c r="D18" s="645" t="s">
        <v>8</v>
      </c>
      <c r="E18" s="400" t="s">
        <v>1</v>
      </c>
      <c r="F18" s="643" t="s">
        <v>20</v>
      </c>
      <c r="G18" s="249" t="s">
        <v>2</v>
      </c>
    </row>
    <row r="19" spans="1:7">
      <c r="A19" s="640"/>
      <c r="B19" s="642"/>
      <c r="C19" s="117" t="s">
        <v>3</v>
      </c>
      <c r="D19" s="646"/>
      <c r="E19" s="402" t="s">
        <v>3</v>
      </c>
      <c r="F19" s="644"/>
      <c r="G19" s="119" t="s">
        <v>5</v>
      </c>
    </row>
    <row r="20" spans="1:7">
      <c r="A20" s="635" t="str">
        <f>'DADOS DA OBRA'!A15:E15</f>
        <v>PAVIMENTAÇÃO - CBUQ = 0,03M</v>
      </c>
      <c r="B20" s="636"/>
      <c r="C20" s="117"/>
      <c r="D20" s="399"/>
      <c r="E20" s="402"/>
      <c r="F20" s="400"/>
      <c r="G20" s="119"/>
    </row>
    <row r="21" spans="1:7">
      <c r="A21" s="398">
        <f>'DADOS DA OBRA'!A18</f>
        <v>1</v>
      </c>
      <c r="B21" s="328" t="str">
        <f>'DADOS DA OBRA'!B18</f>
        <v>TRAV MARIO TORRES</v>
      </c>
      <c r="C21" s="294">
        <f>'DADOS DA OBRA'!C18</f>
        <v>425</v>
      </c>
      <c r="D21" s="276" t="s">
        <v>8</v>
      </c>
      <c r="E21" s="294">
        <f>'DADOS DA OBRA'!D18</f>
        <v>7</v>
      </c>
      <c r="F21" s="276" t="s">
        <v>20</v>
      </c>
      <c r="G21" s="122">
        <f t="shared" ref="G21" si="0">C21*E21</f>
        <v>2975</v>
      </c>
    </row>
    <row r="22" spans="1:7">
      <c r="A22" s="477">
        <f>'DADOS DA OBRA'!A19</f>
        <v>2</v>
      </c>
      <c r="B22" s="328" t="str">
        <f>'DADOS DA OBRA'!B19</f>
        <v>ISAAC HAMOY</v>
      </c>
      <c r="C22" s="294">
        <f>'DADOS DA OBRA'!C19</f>
        <v>420</v>
      </c>
      <c r="D22" s="276" t="s">
        <v>8</v>
      </c>
      <c r="E22" s="294">
        <f>'DADOS DA OBRA'!D19</f>
        <v>7</v>
      </c>
      <c r="F22" s="276" t="s">
        <v>20</v>
      </c>
      <c r="G22" s="122">
        <f t="shared" ref="G22:G33" si="1">C22*E22</f>
        <v>2940</v>
      </c>
    </row>
    <row r="23" spans="1:7">
      <c r="A23" s="477">
        <f>'DADOS DA OBRA'!A20</f>
        <v>3</v>
      </c>
      <c r="B23" s="328" t="str">
        <f>'DADOS DA OBRA'!B20</f>
        <v>JOSÉ SARAZIM FLORENZANO</v>
      </c>
      <c r="C23" s="294">
        <f>'DADOS DA OBRA'!C20</f>
        <v>730</v>
      </c>
      <c r="D23" s="276" t="s">
        <v>8</v>
      </c>
      <c r="E23" s="294">
        <f>'DADOS DA OBRA'!D20</f>
        <v>7</v>
      </c>
      <c r="F23" s="276" t="s">
        <v>20</v>
      </c>
      <c r="G23" s="122">
        <f t="shared" si="1"/>
        <v>5110</v>
      </c>
    </row>
    <row r="24" spans="1:7">
      <c r="A24" s="477">
        <f>'DADOS DA OBRA'!A21</f>
        <v>4</v>
      </c>
      <c r="B24" s="328" t="str">
        <f>'DADOS DA OBRA'!B21</f>
        <v>RAIMUNDA ANTONIETA CANTO</v>
      </c>
      <c r="C24" s="294">
        <f>'DADOS DA OBRA'!C21</f>
        <v>1005</v>
      </c>
      <c r="D24" s="276" t="s">
        <v>8</v>
      </c>
      <c r="E24" s="294">
        <f>'DADOS DA OBRA'!D21</f>
        <v>7</v>
      </c>
      <c r="F24" s="276" t="s">
        <v>20</v>
      </c>
      <c r="G24" s="122">
        <f t="shared" si="1"/>
        <v>7035</v>
      </c>
    </row>
    <row r="25" spans="1:7">
      <c r="A25" s="477">
        <f>'DADOS DA OBRA'!A22</f>
        <v>5</v>
      </c>
      <c r="B25" s="328" t="str">
        <f>'DADOS DA OBRA'!B22</f>
        <v>RUA BELA VISTA</v>
      </c>
      <c r="C25" s="294">
        <f>'DADOS DA OBRA'!C22</f>
        <v>210</v>
      </c>
      <c r="D25" s="276" t="s">
        <v>8</v>
      </c>
      <c r="E25" s="294">
        <f>'DADOS DA OBRA'!D22</f>
        <v>7</v>
      </c>
      <c r="F25" s="276" t="s">
        <v>20</v>
      </c>
      <c r="G25" s="122">
        <f t="shared" si="1"/>
        <v>1470</v>
      </c>
    </row>
    <row r="26" spans="1:7">
      <c r="A26" s="477">
        <f>'DADOS DA OBRA'!A23</f>
        <v>6</v>
      </c>
      <c r="B26" s="328" t="str">
        <f>'DADOS DA OBRA'!B23</f>
        <v>RUA 26 DE JULHO</v>
      </c>
      <c r="C26" s="294">
        <f>'DADOS DA OBRA'!C23</f>
        <v>98</v>
      </c>
      <c r="D26" s="276" t="s">
        <v>8</v>
      </c>
      <c r="E26" s="294">
        <f>'DADOS DA OBRA'!D23</f>
        <v>7</v>
      </c>
      <c r="F26" s="276" t="s">
        <v>20</v>
      </c>
      <c r="G26" s="122">
        <f t="shared" si="1"/>
        <v>686</v>
      </c>
    </row>
    <row r="27" spans="1:7">
      <c r="A27" s="477">
        <f>'DADOS DA OBRA'!A24</f>
        <v>7</v>
      </c>
      <c r="B27" s="328" t="str">
        <f>'DADOS DA OBRA'!B24</f>
        <v>RUA 4 DE OUTUBRO</v>
      </c>
      <c r="C27" s="294">
        <f>'DADOS DA OBRA'!C24</f>
        <v>165</v>
      </c>
      <c r="D27" s="276" t="s">
        <v>8</v>
      </c>
      <c r="E27" s="294">
        <f>'DADOS DA OBRA'!D24</f>
        <v>7</v>
      </c>
      <c r="F27" s="276" t="s">
        <v>20</v>
      </c>
      <c r="G27" s="122">
        <f t="shared" si="1"/>
        <v>1155</v>
      </c>
    </row>
    <row r="28" spans="1:7">
      <c r="A28" s="477">
        <f>'DADOS DA OBRA'!A25</f>
        <v>8</v>
      </c>
      <c r="B28" s="328" t="str">
        <f>'DADOS DA OBRA'!B25</f>
        <v>RUA 1 DE JANEIRO</v>
      </c>
      <c r="C28" s="294">
        <f>'DADOS DA OBRA'!C25</f>
        <v>165</v>
      </c>
      <c r="D28" s="276" t="s">
        <v>8</v>
      </c>
      <c r="E28" s="294">
        <f>'DADOS DA OBRA'!D25</f>
        <v>7</v>
      </c>
      <c r="F28" s="276" t="s">
        <v>20</v>
      </c>
      <c r="G28" s="122">
        <f t="shared" si="1"/>
        <v>1155</v>
      </c>
    </row>
    <row r="29" spans="1:7">
      <c r="A29" s="477">
        <f>'DADOS DA OBRA'!A26</f>
        <v>9</v>
      </c>
      <c r="B29" s="328" t="str">
        <f>'DADOS DA OBRA'!B26</f>
        <v>RUA 25 DE DEZEMBRO</v>
      </c>
      <c r="C29" s="294">
        <f>'DADOS DA OBRA'!C26</f>
        <v>170</v>
      </c>
      <c r="D29" s="276" t="s">
        <v>8</v>
      </c>
      <c r="E29" s="294">
        <f>'DADOS DA OBRA'!D26</f>
        <v>7</v>
      </c>
      <c r="F29" s="276" t="s">
        <v>20</v>
      </c>
      <c r="G29" s="122">
        <f t="shared" si="1"/>
        <v>1190</v>
      </c>
    </row>
    <row r="30" spans="1:7">
      <c r="A30" s="477">
        <f>'DADOS DA OBRA'!A27</f>
        <v>10</v>
      </c>
      <c r="B30" s="328" t="str">
        <f>'DADOS DA OBRA'!B27</f>
        <v xml:space="preserve">RUA 13 DE MAIO </v>
      </c>
      <c r="C30" s="294">
        <f>'DADOS DA OBRA'!C27</f>
        <v>0</v>
      </c>
      <c r="D30" s="276" t="s">
        <v>8</v>
      </c>
      <c r="E30" s="294">
        <f>'DADOS DA OBRA'!D28</f>
        <v>7</v>
      </c>
      <c r="F30" s="276" t="s">
        <v>20</v>
      </c>
      <c r="G30" s="122">
        <f t="shared" si="1"/>
        <v>0</v>
      </c>
    </row>
    <row r="31" spans="1:7">
      <c r="A31" s="477">
        <f>'DADOS DA OBRA'!A28</f>
        <v>11</v>
      </c>
      <c r="B31" s="328" t="str">
        <f>'DADOS DA OBRA'!B28</f>
        <v>RUA SEM DENOMINAÇÃO 1</v>
      </c>
      <c r="C31" s="294">
        <f>'DADOS DA OBRA'!C28</f>
        <v>170</v>
      </c>
      <c r="D31" s="276" t="s">
        <v>8</v>
      </c>
      <c r="E31" s="294">
        <f>'DADOS DA OBRA'!D29</f>
        <v>7</v>
      </c>
      <c r="F31" s="276" t="s">
        <v>20</v>
      </c>
      <c r="G31" s="122">
        <f t="shared" si="1"/>
        <v>1190</v>
      </c>
    </row>
    <row r="32" spans="1:7">
      <c r="A32" s="477">
        <f>'DADOS DA OBRA'!A29</f>
        <v>12</v>
      </c>
      <c r="B32" s="328" t="str">
        <f>'DADOS DA OBRA'!B29</f>
        <v>RUA SEM DENOMINAÇÃO 2</v>
      </c>
      <c r="C32" s="294">
        <f>'DADOS DA OBRA'!C29</f>
        <v>0</v>
      </c>
      <c r="D32" s="276" t="s">
        <v>8</v>
      </c>
      <c r="E32" s="294">
        <f>'DADOS DA OBRA'!D30</f>
        <v>7</v>
      </c>
      <c r="F32" s="276" t="s">
        <v>20</v>
      </c>
      <c r="G32" s="122">
        <f t="shared" si="1"/>
        <v>0</v>
      </c>
    </row>
    <row r="33" spans="1:7">
      <c r="A33" s="477">
        <f>'DADOS DA OBRA'!A30</f>
        <v>13</v>
      </c>
      <c r="B33" s="328" t="str">
        <f>'DADOS DA OBRA'!B30</f>
        <v>RUA SEM DENOMINAÇÃO 3</v>
      </c>
      <c r="C33" s="294">
        <f>'DADOS DA OBRA'!C30</f>
        <v>172</v>
      </c>
      <c r="D33" s="276" t="s">
        <v>8</v>
      </c>
      <c r="E33" s="294">
        <f>'DADOS DA OBRA'!D31</f>
        <v>7</v>
      </c>
      <c r="F33" s="276" t="s">
        <v>20</v>
      </c>
      <c r="G33" s="122">
        <f t="shared" si="1"/>
        <v>1204</v>
      </c>
    </row>
    <row r="34" spans="1:7">
      <c r="A34" s="477">
        <f>'DADOS DA OBRA'!A31</f>
        <v>14</v>
      </c>
      <c r="B34" s="328" t="str">
        <f>'DADOS DA OBRA'!B31</f>
        <v>RUA SEM DENOMINAÇÃO 4</v>
      </c>
      <c r="C34" s="294">
        <f>'DADOS DA OBRA'!C31</f>
        <v>170</v>
      </c>
      <c r="D34" s="276" t="s">
        <v>8</v>
      </c>
      <c r="E34" s="294">
        <f>'DADOS DA OBRA'!D32</f>
        <v>7</v>
      </c>
      <c r="F34" s="276" t="s">
        <v>20</v>
      </c>
      <c r="G34" s="122">
        <f t="shared" ref="G34:G39" si="2">C34*E34</f>
        <v>1190</v>
      </c>
    </row>
    <row r="35" spans="1:7">
      <c r="A35" s="477">
        <f>'DADOS DA OBRA'!A32</f>
        <v>15</v>
      </c>
      <c r="B35" s="328" t="str">
        <f>'DADOS DA OBRA'!B32</f>
        <v>RUA SEM DENOMINAÇÃO 5</v>
      </c>
      <c r="C35" s="294">
        <f>'DADOS DA OBRA'!C32</f>
        <v>0</v>
      </c>
      <c r="D35" s="276" t="s">
        <v>8</v>
      </c>
      <c r="E35" s="294">
        <f>'DADOS DA OBRA'!D33</f>
        <v>7</v>
      </c>
      <c r="F35" s="276" t="s">
        <v>20</v>
      </c>
      <c r="G35" s="122">
        <f t="shared" si="2"/>
        <v>0</v>
      </c>
    </row>
    <row r="36" spans="1:7">
      <c r="A36" s="477">
        <f>'DADOS DA OBRA'!A33</f>
        <v>16</v>
      </c>
      <c r="B36" s="328" t="str">
        <f>'DADOS DA OBRA'!B33</f>
        <v>TRAV INCONFIDENCIA</v>
      </c>
      <c r="C36" s="294">
        <f>'DADOS DA OBRA'!C33</f>
        <v>0</v>
      </c>
      <c r="D36" s="276" t="s">
        <v>8</v>
      </c>
      <c r="E36" s="294">
        <f>'DADOS DA OBRA'!D34</f>
        <v>7</v>
      </c>
      <c r="F36" s="276" t="s">
        <v>20</v>
      </c>
      <c r="G36" s="122">
        <f t="shared" si="2"/>
        <v>0</v>
      </c>
    </row>
    <row r="37" spans="1:7">
      <c r="A37" s="477">
        <f>'DADOS DA OBRA'!A34</f>
        <v>17</v>
      </c>
      <c r="B37" s="328" t="str">
        <f>'DADOS DA OBRA'!B34</f>
        <v>TRAV JOSÉ TOMAS DE AQUINO</v>
      </c>
      <c r="C37" s="294">
        <f>'DADOS DA OBRA'!C34</f>
        <v>0</v>
      </c>
      <c r="D37" s="276" t="s">
        <v>8</v>
      </c>
      <c r="E37" s="294">
        <f>'DADOS DA OBRA'!D35</f>
        <v>7</v>
      </c>
      <c r="F37" s="276" t="s">
        <v>20</v>
      </c>
      <c r="G37" s="122">
        <f t="shared" si="2"/>
        <v>0</v>
      </c>
    </row>
    <row r="38" spans="1:7">
      <c r="A38" s="477">
        <f>'DADOS DA OBRA'!A35</f>
        <v>18</v>
      </c>
      <c r="B38" s="328" t="str">
        <f>'DADOS DA OBRA'!B35</f>
        <v xml:space="preserve">TRAV INDEPENDENCIA </v>
      </c>
      <c r="C38" s="294">
        <f>'DADOS DA OBRA'!C35</f>
        <v>0</v>
      </c>
      <c r="D38" s="276" t="s">
        <v>8</v>
      </c>
      <c r="E38" s="294">
        <f>'DADOS DA OBRA'!D36</f>
        <v>7</v>
      </c>
      <c r="F38" s="276" t="s">
        <v>20</v>
      </c>
      <c r="G38" s="122">
        <f t="shared" si="2"/>
        <v>0</v>
      </c>
    </row>
    <row r="39" spans="1:7">
      <c r="A39" s="477">
        <f>'DADOS DA OBRA'!A36</f>
        <v>19</v>
      </c>
      <c r="B39" s="328" t="str">
        <f>'DADOS DA OBRA'!B36</f>
        <v>TRAV 02 DE OUTUBRO</v>
      </c>
      <c r="C39" s="294">
        <f>'DADOS DA OBRA'!C36</f>
        <v>0</v>
      </c>
      <c r="D39" s="276" t="s">
        <v>8</v>
      </c>
      <c r="E39" s="294">
        <f>'DADOS DA OBRA'!D37</f>
        <v>9</v>
      </c>
      <c r="F39" s="276" t="s">
        <v>20</v>
      </c>
      <c r="G39" s="122">
        <f t="shared" si="2"/>
        <v>0</v>
      </c>
    </row>
    <row r="40" spans="1:7">
      <c r="A40" s="120"/>
      <c r="B40" s="296"/>
      <c r="C40" s="294"/>
      <c r="D40" s="283"/>
      <c r="E40" s="283"/>
      <c r="F40" s="124"/>
      <c r="G40" s="124">
        <f>SUM(G21:G39)</f>
        <v>27300</v>
      </c>
    </row>
    <row r="41" spans="1:7" ht="14.4">
      <c r="A41" s="125"/>
      <c r="B41" s="128"/>
      <c r="C41" s="138"/>
      <c r="D41" s="125"/>
      <c r="E41" s="310"/>
      <c r="F41" s="127"/>
      <c r="G41" s="128"/>
    </row>
    <row r="42" spans="1:7" ht="14.4">
      <c r="A42" s="126"/>
      <c r="B42" s="274" t="s">
        <v>6</v>
      </c>
      <c r="C42" s="134">
        <f>G40</f>
        <v>27300</v>
      </c>
      <c r="D42" s="126" t="s">
        <v>5</v>
      </c>
      <c r="E42" s="310"/>
      <c r="F42" s="127"/>
      <c r="G42" s="128"/>
    </row>
    <row r="43" spans="1:7" ht="15" thickBot="1">
      <c r="A43" s="125"/>
      <c r="B43" s="128"/>
      <c r="C43" s="138"/>
      <c r="D43" s="125"/>
      <c r="E43" s="310"/>
      <c r="F43" s="127"/>
      <c r="G43" s="128"/>
    </row>
    <row r="44" spans="1:7" ht="13.8" customHeight="1" thickBot="1">
      <c r="A44" s="392" t="e">
        <f>'ORÇAMENTO  DESONERAÇÃO'!#REF!</f>
        <v>#REF!</v>
      </c>
      <c r="B44" s="637" t="e">
        <f>'ORÇAMENTO  DESONERAÇÃO'!#REF!</f>
        <v>#REF!</v>
      </c>
      <c r="C44" s="637"/>
      <c r="D44" s="637"/>
      <c r="E44" s="637"/>
      <c r="F44" s="637"/>
      <c r="G44" s="638"/>
    </row>
    <row r="45" spans="1:7" ht="15" customHeight="1">
      <c r="A45" s="639"/>
      <c r="B45" s="641" t="s">
        <v>120</v>
      </c>
      <c r="C45" s="248" t="s">
        <v>19</v>
      </c>
      <c r="D45" s="645" t="s">
        <v>8</v>
      </c>
      <c r="E45" s="400" t="s">
        <v>1</v>
      </c>
      <c r="F45" s="643" t="s">
        <v>20</v>
      </c>
      <c r="G45" s="249" t="s">
        <v>2</v>
      </c>
    </row>
    <row r="46" spans="1:7">
      <c r="A46" s="640"/>
      <c r="B46" s="642"/>
      <c r="C46" s="117" t="s">
        <v>3</v>
      </c>
      <c r="D46" s="646"/>
      <c r="E46" s="402" t="s">
        <v>3</v>
      </c>
      <c r="F46" s="644"/>
      <c r="G46" s="119" t="s">
        <v>5</v>
      </c>
    </row>
    <row r="47" spans="1:7" ht="14.4" customHeight="1">
      <c r="A47" s="635" t="str">
        <f>'DADOS DA OBRA'!A15:E15</f>
        <v>PAVIMENTAÇÃO - CBUQ = 0,03M</v>
      </c>
      <c r="B47" s="636"/>
      <c r="C47" s="117"/>
      <c r="D47" s="399"/>
      <c r="E47" s="402"/>
      <c r="F47" s="400"/>
      <c r="G47" s="119"/>
    </row>
    <row r="48" spans="1:7">
      <c r="A48" s="398">
        <f>'DADOS DA OBRA'!A18</f>
        <v>1</v>
      </c>
      <c r="B48" s="328" t="str">
        <f>'DADOS DA OBRA'!B18</f>
        <v>TRAV MARIO TORRES</v>
      </c>
      <c r="C48" s="294">
        <f>'DADOS DA OBRA'!C18</f>
        <v>425</v>
      </c>
      <c r="D48" s="276" t="s">
        <v>8</v>
      </c>
      <c r="E48" s="294">
        <f>'DADOS DA OBRA'!D18</f>
        <v>7</v>
      </c>
      <c r="F48" s="276" t="s">
        <v>20</v>
      </c>
      <c r="G48" s="122">
        <f t="shared" ref="G48:G58" si="3">C48*E48</f>
        <v>2975</v>
      </c>
    </row>
    <row r="49" spans="1:7">
      <c r="A49" s="477">
        <f>'DADOS DA OBRA'!A19</f>
        <v>2</v>
      </c>
      <c r="B49" s="328" t="str">
        <f>'DADOS DA OBRA'!B19</f>
        <v>ISAAC HAMOY</v>
      </c>
      <c r="C49" s="294">
        <f>'DADOS DA OBRA'!C19</f>
        <v>420</v>
      </c>
      <c r="D49" s="276" t="s">
        <v>8</v>
      </c>
      <c r="E49" s="294">
        <f>'DADOS DA OBRA'!D19</f>
        <v>7</v>
      </c>
      <c r="F49" s="276" t="s">
        <v>20</v>
      </c>
      <c r="G49" s="122">
        <f t="shared" si="3"/>
        <v>2940</v>
      </c>
    </row>
    <row r="50" spans="1:7">
      <c r="A50" s="477">
        <f>'DADOS DA OBRA'!A20</f>
        <v>3</v>
      </c>
      <c r="B50" s="328" t="str">
        <f>'DADOS DA OBRA'!B20</f>
        <v>JOSÉ SARAZIM FLORENZANO</v>
      </c>
      <c r="C50" s="294">
        <f>'DADOS DA OBRA'!C20</f>
        <v>730</v>
      </c>
      <c r="D50" s="276" t="s">
        <v>8</v>
      </c>
      <c r="E50" s="294">
        <f>'DADOS DA OBRA'!D20</f>
        <v>7</v>
      </c>
      <c r="F50" s="276" t="s">
        <v>20</v>
      </c>
      <c r="G50" s="122">
        <f t="shared" ref="G50:G53" si="4">C50*E50</f>
        <v>5110</v>
      </c>
    </row>
    <row r="51" spans="1:7">
      <c r="A51" s="477">
        <f>'DADOS DA OBRA'!A21</f>
        <v>4</v>
      </c>
      <c r="B51" s="328" t="str">
        <f>'DADOS DA OBRA'!B21</f>
        <v>RAIMUNDA ANTONIETA CANTO</v>
      </c>
      <c r="C51" s="294">
        <f>'DADOS DA OBRA'!C21</f>
        <v>1005</v>
      </c>
      <c r="D51" s="276" t="s">
        <v>8</v>
      </c>
      <c r="E51" s="294">
        <f>'DADOS DA OBRA'!D21</f>
        <v>7</v>
      </c>
      <c r="F51" s="276" t="s">
        <v>20</v>
      </c>
      <c r="G51" s="122">
        <f t="shared" si="4"/>
        <v>7035</v>
      </c>
    </row>
    <row r="52" spans="1:7">
      <c r="A52" s="477">
        <f>'DADOS DA OBRA'!A22</f>
        <v>5</v>
      </c>
      <c r="B52" s="328" t="str">
        <f>'DADOS DA OBRA'!B22</f>
        <v>RUA BELA VISTA</v>
      </c>
      <c r="C52" s="294">
        <f>'DADOS DA OBRA'!C22</f>
        <v>210</v>
      </c>
      <c r="D52" s="276" t="s">
        <v>8</v>
      </c>
      <c r="E52" s="294">
        <f>'DADOS DA OBRA'!D22</f>
        <v>7</v>
      </c>
      <c r="F52" s="276" t="s">
        <v>20</v>
      </c>
      <c r="G52" s="122">
        <f t="shared" si="4"/>
        <v>1470</v>
      </c>
    </row>
    <row r="53" spans="1:7">
      <c r="A53" s="477">
        <f>'DADOS DA OBRA'!A23</f>
        <v>6</v>
      </c>
      <c r="B53" s="328" t="str">
        <f>'DADOS DA OBRA'!B23</f>
        <v>RUA 26 DE JULHO</v>
      </c>
      <c r="C53" s="294">
        <f>'DADOS DA OBRA'!C23</f>
        <v>98</v>
      </c>
      <c r="D53" s="276" t="s">
        <v>8</v>
      </c>
      <c r="E53" s="294">
        <f>'DADOS DA OBRA'!D23</f>
        <v>7</v>
      </c>
      <c r="F53" s="276" t="s">
        <v>20</v>
      </c>
      <c r="G53" s="122">
        <f t="shared" si="4"/>
        <v>686</v>
      </c>
    </row>
    <row r="54" spans="1:7">
      <c r="A54" s="477">
        <f>'DADOS DA OBRA'!A24</f>
        <v>7</v>
      </c>
      <c r="B54" s="328" t="str">
        <f>'DADOS DA OBRA'!B24</f>
        <v>RUA 4 DE OUTUBRO</v>
      </c>
      <c r="C54" s="294">
        <f>'DADOS DA OBRA'!C24</f>
        <v>165</v>
      </c>
      <c r="D54" s="276" t="s">
        <v>8</v>
      </c>
      <c r="E54" s="294">
        <f>'DADOS DA OBRA'!D24</f>
        <v>7</v>
      </c>
      <c r="F54" s="276" t="s">
        <v>20</v>
      </c>
      <c r="G54" s="122">
        <f t="shared" ref="G54:G57" si="5">C54*E54</f>
        <v>1155</v>
      </c>
    </row>
    <row r="55" spans="1:7">
      <c r="A55" s="477">
        <f>'DADOS DA OBRA'!A25</f>
        <v>8</v>
      </c>
      <c r="B55" s="328" t="str">
        <f>'DADOS DA OBRA'!B25</f>
        <v>RUA 1 DE JANEIRO</v>
      </c>
      <c r="C55" s="294">
        <f>'DADOS DA OBRA'!C25</f>
        <v>165</v>
      </c>
      <c r="D55" s="276" t="s">
        <v>8</v>
      </c>
      <c r="E55" s="294">
        <f>'DADOS DA OBRA'!D25</f>
        <v>7</v>
      </c>
      <c r="F55" s="276" t="s">
        <v>20</v>
      </c>
      <c r="G55" s="122">
        <f t="shared" si="5"/>
        <v>1155</v>
      </c>
    </row>
    <row r="56" spans="1:7">
      <c r="A56" s="477">
        <f>'DADOS DA OBRA'!A26</f>
        <v>9</v>
      </c>
      <c r="B56" s="328" t="str">
        <f>'DADOS DA OBRA'!B26</f>
        <v>RUA 25 DE DEZEMBRO</v>
      </c>
      <c r="C56" s="294">
        <f>'DADOS DA OBRA'!C26</f>
        <v>170</v>
      </c>
      <c r="D56" s="276" t="s">
        <v>8</v>
      </c>
      <c r="E56" s="294">
        <f>'DADOS DA OBRA'!D26</f>
        <v>7</v>
      </c>
      <c r="F56" s="276" t="s">
        <v>20</v>
      </c>
      <c r="G56" s="122">
        <f t="shared" si="5"/>
        <v>1190</v>
      </c>
    </row>
    <row r="57" spans="1:7">
      <c r="A57" s="477">
        <f>'DADOS DA OBRA'!A27</f>
        <v>10</v>
      </c>
      <c r="B57" s="328" t="str">
        <f>'DADOS DA OBRA'!B27</f>
        <v xml:space="preserve">RUA 13 DE MAIO </v>
      </c>
      <c r="C57" s="294">
        <f>'DADOS DA OBRA'!C27</f>
        <v>0</v>
      </c>
      <c r="D57" s="276" t="s">
        <v>8</v>
      </c>
      <c r="E57" s="294">
        <f>'DADOS DA OBRA'!D27</f>
        <v>7</v>
      </c>
      <c r="F57" s="276" t="s">
        <v>20</v>
      </c>
      <c r="G57" s="122">
        <f t="shared" si="5"/>
        <v>0</v>
      </c>
    </row>
    <row r="58" spans="1:7">
      <c r="A58" s="477">
        <f>'DADOS DA OBRA'!A28</f>
        <v>11</v>
      </c>
      <c r="B58" s="328" t="str">
        <f>'DADOS DA OBRA'!B28</f>
        <v>RUA SEM DENOMINAÇÃO 1</v>
      </c>
      <c r="C58" s="294">
        <f>'DADOS DA OBRA'!C28</f>
        <v>170</v>
      </c>
      <c r="D58" s="276" t="s">
        <v>8</v>
      </c>
      <c r="E58" s="294">
        <f>'DADOS DA OBRA'!D28</f>
        <v>7</v>
      </c>
      <c r="F58" s="276" t="s">
        <v>20</v>
      </c>
      <c r="G58" s="122">
        <f t="shared" si="3"/>
        <v>1190</v>
      </c>
    </row>
    <row r="59" spans="1:7">
      <c r="A59" s="477">
        <f>'DADOS DA OBRA'!A29</f>
        <v>12</v>
      </c>
      <c r="B59" s="328" t="str">
        <f>'DADOS DA OBRA'!B29</f>
        <v>RUA SEM DENOMINAÇÃO 2</v>
      </c>
      <c r="C59" s="294">
        <f>'DADOS DA OBRA'!C29</f>
        <v>0</v>
      </c>
      <c r="D59" s="276" t="s">
        <v>8</v>
      </c>
      <c r="E59" s="294">
        <f>'DADOS DA OBRA'!D29</f>
        <v>7</v>
      </c>
      <c r="F59" s="276" t="s">
        <v>20</v>
      </c>
      <c r="G59" s="122">
        <f t="shared" ref="G59:G63" si="6">C59*E59</f>
        <v>0</v>
      </c>
    </row>
    <row r="60" spans="1:7">
      <c r="A60" s="477">
        <f>'DADOS DA OBRA'!A30</f>
        <v>13</v>
      </c>
      <c r="B60" s="328" t="str">
        <f>'DADOS DA OBRA'!B30</f>
        <v>RUA SEM DENOMINAÇÃO 3</v>
      </c>
      <c r="C60" s="294">
        <f>'DADOS DA OBRA'!C30</f>
        <v>172</v>
      </c>
      <c r="D60" s="276" t="s">
        <v>8</v>
      </c>
      <c r="E60" s="294">
        <f>'DADOS DA OBRA'!D30</f>
        <v>7</v>
      </c>
      <c r="F60" s="276" t="s">
        <v>20</v>
      </c>
      <c r="G60" s="122">
        <f t="shared" si="6"/>
        <v>1204</v>
      </c>
    </row>
    <row r="61" spans="1:7">
      <c r="A61" s="477">
        <f>'DADOS DA OBRA'!A31</f>
        <v>14</v>
      </c>
      <c r="B61" s="328" t="str">
        <f>'DADOS DA OBRA'!B31</f>
        <v>RUA SEM DENOMINAÇÃO 4</v>
      </c>
      <c r="C61" s="294">
        <f>'DADOS DA OBRA'!C31</f>
        <v>170</v>
      </c>
      <c r="D61" s="276" t="s">
        <v>8</v>
      </c>
      <c r="E61" s="294">
        <f>'DADOS DA OBRA'!D31</f>
        <v>7</v>
      </c>
      <c r="F61" s="276" t="s">
        <v>20</v>
      </c>
      <c r="G61" s="122">
        <f t="shared" si="6"/>
        <v>1190</v>
      </c>
    </row>
    <row r="62" spans="1:7">
      <c r="A62" s="477">
        <f>'DADOS DA OBRA'!A32</f>
        <v>15</v>
      </c>
      <c r="B62" s="328" t="str">
        <f>'DADOS DA OBRA'!B32</f>
        <v>RUA SEM DENOMINAÇÃO 5</v>
      </c>
      <c r="C62" s="294">
        <f>'DADOS DA OBRA'!C32</f>
        <v>0</v>
      </c>
      <c r="D62" s="276" t="s">
        <v>8</v>
      </c>
      <c r="E62" s="294">
        <f>'DADOS DA OBRA'!D32</f>
        <v>7</v>
      </c>
      <c r="F62" s="276" t="s">
        <v>20</v>
      </c>
      <c r="G62" s="122">
        <f t="shared" si="6"/>
        <v>0</v>
      </c>
    </row>
    <row r="63" spans="1:7">
      <c r="A63" s="460">
        <f>'DADOS DA OBRA'!A37</f>
        <v>20</v>
      </c>
      <c r="B63" s="328" t="str">
        <f>'DADOS DA OBRA'!B37</f>
        <v>RUA SANTOS DUMONT</v>
      </c>
      <c r="C63" s="294">
        <f>'DADOS DA OBRA'!C37</f>
        <v>0</v>
      </c>
      <c r="D63" s="276" t="s">
        <v>8</v>
      </c>
      <c r="E63" s="294">
        <f>'DADOS DA OBRA'!D33</f>
        <v>7</v>
      </c>
      <c r="F63" s="276" t="s">
        <v>20</v>
      </c>
      <c r="G63" s="122">
        <f t="shared" si="6"/>
        <v>0</v>
      </c>
    </row>
    <row r="64" spans="1:7">
      <c r="A64" s="120"/>
      <c r="B64" s="296"/>
      <c r="C64" s="294"/>
      <c r="D64" s="283"/>
      <c r="E64" s="283"/>
      <c r="F64" s="124"/>
      <c r="G64" s="124">
        <f>SUM(G48:G63)</f>
        <v>27300</v>
      </c>
    </row>
    <row r="65" spans="1:9" ht="14.4">
      <c r="A65" s="125"/>
      <c r="B65" s="128"/>
      <c r="C65" s="138"/>
      <c r="D65" s="125"/>
      <c r="E65" s="310"/>
      <c r="F65" s="127"/>
      <c r="G65" s="128"/>
    </row>
    <row r="66" spans="1:9" ht="14.4">
      <c r="A66" s="126"/>
      <c r="B66" s="274" t="s">
        <v>6</v>
      </c>
      <c r="C66" s="134">
        <f>G64</f>
        <v>27300</v>
      </c>
      <c r="D66" s="126" t="s">
        <v>5</v>
      </c>
      <c r="E66" s="310"/>
      <c r="F66" s="127"/>
      <c r="G66" s="128"/>
    </row>
    <row r="67" spans="1:9" ht="15" thickBot="1">
      <c r="A67" s="125"/>
      <c r="B67" s="345"/>
      <c r="C67" s="138"/>
      <c r="D67" s="125"/>
      <c r="E67" s="310"/>
      <c r="F67" s="127"/>
      <c r="G67" s="128"/>
    </row>
    <row r="68" spans="1:9" ht="14.4" customHeight="1" thickBot="1">
      <c r="A68" s="392" t="e">
        <f>'ORÇAMENTO  DESONERAÇÃO'!#REF!</f>
        <v>#REF!</v>
      </c>
      <c r="B68" s="637" t="e">
        <f>'ORÇAMENTO  DESONERAÇÃO'!#REF!</f>
        <v>#REF!</v>
      </c>
      <c r="C68" s="637"/>
      <c r="D68" s="637"/>
      <c r="E68" s="637"/>
      <c r="F68" s="637"/>
      <c r="G68" s="637"/>
      <c r="H68" s="637"/>
      <c r="I68" s="638"/>
    </row>
    <row r="69" spans="1:9">
      <c r="A69" s="639"/>
      <c r="B69" s="647" t="s">
        <v>120</v>
      </c>
      <c r="C69" s="248" t="s">
        <v>19</v>
      </c>
      <c r="D69" s="645" t="s">
        <v>8</v>
      </c>
      <c r="E69" s="455" t="s">
        <v>1</v>
      </c>
      <c r="F69" s="643" t="s">
        <v>20</v>
      </c>
      <c r="G69" s="249" t="s">
        <v>332</v>
      </c>
      <c r="H69" s="643" t="s">
        <v>20</v>
      </c>
      <c r="I69" s="249" t="s">
        <v>328</v>
      </c>
    </row>
    <row r="70" spans="1:9">
      <c r="A70" s="640"/>
      <c r="B70" s="642"/>
      <c r="C70" s="117" t="s">
        <v>3</v>
      </c>
      <c r="D70" s="646"/>
      <c r="E70" s="456" t="s">
        <v>3</v>
      </c>
      <c r="F70" s="644"/>
      <c r="G70" s="119" t="s">
        <v>3</v>
      </c>
      <c r="H70" s="644"/>
      <c r="I70" s="119" t="s">
        <v>71</v>
      </c>
    </row>
    <row r="71" spans="1:9">
      <c r="A71" s="635" t="str">
        <f>A47</f>
        <v>PAVIMENTAÇÃO - CBUQ = 0,03M</v>
      </c>
      <c r="B71" s="636"/>
      <c r="C71" s="117"/>
      <c r="D71" s="454"/>
      <c r="E71" s="456"/>
      <c r="F71" s="455"/>
      <c r="G71" s="119"/>
      <c r="H71" s="458"/>
      <c r="I71" s="119"/>
    </row>
    <row r="72" spans="1:9">
      <c r="A72" s="457">
        <f>'DADOS DA OBRA'!A18</f>
        <v>1</v>
      </c>
      <c r="B72" s="328" t="str">
        <f>'DADOS DA OBRA'!B18</f>
        <v>TRAV MARIO TORRES</v>
      </c>
      <c r="C72" s="294">
        <f>'DADOS DA OBRA'!C18</f>
        <v>425</v>
      </c>
      <c r="D72" s="276"/>
      <c r="E72" s="294">
        <f>'DADOS DA OBRA'!D18</f>
        <v>7</v>
      </c>
      <c r="F72" s="276"/>
      <c r="G72" s="122">
        <v>0.15</v>
      </c>
      <c r="H72" s="276"/>
      <c r="I72" s="122">
        <f t="shared" ref="I72:I82" si="7">E72*G72*C72</f>
        <v>446.25</v>
      </c>
    </row>
    <row r="73" spans="1:9">
      <c r="A73" s="477">
        <f>'DADOS DA OBRA'!A19</f>
        <v>2</v>
      </c>
      <c r="B73" s="328" t="str">
        <f>'DADOS DA OBRA'!B19</f>
        <v>ISAAC HAMOY</v>
      </c>
      <c r="C73" s="294">
        <f>'DADOS DA OBRA'!C19</f>
        <v>420</v>
      </c>
      <c r="D73" s="276"/>
      <c r="E73" s="294">
        <f>'DADOS DA OBRA'!D22</f>
        <v>7</v>
      </c>
      <c r="F73" s="276"/>
      <c r="G73" s="122">
        <v>0.15</v>
      </c>
      <c r="H73" s="276"/>
      <c r="I73" s="122">
        <f t="shared" si="7"/>
        <v>441</v>
      </c>
    </row>
    <row r="74" spans="1:9">
      <c r="A74" s="477">
        <f>'DADOS DA OBRA'!A20</f>
        <v>3</v>
      </c>
      <c r="B74" s="328" t="str">
        <f>'DADOS DA OBRA'!B20</f>
        <v>JOSÉ SARAZIM FLORENZANO</v>
      </c>
      <c r="C74" s="294">
        <f>'DADOS DA OBRA'!C20</f>
        <v>730</v>
      </c>
      <c r="D74" s="276"/>
      <c r="E74" s="294">
        <f>'DADOS DA OBRA'!D23</f>
        <v>7</v>
      </c>
      <c r="F74" s="276"/>
      <c r="G74" s="122">
        <v>0.15</v>
      </c>
      <c r="H74" s="276"/>
      <c r="I74" s="122">
        <f t="shared" ref="I74:I77" si="8">E74*G74*C74</f>
        <v>766.5</v>
      </c>
    </row>
    <row r="75" spans="1:9">
      <c r="A75" s="477">
        <f>'DADOS DA OBRA'!A21</f>
        <v>4</v>
      </c>
      <c r="B75" s="328" t="str">
        <f>'DADOS DA OBRA'!B21</f>
        <v>RAIMUNDA ANTONIETA CANTO</v>
      </c>
      <c r="C75" s="294">
        <f>'DADOS DA OBRA'!C21</f>
        <v>1005</v>
      </c>
      <c r="D75" s="276"/>
      <c r="E75" s="294">
        <f>'DADOS DA OBRA'!D24</f>
        <v>7</v>
      </c>
      <c r="F75" s="276"/>
      <c r="G75" s="122">
        <v>0.15</v>
      </c>
      <c r="H75" s="276"/>
      <c r="I75" s="122">
        <f t="shared" si="8"/>
        <v>1055.25</v>
      </c>
    </row>
    <row r="76" spans="1:9">
      <c r="A76" s="477">
        <f>'DADOS DA OBRA'!A22</f>
        <v>5</v>
      </c>
      <c r="B76" s="328" t="str">
        <f>'DADOS DA OBRA'!B22</f>
        <v>RUA BELA VISTA</v>
      </c>
      <c r="C76" s="294">
        <f>'DADOS DA OBRA'!C22</f>
        <v>210</v>
      </c>
      <c r="D76" s="276"/>
      <c r="E76" s="294">
        <f>'DADOS DA OBRA'!D25</f>
        <v>7</v>
      </c>
      <c r="F76" s="276"/>
      <c r="G76" s="122">
        <v>0.15</v>
      </c>
      <c r="H76" s="276"/>
      <c r="I76" s="122">
        <f t="shared" si="8"/>
        <v>220.5</v>
      </c>
    </row>
    <row r="77" spans="1:9">
      <c r="A77" s="477">
        <f>'DADOS DA OBRA'!A23</f>
        <v>6</v>
      </c>
      <c r="B77" s="328" t="str">
        <f>'DADOS DA OBRA'!B23</f>
        <v>RUA 26 DE JULHO</v>
      </c>
      <c r="C77" s="294">
        <f>'DADOS DA OBRA'!C23</f>
        <v>98</v>
      </c>
      <c r="D77" s="276"/>
      <c r="E77" s="294">
        <f>'DADOS DA OBRA'!D26</f>
        <v>7</v>
      </c>
      <c r="F77" s="276"/>
      <c r="G77" s="122">
        <v>0.15</v>
      </c>
      <c r="H77" s="276"/>
      <c r="I77" s="122">
        <f t="shared" si="8"/>
        <v>102.9</v>
      </c>
    </row>
    <row r="78" spans="1:9">
      <c r="A78" s="477">
        <f>'DADOS DA OBRA'!A24</f>
        <v>7</v>
      </c>
      <c r="B78" s="328" t="str">
        <f>'DADOS DA OBRA'!B24</f>
        <v>RUA 4 DE OUTUBRO</v>
      </c>
      <c r="C78" s="294">
        <f>'DADOS DA OBRA'!C24</f>
        <v>165</v>
      </c>
      <c r="D78" s="276"/>
      <c r="E78" s="294">
        <f>'DADOS DA OBRA'!D28</f>
        <v>7</v>
      </c>
      <c r="F78" s="276"/>
      <c r="G78" s="122">
        <v>0.15</v>
      </c>
      <c r="H78" s="276"/>
      <c r="I78" s="122">
        <f t="shared" ref="I78:I81" si="9">E78*G78*C78</f>
        <v>173.25</v>
      </c>
    </row>
    <row r="79" spans="1:9">
      <c r="A79" s="477">
        <f>'DADOS DA OBRA'!A25</f>
        <v>8</v>
      </c>
      <c r="B79" s="328" t="str">
        <f>'DADOS DA OBRA'!B25</f>
        <v>RUA 1 DE JANEIRO</v>
      </c>
      <c r="C79" s="294">
        <f>'DADOS DA OBRA'!C25</f>
        <v>165</v>
      </c>
      <c r="D79" s="276"/>
      <c r="E79" s="294">
        <f>'DADOS DA OBRA'!D29</f>
        <v>7</v>
      </c>
      <c r="F79" s="276"/>
      <c r="G79" s="122">
        <v>0.15</v>
      </c>
      <c r="H79" s="276"/>
      <c r="I79" s="122">
        <f t="shared" si="9"/>
        <v>173.25</v>
      </c>
    </row>
    <row r="80" spans="1:9">
      <c r="A80" s="477">
        <f>'DADOS DA OBRA'!A26</f>
        <v>9</v>
      </c>
      <c r="B80" s="328" t="str">
        <f>'DADOS DA OBRA'!B26</f>
        <v>RUA 25 DE DEZEMBRO</v>
      </c>
      <c r="C80" s="294">
        <f>'DADOS DA OBRA'!C26</f>
        <v>170</v>
      </c>
      <c r="D80" s="276"/>
      <c r="E80" s="294">
        <f>'DADOS DA OBRA'!D30</f>
        <v>7</v>
      </c>
      <c r="F80" s="276"/>
      <c r="G80" s="122">
        <v>0.15</v>
      </c>
      <c r="H80" s="276"/>
      <c r="I80" s="122">
        <f t="shared" si="9"/>
        <v>178.5</v>
      </c>
    </row>
    <row r="81" spans="1:9">
      <c r="A81" s="477">
        <f>'DADOS DA OBRA'!A27</f>
        <v>10</v>
      </c>
      <c r="B81" s="328" t="str">
        <f>'DADOS DA OBRA'!B27</f>
        <v xml:space="preserve">RUA 13 DE MAIO </v>
      </c>
      <c r="C81" s="294">
        <f>'DADOS DA OBRA'!C27</f>
        <v>0</v>
      </c>
      <c r="D81" s="276"/>
      <c r="E81" s="294">
        <f>'DADOS DA OBRA'!D31</f>
        <v>7</v>
      </c>
      <c r="F81" s="276"/>
      <c r="G81" s="122">
        <v>0.15</v>
      </c>
      <c r="H81" s="276"/>
      <c r="I81" s="122">
        <f t="shared" si="9"/>
        <v>0</v>
      </c>
    </row>
    <row r="82" spans="1:9">
      <c r="A82" s="477">
        <f>'DADOS DA OBRA'!A28</f>
        <v>11</v>
      </c>
      <c r="B82" s="328" t="str">
        <f>'DADOS DA OBRA'!B28</f>
        <v>RUA SEM DENOMINAÇÃO 1</v>
      </c>
      <c r="C82" s="294">
        <f>'DADOS DA OBRA'!C28</f>
        <v>170</v>
      </c>
      <c r="D82" s="276"/>
      <c r="E82" s="294">
        <f>'DADOS DA OBRA'!D32</f>
        <v>7</v>
      </c>
      <c r="F82" s="276"/>
      <c r="G82" s="122">
        <v>0.15</v>
      </c>
      <c r="H82" s="276"/>
      <c r="I82" s="122">
        <f t="shared" si="7"/>
        <v>178.5</v>
      </c>
    </row>
    <row r="83" spans="1:9">
      <c r="A83" s="477">
        <f>'DADOS DA OBRA'!A29</f>
        <v>12</v>
      </c>
      <c r="B83" s="328" t="str">
        <f>'DADOS DA OBRA'!B29</f>
        <v>RUA SEM DENOMINAÇÃO 2</v>
      </c>
      <c r="C83" s="294">
        <f>'DADOS DA OBRA'!C29</f>
        <v>0</v>
      </c>
      <c r="D83" s="276"/>
      <c r="E83" s="294">
        <f>'DADOS DA OBRA'!D33</f>
        <v>7</v>
      </c>
      <c r="F83" s="276"/>
      <c r="G83" s="122">
        <v>0.15</v>
      </c>
      <c r="H83" s="276"/>
      <c r="I83" s="122">
        <f t="shared" ref="I83:I87" si="10">E83*G83*C83</f>
        <v>0</v>
      </c>
    </row>
    <row r="84" spans="1:9">
      <c r="A84" s="477">
        <f>'DADOS DA OBRA'!A30</f>
        <v>13</v>
      </c>
      <c r="B84" s="328" t="str">
        <f>'DADOS DA OBRA'!B30</f>
        <v>RUA SEM DENOMINAÇÃO 3</v>
      </c>
      <c r="C84" s="294">
        <f>'DADOS DA OBRA'!C30</f>
        <v>172</v>
      </c>
      <c r="D84" s="276"/>
      <c r="E84" s="294">
        <f>'DADOS DA OBRA'!D34</f>
        <v>7</v>
      </c>
      <c r="F84" s="276"/>
      <c r="G84" s="122">
        <v>0.15</v>
      </c>
      <c r="H84" s="276"/>
      <c r="I84" s="122">
        <f t="shared" si="10"/>
        <v>180.6</v>
      </c>
    </row>
    <row r="85" spans="1:9">
      <c r="A85" s="477">
        <f>'DADOS DA OBRA'!A31</f>
        <v>14</v>
      </c>
      <c r="B85" s="328" t="str">
        <f>'DADOS DA OBRA'!B31</f>
        <v>RUA SEM DENOMINAÇÃO 4</v>
      </c>
      <c r="C85" s="294">
        <f>'DADOS DA OBRA'!C31</f>
        <v>170</v>
      </c>
      <c r="D85" s="276"/>
      <c r="E85" s="294">
        <f>'DADOS DA OBRA'!D35</f>
        <v>7</v>
      </c>
      <c r="F85" s="276"/>
      <c r="G85" s="122">
        <v>0.15</v>
      </c>
      <c r="H85" s="276"/>
      <c r="I85" s="122">
        <f t="shared" si="10"/>
        <v>178.5</v>
      </c>
    </row>
    <row r="86" spans="1:9">
      <c r="A86" s="477">
        <f>'DADOS DA OBRA'!A32</f>
        <v>15</v>
      </c>
      <c r="B86" s="328" t="str">
        <f>'DADOS DA OBRA'!B32</f>
        <v>RUA SEM DENOMINAÇÃO 5</v>
      </c>
      <c r="C86" s="294">
        <f>'DADOS DA OBRA'!C32</f>
        <v>0</v>
      </c>
      <c r="D86" s="276"/>
      <c r="E86" s="294">
        <f>'DADOS DA OBRA'!D36</f>
        <v>7</v>
      </c>
      <c r="F86" s="276"/>
      <c r="G86" s="122">
        <v>0.15</v>
      </c>
      <c r="H86" s="276"/>
      <c r="I86" s="122">
        <f t="shared" si="10"/>
        <v>0</v>
      </c>
    </row>
    <row r="87" spans="1:9">
      <c r="A87" s="477">
        <f>'DADOS DA OBRA'!A33</f>
        <v>16</v>
      </c>
      <c r="B87" s="328" t="str">
        <f>'DADOS DA OBRA'!B33</f>
        <v>TRAV INCONFIDENCIA</v>
      </c>
      <c r="C87" s="294">
        <f>'DADOS DA OBRA'!C33</f>
        <v>0</v>
      </c>
      <c r="D87" s="276"/>
      <c r="E87" s="294">
        <f>'DADOS DA OBRA'!D37</f>
        <v>9</v>
      </c>
      <c r="F87" s="276"/>
      <c r="G87" s="122">
        <v>0.15</v>
      </c>
      <c r="H87" s="276"/>
      <c r="I87" s="122">
        <f t="shared" si="10"/>
        <v>0</v>
      </c>
    </row>
    <row r="88" spans="1:9">
      <c r="A88" s="477">
        <f>'DADOS DA OBRA'!A34</f>
        <v>17</v>
      </c>
      <c r="B88" s="328" t="str">
        <f>'DADOS DA OBRA'!B34</f>
        <v>TRAV JOSÉ TOMAS DE AQUINO</v>
      </c>
      <c r="C88" s="294">
        <f>'DADOS DA OBRA'!C34</f>
        <v>0</v>
      </c>
      <c r="D88" s="276"/>
      <c r="E88" s="294">
        <f>'DADOS DA OBRA'!D38</f>
        <v>0</v>
      </c>
      <c r="F88" s="276"/>
      <c r="G88" s="122">
        <v>1.1499999999999999</v>
      </c>
      <c r="H88" s="276"/>
      <c r="I88" s="122">
        <f t="shared" ref="I88:I91" si="11">E88*G88*C88</f>
        <v>0</v>
      </c>
    </row>
    <row r="89" spans="1:9">
      <c r="A89" s="477">
        <f>'DADOS DA OBRA'!A35</f>
        <v>18</v>
      </c>
      <c r="B89" s="328" t="str">
        <f>'DADOS DA OBRA'!B35</f>
        <v xml:space="preserve">TRAV INDEPENDENCIA </v>
      </c>
      <c r="C89" s="294">
        <f>'DADOS DA OBRA'!C35</f>
        <v>0</v>
      </c>
      <c r="D89" s="276"/>
      <c r="E89" s="294">
        <f>'DADOS DA OBRA'!D39</f>
        <v>0</v>
      </c>
      <c r="F89" s="276"/>
      <c r="G89" s="122">
        <v>2.15</v>
      </c>
      <c r="H89" s="276"/>
      <c r="I89" s="122">
        <f t="shared" si="11"/>
        <v>0</v>
      </c>
    </row>
    <row r="90" spans="1:9">
      <c r="A90" s="477">
        <f>'DADOS DA OBRA'!A36</f>
        <v>19</v>
      </c>
      <c r="B90" s="328" t="str">
        <f>'DADOS DA OBRA'!B36</f>
        <v>TRAV 02 DE OUTUBRO</v>
      </c>
      <c r="C90" s="294">
        <f>'DADOS DA OBRA'!C36</f>
        <v>0</v>
      </c>
      <c r="D90" s="276"/>
      <c r="E90" s="294">
        <f>'DADOS DA OBRA'!D40</f>
        <v>0</v>
      </c>
      <c r="F90" s="276"/>
      <c r="G90" s="122">
        <v>3.15</v>
      </c>
      <c r="H90" s="276"/>
      <c r="I90" s="122">
        <f t="shared" si="11"/>
        <v>0</v>
      </c>
    </row>
    <row r="91" spans="1:9">
      <c r="A91" s="477">
        <f>'DADOS DA OBRA'!A37</f>
        <v>20</v>
      </c>
      <c r="B91" s="328" t="str">
        <f>'DADOS DA OBRA'!B37</f>
        <v>RUA SANTOS DUMONT</v>
      </c>
      <c r="C91" s="294">
        <f>'DADOS DA OBRA'!C37</f>
        <v>0</v>
      </c>
      <c r="D91" s="276"/>
      <c r="E91" s="294">
        <f>'DADOS DA OBRA'!D41</f>
        <v>0</v>
      </c>
      <c r="F91" s="276"/>
      <c r="G91" s="122">
        <v>4.1500000000000004</v>
      </c>
      <c r="H91" s="276"/>
      <c r="I91" s="122">
        <f t="shared" si="11"/>
        <v>0</v>
      </c>
    </row>
    <row r="92" spans="1:9">
      <c r="A92" s="120"/>
      <c r="B92" s="296"/>
      <c r="C92" s="294"/>
      <c r="D92" s="283"/>
      <c r="E92" s="283"/>
      <c r="F92" s="124"/>
      <c r="G92" s="124"/>
      <c r="H92" s="124"/>
      <c r="I92" s="124">
        <f>SUM(I72:I91)</f>
        <v>4095</v>
      </c>
    </row>
    <row r="93" spans="1:9" ht="14.4">
      <c r="A93" s="125"/>
      <c r="B93" s="128"/>
      <c r="C93" s="138"/>
      <c r="D93" s="125"/>
      <c r="E93" s="310"/>
      <c r="F93" s="127"/>
      <c r="G93" s="128"/>
    </row>
    <row r="94" spans="1:9" ht="14.4">
      <c r="A94" s="126"/>
      <c r="B94" s="274" t="s">
        <v>6</v>
      </c>
      <c r="C94" s="134">
        <f>I92</f>
        <v>4095</v>
      </c>
      <c r="D94" s="126" t="s">
        <v>5</v>
      </c>
      <c r="E94" s="310"/>
      <c r="F94" s="127"/>
      <c r="G94" s="128"/>
    </row>
    <row r="95" spans="1:9" ht="15" thickBot="1">
      <c r="A95" s="125"/>
      <c r="B95" s="128"/>
      <c r="C95" s="138"/>
      <c r="D95" s="125"/>
      <c r="E95" s="310"/>
      <c r="F95" s="127"/>
      <c r="G95" s="128"/>
    </row>
    <row r="96" spans="1:9" ht="14.4" thickBot="1">
      <c r="A96" s="392" t="e">
        <f>'ORÇAMENTO  DESONERAÇÃO'!#REF!</f>
        <v>#REF!</v>
      </c>
      <c r="B96" s="637" t="e">
        <f>'ORÇAMENTO  DESONERAÇÃO'!#REF!</f>
        <v>#REF!</v>
      </c>
      <c r="C96" s="637"/>
      <c r="D96" s="637"/>
      <c r="E96" s="637"/>
      <c r="F96" s="637"/>
      <c r="G96" s="638"/>
    </row>
    <row r="97" spans="1:7">
      <c r="A97" s="639"/>
      <c r="B97" s="641" t="s">
        <v>120</v>
      </c>
      <c r="C97" s="248" t="s">
        <v>21</v>
      </c>
      <c r="D97" s="643" t="s">
        <v>8</v>
      </c>
      <c r="E97" s="458" t="s">
        <v>69</v>
      </c>
      <c r="F97" s="643" t="s">
        <v>8</v>
      </c>
      <c r="G97" s="249" t="s">
        <v>2</v>
      </c>
    </row>
    <row r="98" spans="1:7">
      <c r="A98" s="640"/>
      <c r="B98" s="642"/>
      <c r="C98" s="117" t="s">
        <v>71</v>
      </c>
      <c r="D98" s="644"/>
      <c r="E98" s="459" t="s">
        <v>4</v>
      </c>
      <c r="F98" s="644"/>
      <c r="G98" s="119" t="s">
        <v>159</v>
      </c>
    </row>
    <row r="99" spans="1:7">
      <c r="A99" s="633" t="s">
        <v>270</v>
      </c>
      <c r="B99" s="634"/>
      <c r="C99" s="117"/>
      <c r="D99" s="458"/>
      <c r="E99" s="459"/>
      <c r="F99" s="458"/>
      <c r="G99" s="119"/>
    </row>
    <row r="100" spans="1:7">
      <c r="A100" s="457">
        <f>'DADOS DA OBRA'!A18</f>
        <v>1</v>
      </c>
      <c r="B100" s="328" t="str">
        <f>'DADOS DA OBRA'!B18</f>
        <v>TRAV MARIO TORRES</v>
      </c>
      <c r="C100" s="121">
        <f>I72</f>
        <v>446.25</v>
      </c>
      <c r="D100" s="276" t="s">
        <v>8</v>
      </c>
      <c r="E100" s="294">
        <f>'DADOS DA OBRA'!$C$43</f>
        <v>6</v>
      </c>
      <c r="F100" s="276" t="s">
        <v>8</v>
      </c>
      <c r="G100" s="122">
        <f t="shared" ref="G100" si="12">ROUND(C100*E100,2)</f>
        <v>2677.5</v>
      </c>
    </row>
    <row r="101" spans="1:7">
      <c r="A101" s="477">
        <f>'DADOS DA OBRA'!A19</f>
        <v>2</v>
      </c>
      <c r="B101" s="328" t="str">
        <f>'DADOS DA OBRA'!B19</f>
        <v>ISAAC HAMOY</v>
      </c>
      <c r="C101" s="121">
        <f t="shared" ref="C101:C113" si="13">I73</f>
        <v>441</v>
      </c>
      <c r="D101" s="276" t="s">
        <v>8</v>
      </c>
      <c r="E101" s="294">
        <f>'DADOS DA OBRA'!$C$43</f>
        <v>6</v>
      </c>
      <c r="F101" s="276" t="s">
        <v>8</v>
      </c>
      <c r="G101" s="122">
        <f t="shared" ref="G101:G114" si="14">ROUND(C101*E101,2)</f>
        <v>2646</v>
      </c>
    </row>
    <row r="102" spans="1:7">
      <c r="A102" s="477">
        <f>'DADOS DA OBRA'!A20</f>
        <v>3</v>
      </c>
      <c r="B102" s="328" t="str">
        <f>'DADOS DA OBRA'!B20</f>
        <v>JOSÉ SARAZIM FLORENZANO</v>
      </c>
      <c r="C102" s="121">
        <f t="shared" si="13"/>
        <v>766.5</v>
      </c>
      <c r="D102" s="276" t="s">
        <v>8</v>
      </c>
      <c r="E102" s="294">
        <f>'DADOS DA OBRA'!$C$43</f>
        <v>6</v>
      </c>
      <c r="F102" s="276" t="s">
        <v>8</v>
      </c>
      <c r="G102" s="122">
        <f t="shared" si="14"/>
        <v>4599</v>
      </c>
    </row>
    <row r="103" spans="1:7">
      <c r="A103" s="477">
        <f>'DADOS DA OBRA'!A21</f>
        <v>4</v>
      </c>
      <c r="B103" s="328" t="str">
        <f>'DADOS DA OBRA'!B21</f>
        <v>RAIMUNDA ANTONIETA CANTO</v>
      </c>
      <c r="C103" s="121">
        <f t="shared" si="13"/>
        <v>1055.25</v>
      </c>
      <c r="D103" s="276" t="s">
        <v>8</v>
      </c>
      <c r="E103" s="294">
        <f>'DADOS DA OBRA'!$C$43</f>
        <v>6</v>
      </c>
      <c r="F103" s="276" t="s">
        <v>8</v>
      </c>
      <c r="G103" s="122">
        <f t="shared" si="14"/>
        <v>6331.5</v>
      </c>
    </row>
    <row r="104" spans="1:7">
      <c r="A104" s="477">
        <f>'DADOS DA OBRA'!A22</f>
        <v>5</v>
      </c>
      <c r="B104" s="328" t="str">
        <f>'DADOS DA OBRA'!B22</f>
        <v>RUA BELA VISTA</v>
      </c>
      <c r="C104" s="121">
        <f t="shared" si="13"/>
        <v>220.5</v>
      </c>
      <c r="D104" s="276" t="s">
        <v>8</v>
      </c>
      <c r="E104" s="294">
        <f>'DADOS DA OBRA'!$C$43</f>
        <v>6</v>
      </c>
      <c r="F104" s="276" t="s">
        <v>8</v>
      </c>
      <c r="G104" s="122">
        <f t="shared" si="14"/>
        <v>1323</v>
      </c>
    </row>
    <row r="105" spans="1:7">
      <c r="A105" s="477">
        <f>'DADOS DA OBRA'!A23</f>
        <v>6</v>
      </c>
      <c r="B105" s="328" t="str">
        <f>'DADOS DA OBRA'!B23</f>
        <v>RUA 26 DE JULHO</v>
      </c>
      <c r="C105" s="121">
        <f t="shared" si="13"/>
        <v>102.9</v>
      </c>
      <c r="D105" s="276" t="s">
        <v>8</v>
      </c>
      <c r="E105" s="294">
        <f>'DADOS DA OBRA'!$C$43</f>
        <v>6</v>
      </c>
      <c r="F105" s="276" t="s">
        <v>8</v>
      </c>
      <c r="G105" s="122">
        <f t="shared" si="14"/>
        <v>617.4</v>
      </c>
    </row>
    <row r="106" spans="1:7">
      <c r="A106" s="477">
        <f>'DADOS DA OBRA'!A24</f>
        <v>7</v>
      </c>
      <c r="B106" s="328" t="str">
        <f>'DADOS DA OBRA'!B24</f>
        <v>RUA 4 DE OUTUBRO</v>
      </c>
      <c r="C106" s="121">
        <f t="shared" si="13"/>
        <v>173.25</v>
      </c>
      <c r="D106" s="276" t="s">
        <v>8</v>
      </c>
      <c r="E106" s="294">
        <f>'DADOS DA OBRA'!$C$43</f>
        <v>6</v>
      </c>
      <c r="F106" s="276" t="s">
        <v>8</v>
      </c>
      <c r="G106" s="122">
        <f t="shared" si="14"/>
        <v>1039.5</v>
      </c>
    </row>
    <row r="107" spans="1:7">
      <c r="A107" s="477">
        <f>'DADOS DA OBRA'!A25</f>
        <v>8</v>
      </c>
      <c r="B107" s="328" t="str">
        <f>'DADOS DA OBRA'!B25</f>
        <v>RUA 1 DE JANEIRO</v>
      </c>
      <c r="C107" s="121">
        <f t="shared" si="13"/>
        <v>173.25</v>
      </c>
      <c r="D107" s="276" t="s">
        <v>8</v>
      </c>
      <c r="E107" s="294">
        <f>'DADOS DA OBRA'!$C$43</f>
        <v>6</v>
      </c>
      <c r="F107" s="276" t="s">
        <v>8</v>
      </c>
      <c r="G107" s="122">
        <f t="shared" si="14"/>
        <v>1039.5</v>
      </c>
    </row>
    <row r="108" spans="1:7">
      <c r="A108" s="477">
        <f>'DADOS DA OBRA'!A26</f>
        <v>9</v>
      </c>
      <c r="B108" s="328" t="str">
        <f>'DADOS DA OBRA'!B26</f>
        <v>RUA 25 DE DEZEMBRO</v>
      </c>
      <c r="C108" s="121">
        <f t="shared" si="13"/>
        <v>178.5</v>
      </c>
      <c r="D108" s="276" t="s">
        <v>8</v>
      </c>
      <c r="E108" s="294">
        <f>'DADOS DA OBRA'!$C$43</f>
        <v>6</v>
      </c>
      <c r="F108" s="276" t="s">
        <v>8</v>
      </c>
      <c r="G108" s="122">
        <f t="shared" si="14"/>
        <v>1071</v>
      </c>
    </row>
    <row r="109" spans="1:7">
      <c r="A109" s="477">
        <f>'DADOS DA OBRA'!A27</f>
        <v>10</v>
      </c>
      <c r="B109" s="328" t="str">
        <f>'DADOS DA OBRA'!B27</f>
        <v xml:space="preserve">RUA 13 DE MAIO </v>
      </c>
      <c r="C109" s="121">
        <f t="shared" si="13"/>
        <v>0</v>
      </c>
      <c r="D109" s="276" t="s">
        <v>8</v>
      </c>
      <c r="E109" s="294">
        <f>'DADOS DA OBRA'!$C$43</f>
        <v>6</v>
      </c>
      <c r="F109" s="276" t="s">
        <v>8</v>
      </c>
      <c r="G109" s="122">
        <f t="shared" si="14"/>
        <v>0</v>
      </c>
    </row>
    <row r="110" spans="1:7">
      <c r="A110" s="477">
        <f>'DADOS DA OBRA'!A28</f>
        <v>11</v>
      </c>
      <c r="B110" s="328" t="str">
        <f>'DADOS DA OBRA'!B28</f>
        <v>RUA SEM DENOMINAÇÃO 1</v>
      </c>
      <c r="C110" s="121">
        <f t="shared" si="13"/>
        <v>178.5</v>
      </c>
      <c r="D110" s="276" t="s">
        <v>8</v>
      </c>
      <c r="E110" s="294">
        <f>'DADOS DA OBRA'!$C$43</f>
        <v>6</v>
      </c>
      <c r="F110" s="276" t="s">
        <v>8</v>
      </c>
      <c r="G110" s="122">
        <f t="shared" si="14"/>
        <v>1071</v>
      </c>
    </row>
    <row r="111" spans="1:7">
      <c r="A111" s="477">
        <f>'DADOS DA OBRA'!A29</f>
        <v>12</v>
      </c>
      <c r="B111" s="328" t="str">
        <f>'DADOS DA OBRA'!B29</f>
        <v>RUA SEM DENOMINAÇÃO 2</v>
      </c>
      <c r="C111" s="121">
        <f t="shared" si="13"/>
        <v>0</v>
      </c>
      <c r="D111" s="276" t="s">
        <v>8</v>
      </c>
      <c r="E111" s="294">
        <f>'DADOS DA OBRA'!$C$43</f>
        <v>6</v>
      </c>
      <c r="F111" s="276" t="s">
        <v>8</v>
      </c>
      <c r="G111" s="122">
        <f t="shared" si="14"/>
        <v>0</v>
      </c>
    </row>
    <row r="112" spans="1:7">
      <c r="A112" s="477">
        <f>'DADOS DA OBRA'!A30</f>
        <v>13</v>
      </c>
      <c r="B112" s="328" t="str">
        <f>'DADOS DA OBRA'!B30</f>
        <v>RUA SEM DENOMINAÇÃO 3</v>
      </c>
      <c r="C112" s="121">
        <f t="shared" si="13"/>
        <v>180.6</v>
      </c>
      <c r="D112" s="276" t="s">
        <v>8</v>
      </c>
      <c r="E112" s="294">
        <f>'DADOS DA OBRA'!$C$43</f>
        <v>6</v>
      </c>
      <c r="F112" s="276" t="s">
        <v>8</v>
      </c>
      <c r="G112" s="122">
        <f t="shared" si="14"/>
        <v>1083.5999999999999</v>
      </c>
    </row>
    <row r="113" spans="1:7">
      <c r="A113" s="477">
        <f>'DADOS DA OBRA'!A31</f>
        <v>14</v>
      </c>
      <c r="B113" s="328" t="str">
        <f>'DADOS DA OBRA'!B31</f>
        <v>RUA SEM DENOMINAÇÃO 4</v>
      </c>
      <c r="C113" s="121">
        <f t="shared" si="13"/>
        <v>178.5</v>
      </c>
      <c r="D113" s="276" t="s">
        <v>8</v>
      </c>
      <c r="E113" s="294">
        <f>'DADOS DA OBRA'!$C$43</f>
        <v>6</v>
      </c>
      <c r="F113" s="276" t="s">
        <v>8</v>
      </c>
      <c r="G113" s="122">
        <f t="shared" si="14"/>
        <v>1071</v>
      </c>
    </row>
    <row r="114" spans="1:7">
      <c r="A114" s="477">
        <f>'DADOS DA OBRA'!A32</f>
        <v>15</v>
      </c>
      <c r="B114" s="328" t="str">
        <f>'DADOS DA OBRA'!B32</f>
        <v>RUA SEM DENOMINAÇÃO 5</v>
      </c>
      <c r="C114" s="121">
        <f>I86</f>
        <v>0</v>
      </c>
      <c r="D114" s="276" t="s">
        <v>8</v>
      </c>
      <c r="E114" s="294">
        <f>'DADOS DA OBRA'!$C$43</f>
        <v>6</v>
      </c>
      <c r="F114" s="276" t="s">
        <v>8</v>
      </c>
      <c r="G114" s="122">
        <f t="shared" si="14"/>
        <v>0</v>
      </c>
    </row>
    <row r="115" spans="1:7">
      <c r="A115" s="477">
        <f>'DADOS DA OBRA'!A33</f>
        <v>16</v>
      </c>
      <c r="B115" s="328" t="str">
        <f>'DADOS DA OBRA'!B33</f>
        <v>TRAV INCONFIDENCIA</v>
      </c>
      <c r="C115" s="121">
        <f t="shared" ref="C115:C119" si="15">I87</f>
        <v>0</v>
      </c>
      <c r="D115" s="276" t="s">
        <v>8</v>
      </c>
      <c r="E115" s="294">
        <f>'DADOS DA OBRA'!$C$43</f>
        <v>6</v>
      </c>
      <c r="F115" s="276" t="s">
        <v>8</v>
      </c>
      <c r="G115" s="122">
        <f t="shared" ref="G115:G119" si="16">ROUND(C115*E115,2)</f>
        <v>0</v>
      </c>
    </row>
    <row r="116" spans="1:7">
      <c r="A116" s="477">
        <f>'DADOS DA OBRA'!A34</f>
        <v>17</v>
      </c>
      <c r="B116" s="328" t="str">
        <f>'DADOS DA OBRA'!B34</f>
        <v>TRAV JOSÉ TOMAS DE AQUINO</v>
      </c>
      <c r="C116" s="121">
        <f t="shared" si="15"/>
        <v>0</v>
      </c>
      <c r="D116" s="276" t="s">
        <v>8</v>
      </c>
      <c r="E116" s="294">
        <f>'DADOS DA OBRA'!$C$43</f>
        <v>6</v>
      </c>
      <c r="F116" s="276" t="s">
        <v>8</v>
      </c>
      <c r="G116" s="122">
        <f t="shared" si="16"/>
        <v>0</v>
      </c>
    </row>
    <row r="117" spans="1:7">
      <c r="A117" s="477">
        <f>'DADOS DA OBRA'!A35</f>
        <v>18</v>
      </c>
      <c r="B117" s="328" t="str">
        <f>'DADOS DA OBRA'!B35</f>
        <v xml:space="preserve">TRAV INDEPENDENCIA </v>
      </c>
      <c r="C117" s="121">
        <f t="shared" si="15"/>
        <v>0</v>
      </c>
      <c r="D117" s="276" t="s">
        <v>8</v>
      </c>
      <c r="E117" s="294">
        <f>'DADOS DA OBRA'!$C$43</f>
        <v>6</v>
      </c>
      <c r="F117" s="276" t="s">
        <v>8</v>
      </c>
      <c r="G117" s="122">
        <f t="shared" si="16"/>
        <v>0</v>
      </c>
    </row>
    <row r="118" spans="1:7">
      <c r="A118" s="477">
        <f>'DADOS DA OBRA'!A36</f>
        <v>19</v>
      </c>
      <c r="B118" s="328" t="str">
        <f>'DADOS DA OBRA'!B36</f>
        <v>TRAV 02 DE OUTUBRO</v>
      </c>
      <c r="C118" s="121">
        <f t="shared" si="15"/>
        <v>0</v>
      </c>
      <c r="D118" s="276" t="s">
        <v>8</v>
      </c>
      <c r="E118" s="294">
        <f>'DADOS DA OBRA'!$C$43</f>
        <v>6</v>
      </c>
      <c r="F118" s="276" t="s">
        <v>8</v>
      </c>
      <c r="G118" s="122">
        <f t="shared" si="16"/>
        <v>0</v>
      </c>
    </row>
    <row r="119" spans="1:7">
      <c r="A119" s="477">
        <f>'DADOS DA OBRA'!A37</f>
        <v>20</v>
      </c>
      <c r="B119" s="328" t="str">
        <f>'DADOS DA OBRA'!B37</f>
        <v>RUA SANTOS DUMONT</v>
      </c>
      <c r="C119" s="121">
        <f t="shared" si="15"/>
        <v>0</v>
      </c>
      <c r="D119" s="276" t="s">
        <v>8</v>
      </c>
      <c r="E119" s="294">
        <f>'DADOS DA OBRA'!$C$43</f>
        <v>6</v>
      </c>
      <c r="F119" s="276" t="s">
        <v>8</v>
      </c>
      <c r="G119" s="122">
        <f t="shared" si="16"/>
        <v>0</v>
      </c>
    </row>
    <row r="120" spans="1:7">
      <c r="A120" s="120"/>
      <c r="B120" s="296"/>
      <c r="C120" s="294"/>
      <c r="D120" s="283"/>
      <c r="E120" s="283"/>
      <c r="F120" s="124"/>
      <c r="G120" s="124">
        <f>SUM(G100:G119)</f>
        <v>24570</v>
      </c>
    </row>
    <row r="121" spans="1:7" ht="14.4">
      <c r="A121" s="125"/>
      <c r="B121" s="128"/>
      <c r="C121" s="138"/>
      <c r="D121" s="125"/>
      <c r="E121" s="310"/>
      <c r="F121" s="127"/>
      <c r="G121" s="128"/>
    </row>
    <row r="122" spans="1:7" ht="14.4">
      <c r="A122" s="126"/>
      <c r="B122" s="274" t="s">
        <v>6</v>
      </c>
      <c r="C122" s="134">
        <f>G120</f>
        <v>24570</v>
      </c>
      <c r="D122" s="126" t="s">
        <v>5</v>
      </c>
      <c r="E122" s="310"/>
      <c r="F122" s="127"/>
      <c r="G122" s="128"/>
    </row>
  </sheetData>
  <mergeCells count="31">
    <mergeCell ref="H69:H70"/>
    <mergeCell ref="B68:I68"/>
    <mergeCell ref="A20:B20"/>
    <mergeCell ref="A6:J6"/>
    <mergeCell ref="A7:J7"/>
    <mergeCell ref="A8:J8"/>
    <mergeCell ref="A10:J10"/>
    <mergeCell ref="A11:J11"/>
    <mergeCell ref="A13:J13"/>
    <mergeCell ref="B17:G17"/>
    <mergeCell ref="A18:A19"/>
    <mergeCell ref="B18:B19"/>
    <mergeCell ref="D18:D19"/>
    <mergeCell ref="F18:F19"/>
    <mergeCell ref="B44:G44"/>
    <mergeCell ref="A45:A46"/>
    <mergeCell ref="B45:B46"/>
    <mergeCell ref="D45:D46"/>
    <mergeCell ref="F45:F46"/>
    <mergeCell ref="A47:B47"/>
    <mergeCell ref="A69:A70"/>
    <mergeCell ref="B69:B70"/>
    <mergeCell ref="D69:D70"/>
    <mergeCell ref="F69:F70"/>
    <mergeCell ref="A99:B99"/>
    <mergeCell ref="A71:B71"/>
    <mergeCell ref="B96:G96"/>
    <mergeCell ref="A97:A98"/>
    <mergeCell ref="B97:B98"/>
    <mergeCell ref="D97:D98"/>
    <mergeCell ref="F97:F9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Height="2" orientation="portrait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35"/>
  <sheetViews>
    <sheetView showGridLines="0" view="pageBreakPreview" topLeftCell="A19" zoomScale="77" zoomScaleNormal="77" zoomScaleSheetLayoutView="77" workbookViewId="0">
      <selection activeCell="E35" sqref="E35"/>
    </sheetView>
  </sheetViews>
  <sheetFormatPr defaultColWidth="9.109375" defaultRowHeight="13.8"/>
  <cols>
    <col min="1" max="1" width="9.109375" style="8"/>
    <col min="2" max="2" width="47.6640625" style="8" customWidth="1"/>
    <col min="3" max="3" width="15.6640625" style="8" customWidth="1"/>
    <col min="4" max="4" width="9" style="8" customWidth="1"/>
    <col min="5" max="5" width="14.5546875" style="8" customWidth="1"/>
    <col min="6" max="6" width="8.6640625" style="8" customWidth="1"/>
    <col min="7" max="7" width="13.109375" style="8" customWidth="1"/>
    <col min="8" max="9" width="9.109375" style="4"/>
    <col min="10" max="10" width="10.44140625" style="4" bestFit="1" customWidth="1"/>
    <col min="11" max="11" width="11.5546875" style="4" bestFit="1" customWidth="1"/>
    <col min="12" max="16384" width="9.109375" style="4"/>
  </cols>
  <sheetData>
    <row r="1" spans="1:12" ht="14.4">
      <c r="A1" s="76"/>
      <c r="B1" s="76"/>
      <c r="C1" s="76"/>
      <c r="D1" s="76"/>
      <c r="E1" s="76"/>
      <c r="F1" s="76"/>
      <c r="G1" s="76"/>
    </row>
    <row r="2" spans="1:12" ht="14.4">
      <c r="A2" s="76"/>
      <c r="B2" s="76"/>
      <c r="C2" s="76"/>
      <c r="D2" s="76"/>
      <c r="E2" s="76"/>
      <c r="F2" s="76"/>
      <c r="G2" s="76"/>
    </row>
    <row r="3" spans="1:12" ht="14.4">
      <c r="A3" s="76"/>
      <c r="B3" s="76"/>
      <c r="C3" s="76"/>
      <c r="D3" s="76"/>
      <c r="E3" s="76"/>
      <c r="F3" s="76"/>
      <c r="G3" s="76"/>
    </row>
    <row r="4" spans="1:12" ht="14.4">
      <c r="A4" s="76"/>
      <c r="B4" s="76"/>
      <c r="C4" s="76"/>
      <c r="D4" s="76"/>
      <c r="E4" s="76"/>
      <c r="F4" s="76"/>
      <c r="G4" s="76"/>
    </row>
    <row r="5" spans="1:12" ht="14.4">
      <c r="A5" s="273"/>
      <c r="B5" s="273"/>
      <c r="C5" s="273"/>
      <c r="D5" s="273"/>
      <c r="E5" s="273"/>
      <c r="F5" s="273"/>
      <c r="G5" s="273"/>
    </row>
    <row r="6" spans="1:12" ht="14.4">
      <c r="A6" s="648" t="str">
        <f>'DADOS DA OBRA'!$A$6:$E$6</f>
        <v>ESTADO DO PARÁ</v>
      </c>
      <c r="B6" s="648"/>
      <c r="C6" s="648"/>
      <c r="D6" s="648"/>
      <c r="E6" s="648"/>
      <c r="F6" s="648"/>
      <c r="G6" s="648"/>
      <c r="H6" s="648"/>
      <c r="I6" s="648"/>
      <c r="J6" s="648"/>
      <c r="K6" s="648"/>
      <c r="L6" s="299"/>
    </row>
    <row r="7" spans="1:12" s="304" customFormat="1" ht="14.4">
      <c r="A7" s="648" t="str">
        <f>'DADOS DA OBRA'!$A$7:$E$7</f>
        <v>PREFEITURA MUNICIPAL DE ÓBIDOS</v>
      </c>
      <c r="B7" s="648"/>
      <c r="C7" s="648"/>
      <c r="D7" s="648"/>
      <c r="E7" s="648"/>
      <c r="F7" s="648"/>
      <c r="G7" s="648"/>
      <c r="H7" s="648"/>
      <c r="I7" s="648"/>
      <c r="J7" s="648"/>
      <c r="K7" s="648"/>
      <c r="L7" s="299"/>
    </row>
    <row r="8" spans="1:12" s="304" customFormat="1" ht="14.4">
      <c r="A8" s="648" t="str">
        <f>'DADOS DA OBRA'!$A$8:$E$8</f>
        <v>CNPJ: 05.131.180/0001-64</v>
      </c>
      <c r="B8" s="648"/>
      <c r="C8" s="648"/>
      <c r="D8" s="648"/>
      <c r="E8" s="648"/>
      <c r="F8" s="648"/>
      <c r="G8" s="648"/>
      <c r="H8" s="648"/>
      <c r="I8" s="648"/>
      <c r="J8" s="648"/>
      <c r="K8" s="648"/>
      <c r="L8" s="299"/>
    </row>
    <row r="9" spans="1:12" s="304" customFormat="1" ht="14.4">
      <c r="A9" s="376"/>
      <c r="B9" s="376"/>
      <c r="C9" s="376"/>
      <c r="D9" s="376"/>
      <c r="E9" s="376"/>
      <c r="F9" s="376"/>
      <c r="G9" s="376"/>
      <c r="H9" s="376"/>
      <c r="I9" s="376"/>
      <c r="J9" s="376"/>
      <c r="K9" s="376"/>
      <c r="L9" s="299"/>
    </row>
    <row r="10" spans="1:12" ht="14.4">
      <c r="A10" s="649" t="str">
        <f>'DADOS DA OBRA'!$A$10:$E$10</f>
        <v>OBJETO: PAVIMENTAÇÃO E QUALIFICAÇÃO ASFALTICA DE VIAS URBANAS NO MUNICIPIO DE ÓBIDOS</v>
      </c>
      <c r="B10" s="649"/>
      <c r="C10" s="649"/>
      <c r="D10" s="649"/>
      <c r="E10" s="649"/>
      <c r="F10" s="649"/>
      <c r="G10" s="649"/>
      <c r="H10" s="649"/>
      <c r="I10" s="649"/>
      <c r="J10" s="649"/>
      <c r="K10" s="649"/>
    </row>
    <row r="11" spans="1:12" s="304" customFormat="1" ht="14.4">
      <c r="A11" s="649" t="str">
        <f>'DADOS DA OBRA'!$A$11:$E$11</f>
        <v>LOCAL: MUNCÍPIO DE ÓBIDOS</v>
      </c>
      <c r="B11" s="649"/>
      <c r="C11" s="649"/>
      <c r="D11" s="649"/>
      <c r="E11" s="649"/>
      <c r="F11" s="649"/>
      <c r="G11" s="649"/>
      <c r="H11" s="649"/>
      <c r="I11" s="649"/>
      <c r="J11" s="649"/>
      <c r="K11" s="649"/>
    </row>
    <row r="12" spans="1:12" ht="13.95" customHeight="1" thickBot="1">
      <c r="A12" s="76"/>
      <c r="B12" s="76"/>
      <c r="C12" s="76"/>
      <c r="D12" s="76"/>
      <c r="E12" s="76"/>
      <c r="F12" s="76"/>
      <c r="G12" s="76"/>
      <c r="H12" s="5"/>
      <c r="I12" s="5"/>
      <c r="J12" s="5"/>
      <c r="K12" s="6"/>
    </row>
    <row r="13" spans="1:12" ht="13.95" customHeight="1" thickBot="1">
      <c r="A13" s="650" t="str">
        <f>'3. REV PRI'!A13:J13</f>
        <v>MEMORIA DE CALCULO</v>
      </c>
      <c r="B13" s="651"/>
      <c r="C13" s="651"/>
      <c r="D13" s="651"/>
      <c r="E13" s="651"/>
      <c r="F13" s="651"/>
      <c r="G13" s="651"/>
      <c r="H13" s="651"/>
      <c r="I13" s="651"/>
      <c r="J13" s="651"/>
      <c r="K13" s="655"/>
    </row>
    <row r="14" spans="1:12" ht="13.95" customHeight="1" thickBot="1">
      <c r="A14" s="53"/>
      <c r="B14" s="53"/>
      <c r="C14" s="53"/>
      <c r="D14" s="53"/>
      <c r="E14" s="53"/>
      <c r="F14" s="53"/>
      <c r="G14" s="53"/>
      <c r="H14" s="5"/>
      <c r="I14" s="5"/>
      <c r="J14" s="5"/>
      <c r="K14" s="6"/>
    </row>
    <row r="15" spans="1:12" ht="14.4" thickBot="1">
      <c r="A15" s="246">
        <f>'ORÇAMENTO  DESONERAÇÃO'!B26</f>
        <v>3</v>
      </c>
      <c r="B15" s="271" t="str">
        <f>'ORÇAMENTO  DESONERAÇÃO'!D26</f>
        <v>PAVIMENTAÇÃO ÁSFALTICA</v>
      </c>
      <c r="C15" s="271"/>
      <c r="D15" s="271"/>
      <c r="E15" s="271"/>
      <c r="F15" s="271"/>
      <c r="G15" s="271"/>
      <c r="H15" s="271"/>
      <c r="I15" s="271"/>
      <c r="J15" s="271"/>
      <c r="K15" s="272"/>
    </row>
    <row r="16" spans="1:12" ht="14.4" thickBot="1">
      <c r="A16" s="115"/>
      <c r="B16" s="116"/>
      <c r="C16" s="116"/>
      <c r="D16" s="116"/>
      <c r="E16" s="116"/>
      <c r="F16" s="116"/>
      <c r="G16" s="116"/>
    </row>
    <row r="17" spans="1:7" ht="13.8" customHeight="1" thickBot="1">
      <c r="A17" s="392" t="str">
        <f>'ORÇAMENTO  DESONERAÇÃO'!B27</f>
        <v>3.1</v>
      </c>
      <c r="B17" s="637" t="str">
        <f>'ORÇAMENTO  DESONERAÇÃO'!D27</f>
        <v>Imprimação com asfalto diluído</v>
      </c>
      <c r="C17" s="637"/>
      <c r="D17" s="637"/>
      <c r="E17" s="637"/>
      <c r="F17" s="637"/>
      <c r="G17" s="638"/>
    </row>
    <row r="18" spans="1:7" ht="15" customHeight="1">
      <c r="A18" s="639"/>
      <c r="B18" s="641" t="s">
        <v>120</v>
      </c>
      <c r="C18" s="248" t="s">
        <v>19</v>
      </c>
      <c r="D18" s="645" t="s">
        <v>8</v>
      </c>
      <c r="E18" s="155" t="s">
        <v>1</v>
      </c>
      <c r="F18" s="643" t="s">
        <v>20</v>
      </c>
      <c r="G18" s="249" t="s">
        <v>2</v>
      </c>
    </row>
    <row r="19" spans="1:7">
      <c r="A19" s="640"/>
      <c r="B19" s="642"/>
      <c r="C19" s="117" t="s">
        <v>3</v>
      </c>
      <c r="D19" s="646"/>
      <c r="E19" s="123" t="s">
        <v>3</v>
      </c>
      <c r="F19" s="644"/>
      <c r="G19" s="119" t="s">
        <v>5</v>
      </c>
    </row>
    <row r="20" spans="1:7" s="304" customFormat="1" ht="14.4" customHeight="1">
      <c r="A20" s="633" t="s">
        <v>270</v>
      </c>
      <c r="B20" s="634"/>
      <c r="C20" s="117"/>
      <c r="D20" s="399"/>
      <c r="E20" s="402"/>
      <c r="F20" s="400"/>
      <c r="G20" s="119"/>
    </row>
    <row r="21" spans="1:7" s="304" customFormat="1">
      <c r="A21" s="398">
        <f>'DADOS DA OBRA'!A18</f>
        <v>1</v>
      </c>
      <c r="B21" s="328" t="str">
        <f>'DADOS DA OBRA'!B18</f>
        <v>TRAV MARIO TORRES</v>
      </c>
      <c r="C21" s="294">
        <f>'DADOS DA OBRA'!C18</f>
        <v>425</v>
      </c>
      <c r="D21" s="276" t="s">
        <v>8</v>
      </c>
      <c r="E21" s="294">
        <f>'DADOS DA OBRA'!D18</f>
        <v>7</v>
      </c>
      <c r="F21" s="276" t="s">
        <v>20</v>
      </c>
      <c r="G21" s="122">
        <f t="shared" ref="G21" si="0">C21*E21</f>
        <v>2975</v>
      </c>
    </row>
    <row r="22" spans="1:7" s="304" customFormat="1">
      <c r="A22" s="477">
        <f>'DADOS DA OBRA'!A19</f>
        <v>2</v>
      </c>
      <c r="B22" s="328" t="str">
        <f>'DADOS DA OBRA'!B19</f>
        <v>ISAAC HAMOY</v>
      </c>
      <c r="C22" s="294">
        <f>'DADOS DA OBRA'!C19</f>
        <v>420</v>
      </c>
      <c r="D22" s="276" t="s">
        <v>8</v>
      </c>
      <c r="E22" s="294">
        <f>'DADOS DA OBRA'!D19</f>
        <v>7</v>
      </c>
      <c r="F22" s="276" t="s">
        <v>20</v>
      </c>
      <c r="G22" s="122">
        <f t="shared" ref="G22:G36" si="1">C22*E22</f>
        <v>2940</v>
      </c>
    </row>
    <row r="23" spans="1:7" s="304" customFormat="1">
      <c r="A23" s="477">
        <f>'DADOS DA OBRA'!A20</f>
        <v>3</v>
      </c>
      <c r="B23" s="328" t="str">
        <f>'DADOS DA OBRA'!B20</f>
        <v>JOSÉ SARAZIM FLORENZANO</v>
      </c>
      <c r="C23" s="294">
        <f>'DADOS DA OBRA'!C20</f>
        <v>730</v>
      </c>
      <c r="D23" s="276" t="s">
        <v>8</v>
      </c>
      <c r="E23" s="294">
        <f>'DADOS DA OBRA'!D20</f>
        <v>7</v>
      </c>
      <c r="F23" s="276" t="s">
        <v>20</v>
      </c>
      <c r="G23" s="122">
        <f t="shared" si="1"/>
        <v>5110</v>
      </c>
    </row>
    <row r="24" spans="1:7" s="304" customFormat="1">
      <c r="A24" s="477">
        <f>'DADOS DA OBRA'!A21</f>
        <v>4</v>
      </c>
      <c r="B24" s="328" t="str">
        <f>'DADOS DA OBRA'!B21</f>
        <v>RAIMUNDA ANTONIETA CANTO</v>
      </c>
      <c r="C24" s="294">
        <f>'DADOS DA OBRA'!C21</f>
        <v>1005</v>
      </c>
      <c r="D24" s="276" t="s">
        <v>8</v>
      </c>
      <c r="E24" s="294">
        <f>'DADOS DA OBRA'!D21</f>
        <v>7</v>
      </c>
      <c r="F24" s="276" t="s">
        <v>20</v>
      </c>
      <c r="G24" s="122">
        <f t="shared" si="1"/>
        <v>7035</v>
      </c>
    </row>
    <row r="25" spans="1:7" s="304" customFormat="1">
      <c r="A25" s="477">
        <f>'DADOS DA OBRA'!A22</f>
        <v>5</v>
      </c>
      <c r="B25" s="328" t="str">
        <f>'DADOS DA OBRA'!B22</f>
        <v>RUA BELA VISTA</v>
      </c>
      <c r="C25" s="294">
        <f>'DADOS DA OBRA'!C22</f>
        <v>210</v>
      </c>
      <c r="D25" s="276" t="s">
        <v>8</v>
      </c>
      <c r="E25" s="294">
        <f>'DADOS DA OBRA'!D22</f>
        <v>7</v>
      </c>
      <c r="F25" s="276" t="s">
        <v>20</v>
      </c>
      <c r="G25" s="122">
        <f t="shared" si="1"/>
        <v>1470</v>
      </c>
    </row>
    <row r="26" spans="1:7" s="304" customFormat="1">
      <c r="A26" s="477">
        <f>'DADOS DA OBRA'!A23</f>
        <v>6</v>
      </c>
      <c r="B26" s="328" t="str">
        <f>'DADOS DA OBRA'!B23</f>
        <v>RUA 26 DE JULHO</v>
      </c>
      <c r="C26" s="294">
        <f>'DADOS DA OBRA'!C23</f>
        <v>98</v>
      </c>
      <c r="D26" s="276" t="s">
        <v>8</v>
      </c>
      <c r="E26" s="294">
        <f>'DADOS DA OBRA'!D23</f>
        <v>7</v>
      </c>
      <c r="F26" s="276" t="s">
        <v>20</v>
      </c>
      <c r="G26" s="122">
        <f t="shared" si="1"/>
        <v>686</v>
      </c>
    </row>
    <row r="27" spans="1:7" s="304" customFormat="1">
      <c r="A27" s="477">
        <f>'DADOS DA OBRA'!A24</f>
        <v>7</v>
      </c>
      <c r="B27" s="328" t="str">
        <f>'DADOS DA OBRA'!B24</f>
        <v>RUA 4 DE OUTUBRO</v>
      </c>
      <c r="C27" s="294">
        <f>'DADOS DA OBRA'!C24</f>
        <v>165</v>
      </c>
      <c r="D27" s="276" t="s">
        <v>8</v>
      </c>
      <c r="E27" s="294">
        <f>'DADOS DA OBRA'!D24</f>
        <v>7</v>
      </c>
      <c r="F27" s="276" t="s">
        <v>20</v>
      </c>
      <c r="G27" s="122">
        <f t="shared" si="1"/>
        <v>1155</v>
      </c>
    </row>
    <row r="28" spans="1:7" s="304" customFormat="1">
      <c r="A28" s="477">
        <f>'DADOS DA OBRA'!A25</f>
        <v>8</v>
      </c>
      <c r="B28" s="328" t="str">
        <f>'DADOS DA OBRA'!B25</f>
        <v>RUA 1 DE JANEIRO</v>
      </c>
      <c r="C28" s="294">
        <f>'DADOS DA OBRA'!C25</f>
        <v>165</v>
      </c>
      <c r="D28" s="276" t="s">
        <v>8</v>
      </c>
      <c r="E28" s="294">
        <f>'DADOS DA OBRA'!D25</f>
        <v>7</v>
      </c>
      <c r="F28" s="276" t="s">
        <v>20</v>
      </c>
      <c r="G28" s="122">
        <f t="shared" si="1"/>
        <v>1155</v>
      </c>
    </row>
    <row r="29" spans="1:7" s="304" customFormat="1">
      <c r="A29" s="477">
        <f>'DADOS DA OBRA'!A26</f>
        <v>9</v>
      </c>
      <c r="B29" s="328" t="str">
        <f>'DADOS DA OBRA'!B26</f>
        <v>RUA 25 DE DEZEMBRO</v>
      </c>
      <c r="C29" s="294">
        <f>'DADOS DA OBRA'!C26</f>
        <v>170</v>
      </c>
      <c r="D29" s="276" t="s">
        <v>8</v>
      </c>
      <c r="E29" s="294">
        <f>'DADOS DA OBRA'!D26</f>
        <v>7</v>
      </c>
      <c r="F29" s="276" t="s">
        <v>20</v>
      </c>
      <c r="G29" s="122">
        <f t="shared" si="1"/>
        <v>1190</v>
      </c>
    </row>
    <row r="30" spans="1:7" s="304" customFormat="1">
      <c r="A30" s="477">
        <f>'DADOS DA OBRA'!A27</f>
        <v>10</v>
      </c>
      <c r="B30" s="328" t="str">
        <f>'DADOS DA OBRA'!B27</f>
        <v xml:space="preserve">RUA 13 DE MAIO </v>
      </c>
      <c r="C30" s="294">
        <f>'DADOS DA OBRA'!C27</f>
        <v>0</v>
      </c>
      <c r="D30" s="276" t="s">
        <v>8</v>
      </c>
      <c r="E30" s="294">
        <f>'DADOS DA OBRA'!D27</f>
        <v>7</v>
      </c>
      <c r="F30" s="276" t="s">
        <v>20</v>
      </c>
      <c r="G30" s="122">
        <f t="shared" si="1"/>
        <v>0</v>
      </c>
    </row>
    <row r="31" spans="1:7" s="304" customFormat="1">
      <c r="A31" s="477">
        <f>'DADOS DA OBRA'!A28</f>
        <v>11</v>
      </c>
      <c r="B31" s="328" t="str">
        <f>'DADOS DA OBRA'!B28</f>
        <v>RUA SEM DENOMINAÇÃO 1</v>
      </c>
      <c r="C31" s="294">
        <f>'DADOS DA OBRA'!C28</f>
        <v>170</v>
      </c>
      <c r="D31" s="276" t="s">
        <v>8</v>
      </c>
      <c r="E31" s="294">
        <f>'DADOS DA OBRA'!D28</f>
        <v>7</v>
      </c>
      <c r="F31" s="276" t="s">
        <v>20</v>
      </c>
      <c r="G31" s="122">
        <f t="shared" si="1"/>
        <v>1190</v>
      </c>
    </row>
    <row r="32" spans="1:7" s="304" customFormat="1">
      <c r="A32" s="477">
        <f>'DADOS DA OBRA'!A29</f>
        <v>12</v>
      </c>
      <c r="B32" s="328" t="str">
        <f>'DADOS DA OBRA'!B29</f>
        <v>RUA SEM DENOMINAÇÃO 2</v>
      </c>
      <c r="C32" s="294">
        <f>'DADOS DA OBRA'!C29</f>
        <v>0</v>
      </c>
      <c r="D32" s="276" t="s">
        <v>8</v>
      </c>
      <c r="E32" s="294">
        <f>'DADOS DA OBRA'!D29</f>
        <v>7</v>
      </c>
      <c r="F32" s="276" t="s">
        <v>20</v>
      </c>
      <c r="G32" s="122">
        <f t="shared" si="1"/>
        <v>0</v>
      </c>
    </row>
    <row r="33" spans="1:7" s="304" customFormat="1">
      <c r="A33" s="477">
        <f>'DADOS DA OBRA'!A30</f>
        <v>13</v>
      </c>
      <c r="B33" s="328" t="str">
        <f>'DADOS DA OBRA'!B30</f>
        <v>RUA SEM DENOMINAÇÃO 3</v>
      </c>
      <c r="C33" s="294">
        <f>'DADOS DA OBRA'!C30</f>
        <v>172</v>
      </c>
      <c r="D33" s="276" t="s">
        <v>8</v>
      </c>
      <c r="E33" s="294">
        <f>'DADOS DA OBRA'!D30</f>
        <v>7</v>
      </c>
      <c r="F33" s="276" t="s">
        <v>20</v>
      </c>
      <c r="G33" s="122">
        <f t="shared" si="1"/>
        <v>1204</v>
      </c>
    </row>
    <row r="34" spans="1:7" s="304" customFormat="1">
      <c r="A34" s="477">
        <f>'DADOS DA OBRA'!A31</f>
        <v>14</v>
      </c>
      <c r="B34" s="328" t="str">
        <f>'DADOS DA OBRA'!B31</f>
        <v>RUA SEM DENOMINAÇÃO 4</v>
      </c>
      <c r="C34" s="294">
        <f>'DADOS DA OBRA'!C31</f>
        <v>170</v>
      </c>
      <c r="D34" s="276" t="s">
        <v>8</v>
      </c>
      <c r="E34" s="294">
        <f>'DADOS DA OBRA'!D31</f>
        <v>7</v>
      </c>
      <c r="F34" s="276" t="s">
        <v>20</v>
      </c>
      <c r="G34" s="122">
        <f t="shared" si="1"/>
        <v>1190</v>
      </c>
    </row>
    <row r="35" spans="1:7" s="304" customFormat="1">
      <c r="A35" s="477">
        <f>'DADOS DA OBRA'!A32</f>
        <v>15</v>
      </c>
      <c r="B35" s="328" t="str">
        <f>'DADOS DA OBRA'!B32</f>
        <v>RUA SEM DENOMINAÇÃO 5</v>
      </c>
      <c r="C35" s="294">
        <f>'DADOS DA OBRA'!C32</f>
        <v>0</v>
      </c>
      <c r="D35" s="276" t="s">
        <v>8</v>
      </c>
      <c r="E35" s="294">
        <f>'DADOS DA OBRA'!D32</f>
        <v>7</v>
      </c>
      <c r="F35" s="276" t="s">
        <v>20</v>
      </c>
      <c r="G35" s="122">
        <f t="shared" si="1"/>
        <v>0</v>
      </c>
    </row>
    <row r="36" spans="1:7" s="304" customFormat="1">
      <c r="A36" s="477">
        <f>'DADOS DA OBRA'!A33</f>
        <v>16</v>
      </c>
      <c r="B36" s="328" t="str">
        <f>'DADOS DA OBRA'!B33</f>
        <v>TRAV INCONFIDENCIA</v>
      </c>
      <c r="C36" s="294">
        <f>'DADOS DA OBRA'!C33</f>
        <v>0</v>
      </c>
      <c r="D36" s="276" t="s">
        <v>8</v>
      </c>
      <c r="E36" s="294">
        <f>'DADOS DA OBRA'!D33</f>
        <v>7</v>
      </c>
      <c r="F36" s="276" t="s">
        <v>20</v>
      </c>
      <c r="G36" s="122">
        <f t="shared" si="1"/>
        <v>0</v>
      </c>
    </row>
    <row r="37" spans="1:7" s="304" customFormat="1">
      <c r="A37" s="477">
        <f>'DADOS DA OBRA'!A34</f>
        <v>17</v>
      </c>
      <c r="B37" s="328" t="str">
        <f>'DADOS DA OBRA'!B34</f>
        <v>TRAV JOSÉ TOMAS DE AQUINO</v>
      </c>
      <c r="C37" s="294">
        <f>'DADOS DA OBRA'!C34</f>
        <v>0</v>
      </c>
      <c r="D37" s="276" t="s">
        <v>8</v>
      </c>
      <c r="E37" s="294">
        <f>'DADOS DA OBRA'!D34</f>
        <v>7</v>
      </c>
      <c r="F37" s="276" t="s">
        <v>20</v>
      </c>
      <c r="G37" s="122">
        <f t="shared" ref="G37:G40" si="2">C37*E37</f>
        <v>0</v>
      </c>
    </row>
    <row r="38" spans="1:7" s="304" customFormat="1">
      <c r="A38" s="477">
        <f>'DADOS DA OBRA'!A35</f>
        <v>18</v>
      </c>
      <c r="B38" s="328" t="str">
        <f>'DADOS DA OBRA'!B35</f>
        <v xml:space="preserve">TRAV INDEPENDENCIA </v>
      </c>
      <c r="C38" s="294">
        <f>'DADOS DA OBRA'!C35</f>
        <v>0</v>
      </c>
      <c r="D38" s="276" t="s">
        <v>8</v>
      </c>
      <c r="E38" s="294">
        <f>'DADOS DA OBRA'!D35</f>
        <v>7</v>
      </c>
      <c r="F38" s="276" t="s">
        <v>20</v>
      </c>
      <c r="G38" s="122">
        <f t="shared" si="2"/>
        <v>0</v>
      </c>
    </row>
    <row r="39" spans="1:7" s="304" customFormat="1">
      <c r="A39" s="477">
        <f>'DADOS DA OBRA'!A36</f>
        <v>19</v>
      </c>
      <c r="B39" s="328" t="str">
        <f>'DADOS DA OBRA'!B36</f>
        <v>TRAV 02 DE OUTUBRO</v>
      </c>
      <c r="C39" s="294">
        <f>'DADOS DA OBRA'!C36</f>
        <v>0</v>
      </c>
      <c r="D39" s="276" t="s">
        <v>8</v>
      </c>
      <c r="E39" s="294">
        <f>'DADOS DA OBRA'!D36</f>
        <v>7</v>
      </c>
      <c r="F39" s="276" t="s">
        <v>20</v>
      </c>
      <c r="G39" s="122">
        <f t="shared" si="2"/>
        <v>0</v>
      </c>
    </row>
    <row r="40" spans="1:7" s="304" customFormat="1">
      <c r="A40" s="477">
        <f>'DADOS DA OBRA'!A37</f>
        <v>20</v>
      </c>
      <c r="B40" s="328" t="str">
        <f>'DADOS DA OBRA'!B37</f>
        <v>RUA SANTOS DUMONT</v>
      </c>
      <c r="C40" s="294">
        <f>'DADOS DA OBRA'!C37</f>
        <v>0</v>
      </c>
      <c r="D40" s="276" t="s">
        <v>8</v>
      </c>
      <c r="E40" s="294">
        <f>'DADOS DA OBRA'!D37</f>
        <v>9</v>
      </c>
      <c r="F40" s="276" t="s">
        <v>20</v>
      </c>
      <c r="G40" s="122">
        <f t="shared" si="2"/>
        <v>0</v>
      </c>
    </row>
    <row r="41" spans="1:7">
      <c r="A41" s="120"/>
      <c r="B41" s="270"/>
      <c r="C41" s="294"/>
      <c r="D41" s="283"/>
      <c r="E41" s="283"/>
      <c r="F41" s="124" t="s">
        <v>6</v>
      </c>
      <c r="G41" s="124">
        <f>SUM(G21:G40)</f>
        <v>27300</v>
      </c>
    </row>
    <row r="42" spans="1:7" ht="14.4">
      <c r="A42" s="125"/>
      <c r="B42" s="128"/>
      <c r="C42" s="138"/>
      <c r="D42" s="125"/>
      <c r="E42" s="53"/>
      <c r="F42" s="127"/>
      <c r="G42" s="128"/>
    </row>
    <row r="43" spans="1:7" ht="14.4">
      <c r="A43" s="126"/>
      <c r="B43" s="274" t="s">
        <v>6</v>
      </c>
      <c r="C43" s="134">
        <f>G41</f>
        <v>27300</v>
      </c>
      <c r="D43" s="126" t="s">
        <v>5</v>
      </c>
      <c r="E43" s="53"/>
      <c r="F43" s="127"/>
      <c r="G43" s="128"/>
    </row>
    <row r="44" spans="1:7" s="304" customFormat="1" ht="15" thickBot="1">
      <c r="A44" s="125"/>
      <c r="B44" s="128"/>
      <c r="C44" s="138"/>
      <c r="D44" s="125"/>
      <c r="E44" s="310"/>
      <c r="F44" s="127"/>
      <c r="G44" s="128"/>
    </row>
    <row r="45" spans="1:7" s="304" customFormat="1" ht="14.4" thickBot="1">
      <c r="A45" s="392" t="str">
        <f>'ORÇAMENTO  DESONERAÇÃO'!B28</f>
        <v>3.2</v>
      </c>
      <c r="B45" s="637" t="str">
        <f>'ORÇAMENTO  DESONERAÇÃO'!D28</f>
        <v>Execução de pintura de ligação</v>
      </c>
      <c r="C45" s="637"/>
      <c r="D45" s="637"/>
      <c r="E45" s="637"/>
      <c r="F45" s="637"/>
      <c r="G45" s="638"/>
    </row>
    <row r="46" spans="1:7" s="304" customFormat="1">
      <c r="A46" s="639"/>
      <c r="B46" s="641" t="s">
        <v>120</v>
      </c>
      <c r="C46" s="248" t="s">
        <v>19</v>
      </c>
      <c r="D46" s="645" t="s">
        <v>8</v>
      </c>
      <c r="E46" s="400" t="s">
        <v>1</v>
      </c>
      <c r="F46" s="643" t="s">
        <v>20</v>
      </c>
      <c r="G46" s="249" t="s">
        <v>2</v>
      </c>
    </row>
    <row r="47" spans="1:7" s="304" customFormat="1">
      <c r="A47" s="640"/>
      <c r="B47" s="642"/>
      <c r="C47" s="117" t="s">
        <v>3</v>
      </c>
      <c r="D47" s="646"/>
      <c r="E47" s="402" t="s">
        <v>3</v>
      </c>
      <c r="F47" s="644"/>
      <c r="G47" s="119" t="s">
        <v>5</v>
      </c>
    </row>
    <row r="48" spans="1:7" s="304" customFormat="1" ht="14.4" customHeight="1">
      <c r="A48" s="633" t="s">
        <v>270</v>
      </c>
      <c r="B48" s="634"/>
      <c r="C48" s="117"/>
      <c r="D48" s="399"/>
      <c r="E48" s="402"/>
      <c r="F48" s="400"/>
      <c r="G48" s="119"/>
    </row>
    <row r="49" spans="1:7" s="304" customFormat="1">
      <c r="A49" s="398">
        <f t="shared" ref="A49:C51" si="3">A21</f>
        <v>1</v>
      </c>
      <c r="B49" s="328" t="str">
        <f t="shared" si="3"/>
        <v>TRAV MARIO TORRES</v>
      </c>
      <c r="C49" s="294">
        <f t="shared" si="3"/>
        <v>425</v>
      </c>
      <c r="D49" s="276" t="s">
        <v>8</v>
      </c>
      <c r="E49" s="294">
        <f>E21</f>
        <v>7</v>
      </c>
      <c r="F49" s="276" t="s">
        <v>20</v>
      </c>
      <c r="G49" s="122">
        <f t="shared" ref="G49:G50" si="4">C49*E49</f>
        <v>2975</v>
      </c>
    </row>
    <row r="50" spans="1:7" s="304" customFormat="1">
      <c r="A50" s="398">
        <f t="shared" si="3"/>
        <v>2</v>
      </c>
      <c r="B50" s="328" t="str">
        <f t="shared" si="3"/>
        <v>ISAAC HAMOY</v>
      </c>
      <c r="C50" s="294">
        <f t="shared" si="3"/>
        <v>420</v>
      </c>
      <c r="D50" s="276" t="s">
        <v>8</v>
      </c>
      <c r="E50" s="294">
        <f>E22</f>
        <v>7</v>
      </c>
      <c r="F50" s="276" t="s">
        <v>20</v>
      </c>
      <c r="G50" s="122">
        <f t="shared" si="4"/>
        <v>2940</v>
      </c>
    </row>
    <row r="51" spans="1:7" s="304" customFormat="1">
      <c r="A51" s="460">
        <f t="shared" si="3"/>
        <v>3</v>
      </c>
      <c r="B51" s="328" t="str">
        <f t="shared" si="3"/>
        <v>JOSÉ SARAZIM FLORENZANO</v>
      </c>
      <c r="C51" s="294">
        <f t="shared" si="3"/>
        <v>730</v>
      </c>
      <c r="D51" s="276" t="s">
        <v>8</v>
      </c>
      <c r="E51" s="294">
        <f>E23</f>
        <v>7</v>
      </c>
      <c r="F51" s="276" t="s">
        <v>20</v>
      </c>
      <c r="G51" s="122">
        <f t="shared" ref="G51:G53" si="5">C51*E51</f>
        <v>5110</v>
      </c>
    </row>
    <row r="52" spans="1:7" s="304" customFormat="1">
      <c r="A52" s="477">
        <f t="shared" ref="A52:C52" si="6">A24</f>
        <v>4</v>
      </c>
      <c r="B52" s="328" t="str">
        <f t="shared" si="6"/>
        <v>RAIMUNDA ANTONIETA CANTO</v>
      </c>
      <c r="C52" s="294">
        <f t="shared" si="6"/>
        <v>1005</v>
      </c>
      <c r="D52" s="276" t="s">
        <v>8</v>
      </c>
      <c r="E52" s="294">
        <f t="shared" ref="E52:E68" si="7">E24</f>
        <v>7</v>
      </c>
      <c r="F52" s="276" t="s">
        <v>20</v>
      </c>
      <c r="G52" s="122">
        <f t="shared" si="5"/>
        <v>7035</v>
      </c>
    </row>
    <row r="53" spans="1:7" s="304" customFormat="1">
      <c r="A53" s="477">
        <f t="shared" ref="A53:C53" si="8">A25</f>
        <v>5</v>
      </c>
      <c r="B53" s="328" t="str">
        <f t="shared" si="8"/>
        <v>RUA BELA VISTA</v>
      </c>
      <c r="C53" s="294">
        <f t="shared" si="8"/>
        <v>210</v>
      </c>
      <c r="D53" s="276" t="s">
        <v>8</v>
      </c>
      <c r="E53" s="294">
        <f t="shared" si="7"/>
        <v>7</v>
      </c>
      <c r="F53" s="276" t="s">
        <v>20</v>
      </c>
      <c r="G53" s="122">
        <f t="shared" si="5"/>
        <v>1470</v>
      </c>
    </row>
    <row r="54" spans="1:7" s="304" customFormat="1">
      <c r="A54" s="477">
        <f t="shared" ref="A54:C54" si="9">A26</f>
        <v>6</v>
      </c>
      <c r="B54" s="328" t="str">
        <f t="shared" si="9"/>
        <v>RUA 26 DE JULHO</v>
      </c>
      <c r="C54" s="294">
        <f t="shared" si="9"/>
        <v>98</v>
      </c>
      <c r="D54" s="276" t="s">
        <v>8</v>
      </c>
      <c r="E54" s="294">
        <f t="shared" si="7"/>
        <v>7</v>
      </c>
      <c r="F54" s="276" t="s">
        <v>20</v>
      </c>
      <c r="G54" s="122">
        <f t="shared" ref="G54:G68" si="10">C54*E54</f>
        <v>686</v>
      </c>
    </row>
    <row r="55" spans="1:7" s="304" customFormat="1">
      <c r="A55" s="477">
        <f t="shared" ref="A55:C55" si="11">A27</f>
        <v>7</v>
      </c>
      <c r="B55" s="328" t="str">
        <f t="shared" si="11"/>
        <v>RUA 4 DE OUTUBRO</v>
      </c>
      <c r="C55" s="294">
        <f t="shared" si="11"/>
        <v>165</v>
      </c>
      <c r="D55" s="276" t="s">
        <v>8</v>
      </c>
      <c r="E55" s="294">
        <f t="shared" si="7"/>
        <v>7</v>
      </c>
      <c r="F55" s="276" t="s">
        <v>20</v>
      </c>
      <c r="G55" s="122">
        <f t="shared" si="10"/>
        <v>1155</v>
      </c>
    </row>
    <row r="56" spans="1:7" s="304" customFormat="1">
      <c r="A56" s="477">
        <f t="shared" ref="A56:C56" si="12">A28</f>
        <v>8</v>
      </c>
      <c r="B56" s="328" t="str">
        <f t="shared" si="12"/>
        <v>RUA 1 DE JANEIRO</v>
      </c>
      <c r="C56" s="294">
        <f t="shared" si="12"/>
        <v>165</v>
      </c>
      <c r="D56" s="276" t="s">
        <v>8</v>
      </c>
      <c r="E56" s="294">
        <f t="shared" si="7"/>
        <v>7</v>
      </c>
      <c r="F56" s="276" t="s">
        <v>20</v>
      </c>
      <c r="G56" s="122">
        <f t="shared" si="10"/>
        <v>1155</v>
      </c>
    </row>
    <row r="57" spans="1:7" s="304" customFormat="1">
      <c r="A57" s="477">
        <f t="shared" ref="A57:C57" si="13">A29</f>
        <v>9</v>
      </c>
      <c r="B57" s="328" t="str">
        <f t="shared" si="13"/>
        <v>RUA 25 DE DEZEMBRO</v>
      </c>
      <c r="C57" s="294">
        <f t="shared" si="13"/>
        <v>170</v>
      </c>
      <c r="D57" s="276" t="s">
        <v>8</v>
      </c>
      <c r="E57" s="294">
        <f t="shared" si="7"/>
        <v>7</v>
      </c>
      <c r="F57" s="276" t="s">
        <v>20</v>
      </c>
      <c r="G57" s="122">
        <f t="shared" si="10"/>
        <v>1190</v>
      </c>
    </row>
    <row r="58" spans="1:7" s="304" customFormat="1">
      <c r="A58" s="477">
        <f t="shared" ref="A58:C58" si="14">A30</f>
        <v>10</v>
      </c>
      <c r="B58" s="328" t="str">
        <f t="shared" si="14"/>
        <v xml:space="preserve">RUA 13 DE MAIO </v>
      </c>
      <c r="C58" s="294">
        <f t="shared" si="14"/>
        <v>0</v>
      </c>
      <c r="D58" s="276" t="s">
        <v>8</v>
      </c>
      <c r="E58" s="294">
        <f t="shared" si="7"/>
        <v>7</v>
      </c>
      <c r="F58" s="276" t="s">
        <v>20</v>
      </c>
      <c r="G58" s="122">
        <f t="shared" si="10"/>
        <v>0</v>
      </c>
    </row>
    <row r="59" spans="1:7" s="304" customFormat="1">
      <c r="A59" s="477">
        <f t="shared" ref="A59:C59" si="15">A31</f>
        <v>11</v>
      </c>
      <c r="B59" s="328" t="str">
        <f t="shared" si="15"/>
        <v>RUA SEM DENOMINAÇÃO 1</v>
      </c>
      <c r="C59" s="294">
        <f t="shared" si="15"/>
        <v>170</v>
      </c>
      <c r="D59" s="276" t="s">
        <v>8</v>
      </c>
      <c r="E59" s="294">
        <f t="shared" si="7"/>
        <v>7</v>
      </c>
      <c r="F59" s="276" t="s">
        <v>20</v>
      </c>
      <c r="G59" s="122">
        <f t="shared" si="10"/>
        <v>1190</v>
      </c>
    </row>
    <row r="60" spans="1:7" s="304" customFormat="1">
      <c r="A60" s="477">
        <f t="shared" ref="A60:C60" si="16">A32</f>
        <v>12</v>
      </c>
      <c r="B60" s="328" t="str">
        <f t="shared" si="16"/>
        <v>RUA SEM DENOMINAÇÃO 2</v>
      </c>
      <c r="C60" s="294">
        <f t="shared" si="16"/>
        <v>0</v>
      </c>
      <c r="D60" s="276" t="s">
        <v>8</v>
      </c>
      <c r="E60" s="294">
        <f t="shared" si="7"/>
        <v>7</v>
      </c>
      <c r="F60" s="276" t="s">
        <v>20</v>
      </c>
      <c r="G60" s="122">
        <f t="shared" si="10"/>
        <v>0</v>
      </c>
    </row>
    <row r="61" spans="1:7" s="304" customFormat="1">
      <c r="A61" s="477">
        <f t="shared" ref="A61:C61" si="17">A33</f>
        <v>13</v>
      </c>
      <c r="B61" s="328" t="str">
        <f t="shared" si="17"/>
        <v>RUA SEM DENOMINAÇÃO 3</v>
      </c>
      <c r="C61" s="294">
        <f t="shared" si="17"/>
        <v>172</v>
      </c>
      <c r="D61" s="276" t="s">
        <v>8</v>
      </c>
      <c r="E61" s="294">
        <f t="shared" si="7"/>
        <v>7</v>
      </c>
      <c r="F61" s="276" t="s">
        <v>20</v>
      </c>
      <c r="G61" s="122">
        <f t="shared" si="10"/>
        <v>1204</v>
      </c>
    </row>
    <row r="62" spans="1:7" s="304" customFormat="1">
      <c r="A62" s="477">
        <f t="shared" ref="A62:C62" si="18">A34</f>
        <v>14</v>
      </c>
      <c r="B62" s="328" t="str">
        <f t="shared" si="18"/>
        <v>RUA SEM DENOMINAÇÃO 4</v>
      </c>
      <c r="C62" s="294">
        <f t="shared" si="18"/>
        <v>170</v>
      </c>
      <c r="D62" s="276" t="s">
        <v>8</v>
      </c>
      <c r="E62" s="294">
        <f t="shared" si="7"/>
        <v>7</v>
      </c>
      <c r="F62" s="276" t="s">
        <v>20</v>
      </c>
      <c r="G62" s="122">
        <f t="shared" si="10"/>
        <v>1190</v>
      </c>
    </row>
    <row r="63" spans="1:7" s="304" customFormat="1">
      <c r="A63" s="477">
        <f t="shared" ref="A63:C63" si="19">A35</f>
        <v>15</v>
      </c>
      <c r="B63" s="328" t="str">
        <f t="shared" si="19"/>
        <v>RUA SEM DENOMINAÇÃO 5</v>
      </c>
      <c r="C63" s="294">
        <f t="shared" si="19"/>
        <v>0</v>
      </c>
      <c r="D63" s="276" t="s">
        <v>8</v>
      </c>
      <c r="E63" s="294">
        <f t="shared" si="7"/>
        <v>7</v>
      </c>
      <c r="F63" s="276" t="s">
        <v>20</v>
      </c>
      <c r="G63" s="122">
        <f t="shared" si="10"/>
        <v>0</v>
      </c>
    </row>
    <row r="64" spans="1:7" s="304" customFormat="1">
      <c r="A64" s="477">
        <f t="shared" ref="A64:C64" si="20">A36</f>
        <v>16</v>
      </c>
      <c r="B64" s="328" t="str">
        <f t="shared" si="20"/>
        <v>TRAV INCONFIDENCIA</v>
      </c>
      <c r="C64" s="294">
        <f t="shared" si="20"/>
        <v>0</v>
      </c>
      <c r="D64" s="276" t="s">
        <v>8</v>
      </c>
      <c r="E64" s="294">
        <f t="shared" si="7"/>
        <v>7</v>
      </c>
      <c r="F64" s="276" t="s">
        <v>20</v>
      </c>
      <c r="G64" s="122">
        <f t="shared" si="10"/>
        <v>0</v>
      </c>
    </row>
    <row r="65" spans="1:11" s="304" customFormat="1">
      <c r="A65" s="477">
        <f t="shared" ref="A65:C65" si="21">A37</f>
        <v>17</v>
      </c>
      <c r="B65" s="328" t="str">
        <f t="shared" si="21"/>
        <v>TRAV JOSÉ TOMAS DE AQUINO</v>
      </c>
      <c r="C65" s="294">
        <f t="shared" si="21"/>
        <v>0</v>
      </c>
      <c r="D65" s="276" t="s">
        <v>8</v>
      </c>
      <c r="E65" s="294">
        <f t="shared" si="7"/>
        <v>7</v>
      </c>
      <c r="F65" s="276" t="s">
        <v>20</v>
      </c>
      <c r="G65" s="122">
        <f t="shared" si="10"/>
        <v>0</v>
      </c>
    </row>
    <row r="66" spans="1:11" s="304" customFormat="1">
      <c r="A66" s="477">
        <f t="shared" ref="A66:C66" si="22">A38</f>
        <v>18</v>
      </c>
      <c r="B66" s="328" t="str">
        <f t="shared" si="22"/>
        <v xml:space="preserve">TRAV INDEPENDENCIA </v>
      </c>
      <c r="C66" s="294">
        <f t="shared" si="22"/>
        <v>0</v>
      </c>
      <c r="D66" s="276" t="s">
        <v>8</v>
      </c>
      <c r="E66" s="294">
        <f t="shared" si="7"/>
        <v>7</v>
      </c>
      <c r="F66" s="276" t="s">
        <v>20</v>
      </c>
      <c r="G66" s="122">
        <f t="shared" si="10"/>
        <v>0</v>
      </c>
    </row>
    <row r="67" spans="1:11" s="304" customFormat="1">
      <c r="A67" s="477">
        <f t="shared" ref="A67:C67" si="23">A39</f>
        <v>19</v>
      </c>
      <c r="B67" s="328" t="str">
        <f t="shared" si="23"/>
        <v>TRAV 02 DE OUTUBRO</v>
      </c>
      <c r="C67" s="294">
        <f t="shared" si="23"/>
        <v>0</v>
      </c>
      <c r="D67" s="276" t="s">
        <v>8</v>
      </c>
      <c r="E67" s="294">
        <f t="shared" si="7"/>
        <v>7</v>
      </c>
      <c r="F67" s="276" t="s">
        <v>20</v>
      </c>
      <c r="G67" s="122">
        <f t="shared" si="10"/>
        <v>0</v>
      </c>
    </row>
    <row r="68" spans="1:11" s="304" customFormat="1">
      <c r="A68" s="477">
        <f t="shared" ref="A68:C68" si="24">A40</f>
        <v>20</v>
      </c>
      <c r="B68" s="328" t="str">
        <f t="shared" si="24"/>
        <v>RUA SANTOS DUMONT</v>
      </c>
      <c r="C68" s="294">
        <f t="shared" si="24"/>
        <v>0</v>
      </c>
      <c r="D68" s="276" t="s">
        <v>8</v>
      </c>
      <c r="E68" s="294">
        <f t="shared" si="7"/>
        <v>9</v>
      </c>
      <c r="F68" s="276" t="s">
        <v>20</v>
      </c>
      <c r="G68" s="122">
        <f t="shared" si="10"/>
        <v>0</v>
      </c>
    </row>
    <row r="69" spans="1:11" s="304" customFormat="1">
      <c r="A69" s="120"/>
      <c r="B69" s="296"/>
      <c r="C69" s="294"/>
      <c r="D69" s="283"/>
      <c r="E69" s="283"/>
      <c r="F69" s="124" t="s">
        <v>6</v>
      </c>
      <c r="G69" s="124">
        <f>SUM(G49:G68)</f>
        <v>27300</v>
      </c>
    </row>
    <row r="70" spans="1:11" s="304" customFormat="1" ht="14.4">
      <c r="A70" s="125"/>
      <c r="B70" s="128"/>
      <c r="C70" s="138"/>
      <c r="D70" s="125"/>
      <c r="E70" s="310"/>
      <c r="F70" s="127"/>
      <c r="G70" s="128"/>
    </row>
    <row r="71" spans="1:11" s="304" customFormat="1" ht="14.4">
      <c r="A71" s="126"/>
      <c r="B71" s="274" t="s">
        <v>6</v>
      </c>
      <c r="C71" s="134">
        <f>G69</f>
        <v>27300</v>
      </c>
      <c r="D71" s="126" t="s">
        <v>5</v>
      </c>
      <c r="E71" s="310"/>
      <c r="F71" s="127"/>
      <c r="G71" s="128"/>
    </row>
    <row r="72" spans="1:11" s="304" customFormat="1" ht="15" thickBot="1">
      <c r="A72" s="125"/>
      <c r="B72" s="345"/>
      <c r="C72" s="138"/>
      <c r="D72" s="125"/>
      <c r="E72" s="310"/>
      <c r="F72" s="127"/>
      <c r="G72" s="128"/>
    </row>
    <row r="73" spans="1:11" s="304" customFormat="1" ht="28.5" customHeight="1" thickBot="1">
      <c r="A73" s="295" t="str">
        <f>'ORÇAMENTO  DESONERAÇÃO'!B29</f>
        <v>3.3</v>
      </c>
      <c r="B73" s="637" t="str">
        <f>'ORÇAMENTO  DESONERAÇÃO'!D29</f>
        <v>Execução de pavimento com aplicação de concreto asfaltico, camada de rolamento- exclusive carga e transporte. AF_11/2019</v>
      </c>
      <c r="C73" s="637"/>
      <c r="D73" s="637"/>
      <c r="E73" s="637"/>
      <c r="F73" s="637"/>
      <c r="G73" s="637"/>
      <c r="H73" s="637"/>
      <c r="I73" s="637"/>
      <c r="J73" s="637"/>
      <c r="K73" s="638"/>
    </row>
    <row r="74" spans="1:11" s="304" customFormat="1">
      <c r="A74" s="654"/>
      <c r="B74" s="647" t="s">
        <v>120</v>
      </c>
      <c r="C74" s="249" t="s">
        <v>2</v>
      </c>
      <c r="D74" s="643" t="s">
        <v>8</v>
      </c>
      <c r="E74" s="343" t="s">
        <v>160</v>
      </c>
      <c r="F74" s="643" t="s">
        <v>277</v>
      </c>
      <c r="G74" s="247" t="s">
        <v>161</v>
      </c>
      <c r="H74" s="643" t="s">
        <v>277</v>
      </c>
      <c r="I74" s="247" t="s">
        <v>278</v>
      </c>
      <c r="J74" s="643" t="s">
        <v>20</v>
      </c>
      <c r="K74" s="247" t="s">
        <v>328</v>
      </c>
    </row>
    <row r="75" spans="1:11" s="304" customFormat="1">
      <c r="A75" s="652"/>
      <c r="B75" s="642"/>
      <c r="C75" s="119" t="s">
        <v>5</v>
      </c>
      <c r="D75" s="644"/>
      <c r="E75" s="342" t="s">
        <v>3</v>
      </c>
      <c r="F75" s="644"/>
      <c r="G75" s="119" t="s">
        <v>71</v>
      </c>
      <c r="H75" s="644"/>
      <c r="I75" s="119" t="s">
        <v>279</v>
      </c>
      <c r="J75" s="644"/>
      <c r="K75" s="119" t="s">
        <v>329</v>
      </c>
    </row>
    <row r="76" spans="1:11" s="304" customFormat="1" ht="14.4" customHeight="1">
      <c r="A76" s="633" t="s">
        <v>270</v>
      </c>
      <c r="B76" s="634"/>
      <c r="C76" s="119"/>
      <c r="D76" s="400"/>
      <c r="E76" s="402"/>
      <c r="F76" s="400"/>
      <c r="G76" s="119"/>
      <c r="H76" s="400"/>
      <c r="I76" s="119"/>
      <c r="J76" s="400"/>
      <c r="K76" s="119"/>
    </row>
    <row r="77" spans="1:11" s="304" customFormat="1" ht="14.4">
      <c r="A77" s="406">
        <f t="shared" ref="A77:B80" si="25">A21</f>
        <v>1</v>
      </c>
      <c r="B77" s="353" t="str">
        <f t="shared" si="25"/>
        <v>TRAV MARIO TORRES</v>
      </c>
      <c r="C77" s="347">
        <f>G49</f>
        <v>2975</v>
      </c>
      <c r="D77" s="346" t="s">
        <v>8</v>
      </c>
      <c r="E77" s="341">
        <v>0.03</v>
      </c>
      <c r="F77" s="352" t="s">
        <v>8</v>
      </c>
      <c r="G77" s="408">
        <f t="shared" ref="G77:G78" si="26">C77*E77</f>
        <v>89.25</v>
      </c>
      <c r="H77" s="352" t="s">
        <v>8</v>
      </c>
      <c r="I77" s="348">
        <v>2.2000000000000002</v>
      </c>
      <c r="J77" s="352" t="s">
        <v>20</v>
      </c>
      <c r="K77" s="348">
        <f t="shared" ref="K77:K78" si="27">G77*I77</f>
        <v>196.35</v>
      </c>
    </row>
    <row r="78" spans="1:11" s="304" customFormat="1" ht="14.4">
      <c r="A78" s="406">
        <f t="shared" si="25"/>
        <v>2</v>
      </c>
      <c r="B78" s="353" t="str">
        <f t="shared" si="25"/>
        <v>ISAAC HAMOY</v>
      </c>
      <c r="C78" s="347">
        <f>G50</f>
        <v>2940</v>
      </c>
      <c r="D78" s="346" t="s">
        <v>8</v>
      </c>
      <c r="E78" s="341">
        <v>0.03</v>
      </c>
      <c r="F78" s="352" t="s">
        <v>8</v>
      </c>
      <c r="G78" s="408">
        <f t="shared" si="26"/>
        <v>88.2</v>
      </c>
      <c r="H78" s="352" t="s">
        <v>8</v>
      </c>
      <c r="I78" s="348">
        <v>2.2000000000000002</v>
      </c>
      <c r="J78" s="352" t="s">
        <v>20</v>
      </c>
      <c r="K78" s="348">
        <f t="shared" si="27"/>
        <v>194.04</v>
      </c>
    </row>
    <row r="79" spans="1:11" s="304" customFormat="1" ht="14.4">
      <c r="A79" s="406">
        <f t="shared" si="25"/>
        <v>3</v>
      </c>
      <c r="B79" s="353" t="str">
        <f t="shared" si="25"/>
        <v>JOSÉ SARAZIM FLORENZANO</v>
      </c>
      <c r="C79" s="347">
        <f>G51</f>
        <v>5110</v>
      </c>
      <c r="D79" s="346" t="s">
        <v>8</v>
      </c>
      <c r="E79" s="341">
        <v>0.03</v>
      </c>
      <c r="F79" s="352" t="s">
        <v>8</v>
      </c>
      <c r="G79" s="408">
        <f t="shared" ref="G79:G82" si="28">C79*E79</f>
        <v>153.30000000000001</v>
      </c>
      <c r="H79" s="352" t="s">
        <v>8</v>
      </c>
      <c r="I79" s="348">
        <v>2.2000000000000002</v>
      </c>
      <c r="J79" s="352" t="s">
        <v>20</v>
      </c>
      <c r="K79" s="348">
        <f t="shared" ref="K79:K82" si="29">G79*I79</f>
        <v>337.26</v>
      </c>
    </row>
    <row r="80" spans="1:11" s="304" customFormat="1" ht="14.4">
      <c r="A80" s="406">
        <f t="shared" si="25"/>
        <v>4</v>
      </c>
      <c r="B80" s="353" t="str">
        <f t="shared" si="25"/>
        <v>RAIMUNDA ANTONIETA CANTO</v>
      </c>
      <c r="C80" s="347">
        <f>G52</f>
        <v>7035</v>
      </c>
      <c r="D80" s="346" t="s">
        <v>8</v>
      </c>
      <c r="E80" s="341">
        <v>0.03</v>
      </c>
      <c r="F80" s="352" t="s">
        <v>8</v>
      </c>
      <c r="G80" s="408">
        <f t="shared" si="28"/>
        <v>211.05</v>
      </c>
      <c r="H80" s="352" t="s">
        <v>8</v>
      </c>
      <c r="I80" s="348">
        <v>2.2000000000000002</v>
      </c>
      <c r="J80" s="352" t="s">
        <v>20</v>
      </c>
      <c r="K80" s="348">
        <f t="shared" si="29"/>
        <v>464.31</v>
      </c>
    </row>
    <row r="81" spans="1:11" s="304" customFormat="1" ht="14.4">
      <c r="A81" s="406">
        <f t="shared" ref="A81:B81" si="30">A25</f>
        <v>5</v>
      </c>
      <c r="B81" s="353" t="str">
        <f t="shared" si="30"/>
        <v>RUA BELA VISTA</v>
      </c>
      <c r="C81" s="347">
        <f t="shared" ref="C81:C96" si="31">G53</f>
        <v>1470</v>
      </c>
      <c r="D81" s="346" t="s">
        <v>8</v>
      </c>
      <c r="E81" s="341">
        <v>0.03</v>
      </c>
      <c r="F81" s="352" t="s">
        <v>8</v>
      </c>
      <c r="G81" s="408">
        <f t="shared" si="28"/>
        <v>44.1</v>
      </c>
      <c r="H81" s="352" t="s">
        <v>8</v>
      </c>
      <c r="I81" s="348">
        <v>2.2000000000000002</v>
      </c>
      <c r="J81" s="352" t="s">
        <v>20</v>
      </c>
      <c r="K81" s="348">
        <f t="shared" si="29"/>
        <v>97.02</v>
      </c>
    </row>
    <row r="82" spans="1:11" s="304" customFormat="1" ht="14.4">
      <c r="A82" s="406">
        <f t="shared" ref="A82:B82" si="32">A26</f>
        <v>6</v>
      </c>
      <c r="B82" s="353" t="str">
        <f t="shared" si="32"/>
        <v>RUA 26 DE JULHO</v>
      </c>
      <c r="C82" s="347">
        <f t="shared" si="31"/>
        <v>686</v>
      </c>
      <c r="D82" s="346" t="s">
        <v>8</v>
      </c>
      <c r="E82" s="341">
        <v>0.03</v>
      </c>
      <c r="F82" s="352" t="s">
        <v>8</v>
      </c>
      <c r="G82" s="408">
        <f t="shared" si="28"/>
        <v>20.58</v>
      </c>
      <c r="H82" s="352" t="s">
        <v>8</v>
      </c>
      <c r="I82" s="348">
        <v>2.2000000000000002</v>
      </c>
      <c r="J82" s="352" t="s">
        <v>20</v>
      </c>
      <c r="K82" s="348">
        <f t="shared" si="29"/>
        <v>45.276000000000003</v>
      </c>
    </row>
    <row r="83" spans="1:11" s="304" customFormat="1" ht="14.4">
      <c r="A83" s="406">
        <f t="shared" ref="A83:B83" si="33">A27</f>
        <v>7</v>
      </c>
      <c r="B83" s="353" t="str">
        <f t="shared" si="33"/>
        <v>RUA 4 DE OUTUBRO</v>
      </c>
      <c r="C83" s="347">
        <f t="shared" si="31"/>
        <v>1155</v>
      </c>
      <c r="D83" s="346" t="s">
        <v>8</v>
      </c>
      <c r="E83" s="341">
        <v>0.03</v>
      </c>
      <c r="F83" s="352" t="s">
        <v>8</v>
      </c>
      <c r="G83" s="408">
        <f t="shared" ref="G83:G96" si="34">C83*E83</f>
        <v>34.65</v>
      </c>
      <c r="H83" s="352" t="s">
        <v>8</v>
      </c>
      <c r="I83" s="348">
        <v>2.2000000000000002</v>
      </c>
      <c r="J83" s="352" t="s">
        <v>20</v>
      </c>
      <c r="K83" s="348">
        <f t="shared" ref="K83:K96" si="35">G83*I83</f>
        <v>76.23</v>
      </c>
    </row>
    <row r="84" spans="1:11" s="304" customFormat="1" ht="14.4">
      <c r="A84" s="406">
        <f t="shared" ref="A84:B84" si="36">A28</f>
        <v>8</v>
      </c>
      <c r="B84" s="353" t="str">
        <f t="shared" si="36"/>
        <v>RUA 1 DE JANEIRO</v>
      </c>
      <c r="C84" s="347">
        <f t="shared" si="31"/>
        <v>1155</v>
      </c>
      <c r="D84" s="346" t="s">
        <v>8</v>
      </c>
      <c r="E84" s="341">
        <v>0.03</v>
      </c>
      <c r="F84" s="352" t="s">
        <v>8</v>
      </c>
      <c r="G84" s="408">
        <f t="shared" si="34"/>
        <v>34.65</v>
      </c>
      <c r="H84" s="352" t="s">
        <v>8</v>
      </c>
      <c r="I84" s="348">
        <v>2.2000000000000002</v>
      </c>
      <c r="J84" s="352" t="s">
        <v>20</v>
      </c>
      <c r="K84" s="348">
        <f t="shared" si="35"/>
        <v>76.23</v>
      </c>
    </row>
    <row r="85" spans="1:11" s="304" customFormat="1" ht="14.4">
      <c r="A85" s="406">
        <f t="shared" ref="A85:B85" si="37">A29</f>
        <v>9</v>
      </c>
      <c r="B85" s="353" t="str">
        <f t="shared" si="37"/>
        <v>RUA 25 DE DEZEMBRO</v>
      </c>
      <c r="C85" s="347">
        <f t="shared" si="31"/>
        <v>1190</v>
      </c>
      <c r="D85" s="346" t="s">
        <v>8</v>
      </c>
      <c r="E85" s="341">
        <v>0.03</v>
      </c>
      <c r="F85" s="352" t="s">
        <v>8</v>
      </c>
      <c r="G85" s="408">
        <f t="shared" si="34"/>
        <v>35.700000000000003</v>
      </c>
      <c r="H85" s="352" t="s">
        <v>8</v>
      </c>
      <c r="I85" s="348">
        <v>2.2000000000000002</v>
      </c>
      <c r="J85" s="352" t="s">
        <v>20</v>
      </c>
      <c r="K85" s="348">
        <f t="shared" si="35"/>
        <v>78.540000000000006</v>
      </c>
    </row>
    <row r="86" spans="1:11" s="304" customFormat="1" ht="14.4">
      <c r="A86" s="406">
        <f t="shared" ref="A86:B86" si="38">A30</f>
        <v>10</v>
      </c>
      <c r="B86" s="353" t="str">
        <f t="shared" si="38"/>
        <v xml:space="preserve">RUA 13 DE MAIO </v>
      </c>
      <c r="C86" s="347">
        <f t="shared" si="31"/>
        <v>0</v>
      </c>
      <c r="D86" s="346" t="s">
        <v>8</v>
      </c>
      <c r="E86" s="341">
        <v>0.03</v>
      </c>
      <c r="F86" s="352" t="s">
        <v>8</v>
      </c>
      <c r="G86" s="408">
        <f t="shared" si="34"/>
        <v>0</v>
      </c>
      <c r="H86" s="352" t="s">
        <v>8</v>
      </c>
      <c r="I86" s="348">
        <v>2.2000000000000002</v>
      </c>
      <c r="J86" s="352" t="s">
        <v>20</v>
      </c>
      <c r="K86" s="348">
        <f t="shared" si="35"/>
        <v>0</v>
      </c>
    </row>
    <row r="87" spans="1:11" s="304" customFormat="1" ht="14.4">
      <c r="A87" s="406">
        <f t="shared" ref="A87:B87" si="39">A31</f>
        <v>11</v>
      </c>
      <c r="B87" s="353" t="str">
        <f t="shared" si="39"/>
        <v>RUA SEM DENOMINAÇÃO 1</v>
      </c>
      <c r="C87" s="347">
        <f t="shared" si="31"/>
        <v>1190</v>
      </c>
      <c r="D87" s="346" t="s">
        <v>8</v>
      </c>
      <c r="E87" s="341">
        <v>0.03</v>
      </c>
      <c r="F87" s="352" t="s">
        <v>8</v>
      </c>
      <c r="G87" s="408">
        <f t="shared" si="34"/>
        <v>35.700000000000003</v>
      </c>
      <c r="H87" s="352" t="s">
        <v>8</v>
      </c>
      <c r="I87" s="348">
        <v>2.2000000000000002</v>
      </c>
      <c r="J87" s="352" t="s">
        <v>20</v>
      </c>
      <c r="K87" s="348">
        <f t="shared" si="35"/>
        <v>78.540000000000006</v>
      </c>
    </row>
    <row r="88" spans="1:11" s="304" customFormat="1" ht="14.4">
      <c r="A88" s="406">
        <f t="shared" ref="A88:B88" si="40">A32</f>
        <v>12</v>
      </c>
      <c r="B88" s="353" t="str">
        <f t="shared" si="40"/>
        <v>RUA SEM DENOMINAÇÃO 2</v>
      </c>
      <c r="C88" s="347">
        <f t="shared" si="31"/>
        <v>0</v>
      </c>
      <c r="D88" s="346" t="s">
        <v>8</v>
      </c>
      <c r="E88" s="341">
        <v>0.03</v>
      </c>
      <c r="F88" s="352" t="s">
        <v>8</v>
      </c>
      <c r="G88" s="408">
        <f t="shared" si="34"/>
        <v>0</v>
      </c>
      <c r="H88" s="352" t="s">
        <v>8</v>
      </c>
      <c r="I88" s="348">
        <v>2.2000000000000002</v>
      </c>
      <c r="J88" s="352" t="s">
        <v>20</v>
      </c>
      <c r="K88" s="348">
        <f t="shared" si="35"/>
        <v>0</v>
      </c>
    </row>
    <row r="89" spans="1:11" s="304" customFormat="1" ht="14.4">
      <c r="A89" s="406">
        <f t="shared" ref="A89:B89" si="41">A33</f>
        <v>13</v>
      </c>
      <c r="B89" s="353" t="str">
        <f t="shared" si="41"/>
        <v>RUA SEM DENOMINAÇÃO 3</v>
      </c>
      <c r="C89" s="347">
        <f t="shared" si="31"/>
        <v>1204</v>
      </c>
      <c r="D89" s="346" t="s">
        <v>8</v>
      </c>
      <c r="E89" s="341">
        <v>0.03</v>
      </c>
      <c r="F89" s="352" t="s">
        <v>8</v>
      </c>
      <c r="G89" s="408">
        <f t="shared" si="34"/>
        <v>36.119999999999997</v>
      </c>
      <c r="H89" s="352" t="s">
        <v>8</v>
      </c>
      <c r="I89" s="348">
        <v>2.2000000000000002</v>
      </c>
      <c r="J89" s="352" t="s">
        <v>20</v>
      </c>
      <c r="K89" s="348">
        <f t="shared" si="35"/>
        <v>79.463999999999999</v>
      </c>
    </row>
    <row r="90" spans="1:11" s="304" customFormat="1" ht="14.4">
      <c r="A90" s="406">
        <f t="shared" ref="A90:B90" si="42">A34</f>
        <v>14</v>
      </c>
      <c r="B90" s="353" t="str">
        <f t="shared" si="42"/>
        <v>RUA SEM DENOMINAÇÃO 4</v>
      </c>
      <c r="C90" s="347">
        <f t="shared" si="31"/>
        <v>1190</v>
      </c>
      <c r="D90" s="346" t="s">
        <v>8</v>
      </c>
      <c r="E90" s="341">
        <v>0.03</v>
      </c>
      <c r="F90" s="352" t="s">
        <v>8</v>
      </c>
      <c r="G90" s="408">
        <f t="shared" si="34"/>
        <v>35.700000000000003</v>
      </c>
      <c r="H90" s="352" t="s">
        <v>8</v>
      </c>
      <c r="I90" s="348">
        <v>2.2000000000000002</v>
      </c>
      <c r="J90" s="352" t="s">
        <v>20</v>
      </c>
      <c r="K90" s="348">
        <f t="shared" si="35"/>
        <v>78.540000000000006</v>
      </c>
    </row>
    <row r="91" spans="1:11" s="304" customFormat="1" ht="14.4">
      <c r="A91" s="406">
        <f t="shared" ref="A91:B91" si="43">A35</f>
        <v>15</v>
      </c>
      <c r="B91" s="353" t="str">
        <f t="shared" si="43"/>
        <v>RUA SEM DENOMINAÇÃO 5</v>
      </c>
      <c r="C91" s="347">
        <f t="shared" si="31"/>
        <v>0</v>
      </c>
      <c r="D91" s="346" t="s">
        <v>8</v>
      </c>
      <c r="E91" s="341">
        <v>0.03</v>
      </c>
      <c r="F91" s="352" t="s">
        <v>8</v>
      </c>
      <c r="G91" s="408">
        <f t="shared" si="34"/>
        <v>0</v>
      </c>
      <c r="H91" s="352" t="s">
        <v>8</v>
      </c>
      <c r="I91" s="348">
        <v>2.2000000000000002</v>
      </c>
      <c r="J91" s="352" t="s">
        <v>20</v>
      </c>
      <c r="K91" s="348">
        <f t="shared" si="35"/>
        <v>0</v>
      </c>
    </row>
    <row r="92" spans="1:11" s="304" customFormat="1" ht="14.4">
      <c r="A92" s="406">
        <f t="shared" ref="A92:B92" si="44">A36</f>
        <v>16</v>
      </c>
      <c r="B92" s="353" t="str">
        <f t="shared" si="44"/>
        <v>TRAV INCONFIDENCIA</v>
      </c>
      <c r="C92" s="347">
        <f t="shared" si="31"/>
        <v>0</v>
      </c>
      <c r="D92" s="346" t="s">
        <v>8</v>
      </c>
      <c r="E92" s="341">
        <v>0.03</v>
      </c>
      <c r="F92" s="352" t="s">
        <v>8</v>
      </c>
      <c r="G92" s="408">
        <f t="shared" si="34"/>
        <v>0</v>
      </c>
      <c r="H92" s="352" t="s">
        <v>8</v>
      </c>
      <c r="I92" s="348">
        <v>2.2000000000000002</v>
      </c>
      <c r="J92" s="352" t="s">
        <v>20</v>
      </c>
      <c r="K92" s="348">
        <f t="shared" si="35"/>
        <v>0</v>
      </c>
    </row>
    <row r="93" spans="1:11" s="304" customFormat="1" ht="14.4">
      <c r="A93" s="406">
        <f t="shared" ref="A93:B93" si="45">A37</f>
        <v>17</v>
      </c>
      <c r="B93" s="353" t="str">
        <f t="shared" si="45"/>
        <v>TRAV JOSÉ TOMAS DE AQUINO</v>
      </c>
      <c r="C93" s="347">
        <f t="shared" si="31"/>
        <v>0</v>
      </c>
      <c r="D93" s="346" t="s">
        <v>8</v>
      </c>
      <c r="E93" s="341">
        <v>0.03</v>
      </c>
      <c r="F93" s="352" t="s">
        <v>8</v>
      </c>
      <c r="G93" s="408">
        <f t="shared" si="34"/>
        <v>0</v>
      </c>
      <c r="H93" s="352" t="s">
        <v>8</v>
      </c>
      <c r="I93" s="348">
        <v>2.2000000000000002</v>
      </c>
      <c r="J93" s="352" t="s">
        <v>20</v>
      </c>
      <c r="K93" s="348">
        <f t="shared" si="35"/>
        <v>0</v>
      </c>
    </row>
    <row r="94" spans="1:11" s="304" customFormat="1" ht="14.4">
      <c r="A94" s="406">
        <f t="shared" ref="A94:B94" si="46">A38</f>
        <v>18</v>
      </c>
      <c r="B94" s="353" t="str">
        <f t="shared" si="46"/>
        <v xml:space="preserve">TRAV INDEPENDENCIA </v>
      </c>
      <c r="C94" s="347">
        <f t="shared" si="31"/>
        <v>0</v>
      </c>
      <c r="D94" s="346" t="s">
        <v>8</v>
      </c>
      <c r="E94" s="341">
        <v>0.03</v>
      </c>
      <c r="F94" s="352" t="s">
        <v>8</v>
      </c>
      <c r="G94" s="408">
        <f t="shared" si="34"/>
        <v>0</v>
      </c>
      <c r="H94" s="352" t="s">
        <v>8</v>
      </c>
      <c r="I94" s="348">
        <v>2.2000000000000002</v>
      </c>
      <c r="J94" s="352" t="s">
        <v>20</v>
      </c>
      <c r="K94" s="348">
        <f t="shared" si="35"/>
        <v>0</v>
      </c>
    </row>
    <row r="95" spans="1:11" s="304" customFormat="1" ht="14.4">
      <c r="A95" s="406">
        <f t="shared" ref="A95:B95" si="47">A39</f>
        <v>19</v>
      </c>
      <c r="B95" s="353" t="str">
        <f t="shared" si="47"/>
        <v>TRAV 02 DE OUTUBRO</v>
      </c>
      <c r="C95" s="347">
        <f t="shared" si="31"/>
        <v>0</v>
      </c>
      <c r="D95" s="346" t="s">
        <v>8</v>
      </c>
      <c r="E95" s="341">
        <v>0.03</v>
      </c>
      <c r="F95" s="352" t="s">
        <v>8</v>
      </c>
      <c r="G95" s="408">
        <f t="shared" si="34"/>
        <v>0</v>
      </c>
      <c r="H95" s="352" t="s">
        <v>8</v>
      </c>
      <c r="I95" s="348">
        <v>2.2000000000000002</v>
      </c>
      <c r="J95" s="352" t="s">
        <v>20</v>
      </c>
      <c r="K95" s="348">
        <f t="shared" si="35"/>
        <v>0</v>
      </c>
    </row>
    <row r="96" spans="1:11" s="304" customFormat="1" ht="14.4">
      <c r="A96" s="406">
        <f t="shared" ref="A96:B96" si="48">A40</f>
        <v>20</v>
      </c>
      <c r="B96" s="353" t="str">
        <f t="shared" si="48"/>
        <v>RUA SANTOS DUMONT</v>
      </c>
      <c r="C96" s="347">
        <f t="shared" si="31"/>
        <v>0</v>
      </c>
      <c r="D96" s="346" t="s">
        <v>8</v>
      </c>
      <c r="E96" s="341">
        <v>0.03</v>
      </c>
      <c r="F96" s="352" t="s">
        <v>8</v>
      </c>
      <c r="G96" s="408">
        <f t="shared" si="34"/>
        <v>0</v>
      </c>
      <c r="H96" s="352" t="s">
        <v>8</v>
      </c>
      <c r="I96" s="348">
        <v>2.2000000000000002</v>
      </c>
      <c r="J96" s="352" t="s">
        <v>20</v>
      </c>
      <c r="K96" s="348">
        <f t="shared" si="35"/>
        <v>0</v>
      </c>
    </row>
    <row r="97" spans="1:11" s="304" customFormat="1" ht="14.4">
      <c r="A97" s="344"/>
      <c r="B97" s="296"/>
      <c r="C97" s="296"/>
      <c r="D97" s="296"/>
      <c r="E97" s="296"/>
      <c r="F97" s="296" t="s">
        <v>6</v>
      </c>
      <c r="G97" s="124">
        <f>SUM(G77:G96)</f>
        <v>819</v>
      </c>
      <c r="H97" s="296"/>
      <c r="I97" s="124"/>
      <c r="J97" s="296" t="s">
        <v>6</v>
      </c>
      <c r="K97" s="124">
        <f>SUM(K77:K96)</f>
        <v>1801.8</v>
      </c>
    </row>
    <row r="98" spans="1:11" s="304" customFormat="1" ht="14.4">
      <c r="A98" s="349"/>
      <c r="B98" s="350"/>
      <c r="C98" s="350"/>
      <c r="D98" s="350"/>
      <c r="E98" s="350"/>
      <c r="F98" s="350"/>
      <c r="G98" s="351"/>
    </row>
    <row r="99" spans="1:11" s="304" customFormat="1">
      <c r="A99" s="133"/>
      <c r="B99" s="274" t="s">
        <v>6</v>
      </c>
      <c r="C99" s="134">
        <f>G97</f>
        <v>819</v>
      </c>
      <c r="D99" s="133" t="s">
        <v>71</v>
      </c>
      <c r="E99" s="350"/>
      <c r="F99" s="350"/>
      <c r="G99" s="351"/>
    </row>
    <row r="100" spans="1:11" s="304" customFormat="1" ht="14.4">
      <c r="A100" s="125"/>
      <c r="B100" s="345"/>
      <c r="C100" s="138"/>
      <c r="D100" s="125"/>
      <c r="E100" s="310"/>
      <c r="F100" s="127"/>
      <c r="G100" s="128"/>
    </row>
    <row r="101" spans="1:11" ht="15" thickBot="1">
      <c r="A101" s="129"/>
      <c r="B101" s="132"/>
      <c r="C101" s="130"/>
      <c r="D101" s="130"/>
      <c r="E101" s="53"/>
      <c r="F101" s="127"/>
      <c r="G101" s="128"/>
    </row>
    <row r="102" spans="1:11" ht="14.25" customHeight="1" thickBot="1">
      <c r="A102" s="246" t="str">
        <f>'ORÇAMENTO  DESONERAÇÃO'!B30</f>
        <v>3.4</v>
      </c>
      <c r="B102" s="637" t="str">
        <f>'ORÇAMENTO  DESONERAÇÃO'!D30</f>
        <v>Transporte com caminhão basculante 10 m3 de massa asfáltica para pavimentação urbana</v>
      </c>
      <c r="C102" s="637"/>
      <c r="D102" s="637"/>
      <c r="E102" s="637"/>
      <c r="F102" s="637"/>
      <c r="G102" s="638"/>
    </row>
    <row r="103" spans="1:11">
      <c r="A103" s="652"/>
      <c r="B103" s="641" t="s">
        <v>120</v>
      </c>
      <c r="C103" s="248" t="s">
        <v>21</v>
      </c>
      <c r="D103" s="643" t="s">
        <v>8</v>
      </c>
      <c r="E103" s="155" t="s">
        <v>69</v>
      </c>
      <c r="F103" s="643" t="s">
        <v>8</v>
      </c>
      <c r="G103" s="249" t="s">
        <v>2</v>
      </c>
    </row>
    <row r="104" spans="1:11">
      <c r="A104" s="653"/>
      <c r="B104" s="642"/>
      <c r="C104" s="117" t="s">
        <v>71</v>
      </c>
      <c r="D104" s="644"/>
      <c r="E104" s="118" t="s">
        <v>4</v>
      </c>
      <c r="F104" s="644"/>
      <c r="G104" s="119" t="s">
        <v>159</v>
      </c>
    </row>
    <row r="105" spans="1:11" s="304" customFormat="1" ht="14.4" customHeight="1">
      <c r="A105" s="633" t="s">
        <v>270</v>
      </c>
      <c r="B105" s="634"/>
      <c r="C105" s="117"/>
      <c r="D105" s="400"/>
      <c r="E105" s="402"/>
      <c r="F105" s="400"/>
      <c r="G105" s="119"/>
    </row>
    <row r="106" spans="1:11" s="304" customFormat="1" ht="14.4">
      <c r="A106" s="407">
        <f>A77</f>
        <v>1</v>
      </c>
      <c r="B106" s="328" t="str">
        <f>B77</f>
        <v>TRAV MARIO TORRES</v>
      </c>
      <c r="C106" s="121">
        <f>G77</f>
        <v>89.25</v>
      </c>
      <c r="D106" s="276" t="s">
        <v>8</v>
      </c>
      <c r="E106" s="294">
        <f>'DADOS DA OBRA'!$C$43</f>
        <v>6</v>
      </c>
      <c r="F106" s="276" t="s">
        <v>8</v>
      </c>
      <c r="G106" s="122">
        <f t="shared" ref="G106" si="49">ROUND(C106*E106,2)</f>
        <v>535.5</v>
      </c>
    </row>
    <row r="107" spans="1:11" s="304" customFormat="1" ht="14.4">
      <c r="A107" s="407">
        <f>A78</f>
        <v>2</v>
      </c>
      <c r="B107" s="328" t="str">
        <f>B78</f>
        <v>ISAAC HAMOY</v>
      </c>
      <c r="C107" s="121">
        <f>G78</f>
        <v>88.2</v>
      </c>
      <c r="D107" s="276" t="s">
        <v>8</v>
      </c>
      <c r="E107" s="294">
        <f>'DADOS DA OBRA'!$C$43</f>
        <v>6</v>
      </c>
      <c r="F107" s="276" t="s">
        <v>8</v>
      </c>
      <c r="G107" s="122">
        <f t="shared" ref="G107:G108" si="50">ROUND(C107*E107,2)</f>
        <v>529.20000000000005</v>
      </c>
    </row>
    <row r="108" spans="1:11" s="304" customFormat="1" ht="14.4">
      <c r="A108" s="407">
        <f t="shared" ref="A108:B108" si="51">A79</f>
        <v>3</v>
      </c>
      <c r="B108" s="328" t="str">
        <f t="shared" si="51"/>
        <v>JOSÉ SARAZIM FLORENZANO</v>
      </c>
      <c r="C108" s="121">
        <f t="shared" ref="C108:C124" si="52">G79</f>
        <v>153.30000000000001</v>
      </c>
      <c r="D108" s="276" t="s">
        <v>8</v>
      </c>
      <c r="E108" s="294">
        <f>'DADOS DA OBRA'!$C$43</f>
        <v>6</v>
      </c>
      <c r="F108" s="276" t="s">
        <v>8</v>
      </c>
      <c r="G108" s="122">
        <f t="shared" si="50"/>
        <v>919.8</v>
      </c>
    </row>
    <row r="109" spans="1:11" s="304" customFormat="1" ht="14.4">
      <c r="A109" s="407">
        <f t="shared" ref="A109:B109" si="53">A80</f>
        <v>4</v>
      </c>
      <c r="B109" s="328" t="str">
        <f t="shared" si="53"/>
        <v>RAIMUNDA ANTONIETA CANTO</v>
      </c>
      <c r="C109" s="121">
        <f t="shared" si="52"/>
        <v>211.05</v>
      </c>
      <c r="D109" s="276" t="s">
        <v>8</v>
      </c>
      <c r="E109" s="294">
        <f>'DADOS DA OBRA'!$C$43</f>
        <v>6</v>
      </c>
      <c r="F109" s="276" t="s">
        <v>8</v>
      </c>
      <c r="G109" s="122">
        <f t="shared" ref="G109:G125" si="54">ROUND(C109*E109,2)</f>
        <v>1266.3</v>
      </c>
    </row>
    <row r="110" spans="1:11" s="304" customFormat="1" ht="14.4">
      <c r="A110" s="407">
        <f t="shared" ref="A110:B110" si="55">A81</f>
        <v>5</v>
      </c>
      <c r="B110" s="328" t="str">
        <f t="shared" si="55"/>
        <v>RUA BELA VISTA</v>
      </c>
      <c r="C110" s="121">
        <f t="shared" si="52"/>
        <v>44.1</v>
      </c>
      <c r="D110" s="276" t="s">
        <v>8</v>
      </c>
      <c r="E110" s="294">
        <f>'DADOS DA OBRA'!$C$43</f>
        <v>6</v>
      </c>
      <c r="F110" s="276" t="s">
        <v>8</v>
      </c>
      <c r="G110" s="122">
        <f t="shared" si="54"/>
        <v>264.60000000000002</v>
      </c>
    </row>
    <row r="111" spans="1:11" s="304" customFormat="1" ht="14.4">
      <c r="A111" s="407">
        <f t="shared" ref="A111:B111" si="56">A82</f>
        <v>6</v>
      </c>
      <c r="B111" s="328" t="str">
        <f t="shared" si="56"/>
        <v>RUA 26 DE JULHO</v>
      </c>
      <c r="C111" s="121">
        <f t="shared" si="52"/>
        <v>20.58</v>
      </c>
      <c r="D111" s="276" t="s">
        <v>8</v>
      </c>
      <c r="E111" s="294">
        <f>'DADOS DA OBRA'!$C$43</f>
        <v>6</v>
      </c>
      <c r="F111" s="276" t="s">
        <v>8</v>
      </c>
      <c r="G111" s="122">
        <f t="shared" si="54"/>
        <v>123.48</v>
      </c>
    </row>
    <row r="112" spans="1:11" s="304" customFormat="1" ht="14.4">
      <c r="A112" s="407">
        <f t="shared" ref="A112:B112" si="57">A83</f>
        <v>7</v>
      </c>
      <c r="B112" s="328" t="str">
        <f t="shared" si="57"/>
        <v>RUA 4 DE OUTUBRO</v>
      </c>
      <c r="C112" s="121">
        <f t="shared" si="52"/>
        <v>34.65</v>
      </c>
      <c r="D112" s="276" t="s">
        <v>8</v>
      </c>
      <c r="E112" s="294">
        <f>'DADOS DA OBRA'!$C$43</f>
        <v>6</v>
      </c>
      <c r="F112" s="276" t="s">
        <v>8</v>
      </c>
      <c r="G112" s="122">
        <f t="shared" si="54"/>
        <v>207.9</v>
      </c>
    </row>
    <row r="113" spans="1:7" s="304" customFormat="1" ht="14.4">
      <c r="A113" s="407">
        <f t="shared" ref="A113:B113" si="58">A84</f>
        <v>8</v>
      </c>
      <c r="B113" s="328" t="str">
        <f t="shared" si="58"/>
        <v>RUA 1 DE JANEIRO</v>
      </c>
      <c r="C113" s="121">
        <f t="shared" si="52"/>
        <v>34.65</v>
      </c>
      <c r="D113" s="276" t="s">
        <v>8</v>
      </c>
      <c r="E113" s="294">
        <f>'DADOS DA OBRA'!$C$43</f>
        <v>6</v>
      </c>
      <c r="F113" s="276" t="s">
        <v>8</v>
      </c>
      <c r="G113" s="122">
        <f t="shared" si="54"/>
        <v>207.9</v>
      </c>
    </row>
    <row r="114" spans="1:7" s="304" customFormat="1" ht="14.4">
      <c r="A114" s="407">
        <f t="shared" ref="A114:B114" si="59">A85</f>
        <v>9</v>
      </c>
      <c r="B114" s="328" t="str">
        <f t="shared" si="59"/>
        <v>RUA 25 DE DEZEMBRO</v>
      </c>
      <c r="C114" s="121">
        <f t="shared" si="52"/>
        <v>35.700000000000003</v>
      </c>
      <c r="D114" s="276" t="s">
        <v>8</v>
      </c>
      <c r="E114" s="294">
        <f>'DADOS DA OBRA'!$C$43</f>
        <v>6</v>
      </c>
      <c r="F114" s="276" t="s">
        <v>8</v>
      </c>
      <c r="G114" s="122">
        <f t="shared" si="54"/>
        <v>214.2</v>
      </c>
    </row>
    <row r="115" spans="1:7" s="304" customFormat="1" ht="14.4">
      <c r="A115" s="407">
        <f t="shared" ref="A115:B115" si="60">A86</f>
        <v>10</v>
      </c>
      <c r="B115" s="328" t="str">
        <f t="shared" si="60"/>
        <v xml:space="preserve">RUA 13 DE MAIO </v>
      </c>
      <c r="C115" s="121">
        <f t="shared" si="52"/>
        <v>0</v>
      </c>
      <c r="D115" s="276" t="s">
        <v>8</v>
      </c>
      <c r="E115" s="294">
        <f>'DADOS DA OBRA'!$C$43</f>
        <v>6</v>
      </c>
      <c r="F115" s="276" t="s">
        <v>8</v>
      </c>
      <c r="G115" s="122">
        <f t="shared" si="54"/>
        <v>0</v>
      </c>
    </row>
    <row r="116" spans="1:7" s="304" customFormat="1" ht="14.4">
      <c r="A116" s="407">
        <f t="shared" ref="A116:B116" si="61">A87</f>
        <v>11</v>
      </c>
      <c r="B116" s="328" t="str">
        <f t="shared" si="61"/>
        <v>RUA SEM DENOMINAÇÃO 1</v>
      </c>
      <c r="C116" s="121">
        <f t="shared" si="52"/>
        <v>35.700000000000003</v>
      </c>
      <c r="D116" s="276" t="s">
        <v>8</v>
      </c>
      <c r="E116" s="294">
        <f>'DADOS DA OBRA'!$C$43</f>
        <v>6</v>
      </c>
      <c r="F116" s="276" t="s">
        <v>8</v>
      </c>
      <c r="G116" s="122">
        <f t="shared" si="54"/>
        <v>214.2</v>
      </c>
    </row>
    <row r="117" spans="1:7" s="304" customFormat="1" ht="14.4">
      <c r="A117" s="407">
        <f t="shared" ref="A117:B117" si="62">A88</f>
        <v>12</v>
      </c>
      <c r="B117" s="328" t="str">
        <f t="shared" si="62"/>
        <v>RUA SEM DENOMINAÇÃO 2</v>
      </c>
      <c r="C117" s="121">
        <f t="shared" si="52"/>
        <v>0</v>
      </c>
      <c r="D117" s="276" t="s">
        <v>8</v>
      </c>
      <c r="E117" s="294">
        <f>'DADOS DA OBRA'!$C$43</f>
        <v>6</v>
      </c>
      <c r="F117" s="276" t="s">
        <v>8</v>
      </c>
      <c r="G117" s="122">
        <f t="shared" si="54"/>
        <v>0</v>
      </c>
    </row>
    <row r="118" spans="1:7" s="304" customFormat="1" ht="14.4">
      <c r="A118" s="407">
        <f t="shared" ref="A118:B118" si="63">A89</f>
        <v>13</v>
      </c>
      <c r="B118" s="328" t="str">
        <f t="shared" si="63"/>
        <v>RUA SEM DENOMINAÇÃO 3</v>
      </c>
      <c r="C118" s="121">
        <f t="shared" si="52"/>
        <v>36.119999999999997</v>
      </c>
      <c r="D118" s="276" t="s">
        <v>8</v>
      </c>
      <c r="E118" s="294">
        <f>'DADOS DA OBRA'!$C$43</f>
        <v>6</v>
      </c>
      <c r="F118" s="276" t="s">
        <v>8</v>
      </c>
      <c r="G118" s="122">
        <f t="shared" si="54"/>
        <v>216.72</v>
      </c>
    </row>
    <row r="119" spans="1:7" s="304" customFormat="1" ht="14.4">
      <c r="A119" s="407">
        <f t="shared" ref="A119:B119" si="64">A90</f>
        <v>14</v>
      </c>
      <c r="B119" s="328" t="str">
        <f t="shared" si="64"/>
        <v>RUA SEM DENOMINAÇÃO 4</v>
      </c>
      <c r="C119" s="121">
        <f t="shared" si="52"/>
        <v>35.700000000000003</v>
      </c>
      <c r="D119" s="276" t="s">
        <v>8</v>
      </c>
      <c r="E119" s="294">
        <f>'DADOS DA OBRA'!$C$43</f>
        <v>6</v>
      </c>
      <c r="F119" s="276" t="s">
        <v>8</v>
      </c>
      <c r="G119" s="122">
        <f t="shared" si="54"/>
        <v>214.2</v>
      </c>
    </row>
    <row r="120" spans="1:7" s="304" customFormat="1" ht="14.4">
      <c r="A120" s="407">
        <f t="shared" ref="A120:B120" si="65">A91</f>
        <v>15</v>
      </c>
      <c r="B120" s="328" t="str">
        <f t="shared" si="65"/>
        <v>RUA SEM DENOMINAÇÃO 5</v>
      </c>
      <c r="C120" s="121">
        <f t="shared" si="52"/>
        <v>0</v>
      </c>
      <c r="D120" s="276" t="s">
        <v>8</v>
      </c>
      <c r="E120" s="294">
        <f>'DADOS DA OBRA'!$C$43</f>
        <v>6</v>
      </c>
      <c r="F120" s="276" t="s">
        <v>8</v>
      </c>
      <c r="G120" s="122">
        <f t="shared" si="54"/>
        <v>0</v>
      </c>
    </row>
    <row r="121" spans="1:7" s="304" customFormat="1" ht="14.4">
      <c r="A121" s="407">
        <f t="shared" ref="A121:B121" si="66">A92</f>
        <v>16</v>
      </c>
      <c r="B121" s="328" t="str">
        <f t="shared" si="66"/>
        <v>TRAV INCONFIDENCIA</v>
      </c>
      <c r="C121" s="121">
        <f t="shared" si="52"/>
        <v>0</v>
      </c>
      <c r="D121" s="276" t="s">
        <v>8</v>
      </c>
      <c r="E121" s="294">
        <f>'DADOS DA OBRA'!$C$43</f>
        <v>6</v>
      </c>
      <c r="F121" s="276" t="s">
        <v>8</v>
      </c>
      <c r="G121" s="122">
        <f t="shared" si="54"/>
        <v>0</v>
      </c>
    </row>
    <row r="122" spans="1:7" s="304" customFormat="1" ht="14.4">
      <c r="A122" s="407">
        <f t="shared" ref="A122:B122" si="67">A93</f>
        <v>17</v>
      </c>
      <c r="B122" s="328" t="str">
        <f t="shared" si="67"/>
        <v>TRAV JOSÉ TOMAS DE AQUINO</v>
      </c>
      <c r="C122" s="121">
        <f t="shared" si="52"/>
        <v>0</v>
      </c>
      <c r="D122" s="276" t="s">
        <v>8</v>
      </c>
      <c r="E122" s="294">
        <f>'DADOS DA OBRA'!$C$43</f>
        <v>6</v>
      </c>
      <c r="F122" s="276" t="s">
        <v>8</v>
      </c>
      <c r="G122" s="122">
        <f t="shared" si="54"/>
        <v>0</v>
      </c>
    </row>
    <row r="123" spans="1:7" s="304" customFormat="1" ht="14.4">
      <c r="A123" s="407">
        <f t="shared" ref="A123:B123" si="68">A94</f>
        <v>18</v>
      </c>
      <c r="B123" s="328" t="str">
        <f t="shared" si="68"/>
        <v xml:space="preserve">TRAV INDEPENDENCIA </v>
      </c>
      <c r="C123" s="121">
        <f t="shared" si="52"/>
        <v>0</v>
      </c>
      <c r="D123" s="276" t="s">
        <v>8</v>
      </c>
      <c r="E123" s="294">
        <f>'DADOS DA OBRA'!$C$43</f>
        <v>6</v>
      </c>
      <c r="F123" s="276" t="s">
        <v>8</v>
      </c>
      <c r="G123" s="122">
        <f t="shared" si="54"/>
        <v>0</v>
      </c>
    </row>
    <row r="124" spans="1:7" s="304" customFormat="1" ht="14.4">
      <c r="A124" s="407">
        <f t="shared" ref="A124:B124" si="69">A95</f>
        <v>19</v>
      </c>
      <c r="B124" s="328" t="str">
        <f t="shared" si="69"/>
        <v>TRAV 02 DE OUTUBRO</v>
      </c>
      <c r="C124" s="121">
        <f t="shared" si="52"/>
        <v>0</v>
      </c>
      <c r="D124" s="276" t="s">
        <v>8</v>
      </c>
      <c r="E124" s="294">
        <f>'DADOS DA OBRA'!$C$43</f>
        <v>6</v>
      </c>
      <c r="F124" s="276" t="s">
        <v>8</v>
      </c>
      <c r="G124" s="122">
        <f t="shared" si="54"/>
        <v>0</v>
      </c>
    </row>
    <row r="125" spans="1:7" s="304" customFormat="1" ht="14.4">
      <c r="A125" s="407">
        <f>A96</f>
        <v>20</v>
      </c>
      <c r="B125" s="328" t="str">
        <f>B96</f>
        <v>RUA SANTOS DUMONT</v>
      </c>
      <c r="C125" s="121">
        <f>G96</f>
        <v>0</v>
      </c>
      <c r="D125" s="276" t="s">
        <v>8</v>
      </c>
      <c r="E125" s="294">
        <f>'DADOS DA OBRA'!$C$43</f>
        <v>6</v>
      </c>
      <c r="F125" s="276" t="s">
        <v>8</v>
      </c>
      <c r="G125" s="122">
        <f t="shared" si="54"/>
        <v>0</v>
      </c>
    </row>
    <row r="126" spans="1:7" ht="14.4">
      <c r="A126" s="131"/>
      <c r="B126" s="270"/>
      <c r="C126" s="296"/>
      <c r="D126" s="296"/>
      <c r="E126" s="296"/>
      <c r="F126" s="296" t="s">
        <v>6</v>
      </c>
      <c r="G126" s="124">
        <f>SUM(G106:G125)</f>
        <v>4914</v>
      </c>
    </row>
    <row r="127" spans="1:7" ht="14.4">
      <c r="A127" s="129"/>
      <c r="B127" s="132"/>
      <c r="C127" s="130"/>
      <c r="D127" s="130"/>
      <c r="E127" s="130"/>
      <c r="F127" s="130"/>
      <c r="G127" s="130"/>
    </row>
    <row r="128" spans="1:7">
      <c r="A128" s="135"/>
      <c r="B128" s="274" t="s">
        <v>6</v>
      </c>
      <c r="C128" s="134">
        <f>G126</f>
        <v>4914</v>
      </c>
      <c r="D128" s="135" t="s">
        <v>159</v>
      </c>
      <c r="E128" s="136"/>
      <c r="F128" s="136"/>
      <c r="G128" s="137"/>
    </row>
    <row r="129" spans="1:7" ht="14.4">
      <c r="A129" s="54"/>
      <c r="B129" s="53"/>
      <c r="C129" s="53"/>
      <c r="D129" s="53"/>
      <c r="E129" s="53"/>
      <c r="F129" s="53"/>
      <c r="G129" s="53"/>
    </row>
    <row r="130" spans="1:7" s="304" customFormat="1" ht="14.4">
      <c r="A130" s="311"/>
      <c r="B130" s="310"/>
      <c r="C130" s="310"/>
      <c r="D130" s="310"/>
      <c r="E130" s="310"/>
      <c r="F130" s="310"/>
      <c r="G130" s="310"/>
    </row>
    <row r="131" spans="1:7" s="304" customFormat="1" ht="14.4">
      <c r="A131" s="311"/>
      <c r="B131" s="310"/>
      <c r="C131" s="310"/>
      <c r="D131" s="310"/>
      <c r="E131" s="310"/>
      <c r="F131" s="310"/>
      <c r="G131" s="310"/>
    </row>
    <row r="132" spans="1:7" ht="14.4">
      <c r="A132" s="54"/>
    </row>
    <row r="133" spans="1:7" ht="14.4">
      <c r="A133" s="230"/>
    </row>
    <row r="134" spans="1:7" ht="14.4">
      <c r="A134" s="230"/>
    </row>
    <row r="135" spans="1:7" ht="14.4">
      <c r="A135" s="230"/>
    </row>
  </sheetData>
  <mergeCells count="32">
    <mergeCell ref="A6:K6"/>
    <mergeCell ref="A18:A19"/>
    <mergeCell ref="B18:B19"/>
    <mergeCell ref="D18:D19"/>
    <mergeCell ref="F18:F19"/>
    <mergeCell ref="B17:G17"/>
    <mergeCell ref="A13:K13"/>
    <mergeCell ref="A7:K7"/>
    <mergeCell ref="A10:K10"/>
    <mergeCell ref="A11:K11"/>
    <mergeCell ref="A8:K8"/>
    <mergeCell ref="F103:F104"/>
    <mergeCell ref="B103:B104"/>
    <mergeCell ref="B102:G102"/>
    <mergeCell ref="A76:B76"/>
    <mergeCell ref="A20:B20"/>
    <mergeCell ref="A48:B48"/>
    <mergeCell ref="B45:G45"/>
    <mergeCell ref="F46:F47"/>
    <mergeCell ref="H74:H75"/>
    <mergeCell ref="J74:J75"/>
    <mergeCell ref="B73:K73"/>
    <mergeCell ref="A74:A75"/>
    <mergeCell ref="B74:B75"/>
    <mergeCell ref="D74:D75"/>
    <mergeCell ref="F74:F75"/>
    <mergeCell ref="A105:B105"/>
    <mergeCell ref="A46:A47"/>
    <mergeCell ref="B46:B47"/>
    <mergeCell ref="D46:D47"/>
    <mergeCell ref="A103:A104"/>
    <mergeCell ref="D103:D10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3" fitToHeight="2" orientation="portrait" verticalDpi="360" r:id="rId1"/>
  <rowBreaks count="1" manualBreakCount="1">
    <brk id="101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67"/>
  <sheetViews>
    <sheetView showGridLines="0" view="pageBreakPreview" topLeftCell="A106" zoomScale="85" zoomScaleNormal="77" zoomScaleSheetLayoutView="85" workbookViewId="0">
      <selection activeCell="E83" sqref="E83"/>
    </sheetView>
  </sheetViews>
  <sheetFormatPr defaultColWidth="9.109375" defaultRowHeight="13.8"/>
  <cols>
    <col min="1" max="1" width="9.109375" style="8"/>
    <col min="2" max="2" width="37" style="8" customWidth="1"/>
    <col min="3" max="3" width="19.5546875" style="8" customWidth="1"/>
    <col min="4" max="4" width="11.33203125" style="8" customWidth="1"/>
    <col min="5" max="5" width="12.44140625" style="8" customWidth="1"/>
    <col min="6" max="6" width="8.44140625" style="8" customWidth="1"/>
    <col min="7" max="7" width="12.88671875" style="8" customWidth="1"/>
    <col min="8" max="8" width="13.5546875" style="8" customWidth="1"/>
    <col min="9" max="9" width="15.109375" style="8" customWidth="1"/>
    <col min="10" max="10" width="9.44140625" style="8" customWidth="1"/>
    <col min="11" max="11" width="15.109375" style="8" customWidth="1"/>
    <col min="12" max="16384" width="9.109375" style="4"/>
  </cols>
  <sheetData>
    <row r="1" spans="1:15" ht="20.100000000000001" customHeight="1">
      <c r="A1" s="139"/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5" ht="20.100000000000001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5" ht="20.100000000000001" customHeight="1">
      <c r="A3" s="656"/>
      <c r="B3" s="656"/>
      <c r="C3" s="656"/>
      <c r="D3" s="656"/>
      <c r="E3" s="656"/>
      <c r="F3" s="656"/>
      <c r="G3" s="656"/>
      <c r="H3" s="656"/>
      <c r="I3" s="656"/>
      <c r="J3" s="656"/>
      <c r="K3" s="656"/>
    </row>
    <row r="4" spans="1:15">
      <c r="A4" s="656" t="str">
        <f>'ORÇAMENTO  DESONERAÇÃO'!A5:I5</f>
        <v>ESTADO DO PARÁ</v>
      </c>
      <c r="B4" s="656"/>
      <c r="C4" s="656"/>
      <c r="D4" s="656"/>
      <c r="E4" s="656"/>
      <c r="F4" s="656"/>
      <c r="G4" s="656"/>
      <c r="H4" s="656"/>
      <c r="I4" s="656"/>
      <c r="J4" s="656"/>
      <c r="K4" s="656"/>
    </row>
    <row r="5" spans="1:15">
      <c r="A5" s="656" t="str">
        <f>'ORÇAMENTO  DESONERAÇÃO'!A6:I6</f>
        <v>PREFEITURA MUNICIPAL DE ÓBIDOS</v>
      </c>
      <c r="B5" s="656"/>
      <c r="C5" s="656"/>
      <c r="D5" s="656"/>
      <c r="E5" s="656"/>
      <c r="F5" s="656"/>
      <c r="G5" s="656"/>
      <c r="H5" s="656"/>
      <c r="I5" s="656"/>
      <c r="J5" s="656"/>
      <c r="K5" s="656"/>
    </row>
    <row r="6" spans="1:15">
      <c r="A6" s="656" t="str">
        <f>'ORÇAMENTO  DESONERAÇÃO'!A7:I7</f>
        <v>CNPJ: 05.131.180/0001-64</v>
      </c>
      <c r="B6" s="656"/>
      <c r="C6" s="656"/>
      <c r="D6" s="656"/>
      <c r="E6" s="656"/>
      <c r="F6" s="656"/>
      <c r="G6" s="656"/>
      <c r="H6" s="656"/>
      <c r="I6" s="656"/>
      <c r="J6" s="656"/>
      <c r="K6" s="656"/>
      <c r="L6" s="5"/>
      <c r="M6" s="5"/>
      <c r="N6" s="5"/>
      <c r="O6" s="6"/>
    </row>
    <row r="7" spans="1:15">
      <c r="A7" s="662" t="str">
        <f>'ORÇAMENTO  DESONERAÇÃO'!A9:I9</f>
        <v>OBJETO: PAVIMENTAÇÃO E QUALIFICAÇÃO ASFALTICA DE VIAS URBANAS NO MUNICIPIO DE ÓBIDOS</v>
      </c>
      <c r="B7" s="662"/>
      <c r="C7" s="662"/>
      <c r="D7" s="662"/>
      <c r="E7" s="662"/>
      <c r="F7" s="662"/>
      <c r="G7" s="662"/>
      <c r="H7" s="662"/>
      <c r="I7" s="662"/>
      <c r="J7" s="662"/>
      <c r="K7" s="662"/>
      <c r="L7" s="5"/>
      <c r="M7" s="5"/>
      <c r="N7" s="5"/>
      <c r="O7" s="6"/>
    </row>
    <row r="8" spans="1:15" ht="13.95" customHeight="1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5"/>
      <c r="M8" s="5"/>
      <c r="N8" s="5"/>
      <c r="O8" s="6"/>
    </row>
    <row r="9" spans="1:15" ht="13.95" customHeight="1">
      <c r="A9" s="665" t="str">
        <f>'3.PAV.'!A13:K13</f>
        <v>MEMORIA DE CALCULO</v>
      </c>
      <c r="B9" s="666"/>
      <c r="C9" s="666"/>
      <c r="D9" s="666"/>
      <c r="E9" s="666"/>
      <c r="F9" s="666"/>
      <c r="G9" s="666"/>
      <c r="H9" s="666"/>
      <c r="I9" s="666"/>
      <c r="J9" s="666"/>
      <c r="K9" s="666"/>
      <c r="L9" s="5"/>
      <c r="M9" s="5"/>
      <c r="N9" s="5"/>
      <c r="O9" s="6"/>
    </row>
    <row r="10" spans="1:15">
      <c r="A10" s="140"/>
      <c r="B10" s="141"/>
      <c r="C10" s="142"/>
      <c r="D10" s="142"/>
      <c r="E10" s="142"/>
      <c r="F10" s="142"/>
      <c r="G10" s="142"/>
      <c r="H10" s="143"/>
      <c r="I10" s="143"/>
      <c r="J10" s="143"/>
      <c r="K10" s="143"/>
    </row>
    <row r="11" spans="1:15">
      <c r="A11" s="150" t="e">
        <f>'ORÇAMENTO  DESONERAÇÃO'!#REF!</f>
        <v>#REF!</v>
      </c>
      <c r="B11" s="658" t="e">
        <f>'ORÇAMENTO  DESONERAÇÃO'!#REF!</f>
        <v>#REF!</v>
      </c>
      <c r="C11" s="658"/>
      <c r="D11" s="658"/>
      <c r="E11" s="658"/>
      <c r="F11" s="658"/>
      <c r="G11" s="658"/>
      <c r="H11" s="658"/>
      <c r="I11" s="658"/>
      <c r="J11" s="658"/>
      <c r="K11" s="658"/>
    </row>
    <row r="12" spans="1:15">
      <c r="A12" s="144"/>
      <c r="B12" s="145"/>
      <c r="C12" s="145"/>
      <c r="D12" s="145"/>
      <c r="E12" s="145"/>
      <c r="F12" s="145"/>
      <c r="G12" s="145"/>
      <c r="H12" s="145"/>
      <c r="I12" s="145"/>
      <c r="J12" s="145"/>
      <c r="K12" s="145"/>
    </row>
    <row r="13" spans="1:15">
      <c r="A13" s="150" t="e">
        <f>'ORÇAMENTO  DESONERAÇÃO'!#REF!</f>
        <v>#REF!</v>
      </c>
      <c r="B13" s="660" t="e">
        <f>'ORÇAMENTO  DESONERAÇÃO'!#REF!</f>
        <v>#REF!</v>
      </c>
      <c r="C13" s="660"/>
      <c r="D13" s="660"/>
      <c r="E13" s="660"/>
      <c r="F13" s="660"/>
      <c r="G13" s="660"/>
      <c r="H13" s="660"/>
      <c r="I13" s="660"/>
      <c r="J13" s="660"/>
      <c r="K13" s="660"/>
    </row>
    <row r="14" spans="1:15">
      <c r="A14" s="144"/>
      <c r="B14" s="479"/>
      <c r="C14" s="479"/>
      <c r="D14" s="479"/>
      <c r="E14" s="479"/>
      <c r="F14" s="479"/>
      <c r="G14" s="479"/>
      <c r="H14" s="479"/>
      <c r="I14" s="479"/>
      <c r="J14" s="479"/>
      <c r="K14" s="479"/>
    </row>
    <row r="15" spans="1:15" ht="14.25" customHeight="1">
      <c r="A15" s="480" t="e">
        <f>'ORÇAMENTO  DESONERAÇÃO'!#REF!</f>
        <v>#REF!</v>
      </c>
      <c r="B15" s="659" t="e">
        <f>'ORÇAMENTO  DESONERAÇÃO'!#REF!</f>
        <v>#REF!</v>
      </c>
      <c r="C15" s="660"/>
      <c r="D15" s="660"/>
      <c r="E15" s="660"/>
      <c r="F15" s="660"/>
      <c r="G15" s="660"/>
      <c r="H15" s="660"/>
      <c r="I15" s="660"/>
      <c r="J15" s="660"/>
      <c r="K15" s="661"/>
    </row>
    <row r="16" spans="1:15">
      <c r="A16" s="146"/>
      <c r="B16" s="147"/>
      <c r="C16" s="147"/>
      <c r="D16" s="147"/>
      <c r="E16" s="147"/>
      <c r="F16" s="147"/>
      <c r="G16" s="148"/>
      <c r="H16" s="149"/>
      <c r="I16" s="147"/>
      <c r="J16" s="147"/>
      <c r="K16" s="147"/>
    </row>
    <row r="17" spans="1:12">
      <c r="A17" s="663" t="s">
        <v>355</v>
      </c>
      <c r="B17" s="663"/>
      <c r="C17" s="663"/>
      <c r="D17" s="663"/>
      <c r="E17" s="663"/>
      <c r="F17" s="663"/>
      <c r="G17" s="663"/>
      <c r="H17" s="663"/>
      <c r="I17" s="663"/>
      <c r="J17" s="663"/>
      <c r="K17" s="663"/>
      <c r="L17" s="663"/>
    </row>
    <row r="18" spans="1:12" ht="14.25" customHeight="1">
      <c r="A18" s="481"/>
      <c r="B18" s="482"/>
      <c r="C18" s="482"/>
      <c r="D18" s="482"/>
      <c r="E18" s="482"/>
      <c r="F18" s="482"/>
      <c r="G18" s="304"/>
      <c r="H18" s="483"/>
      <c r="I18" s="482"/>
      <c r="J18" s="482"/>
      <c r="K18" s="482"/>
      <c r="L18" s="482"/>
    </row>
    <row r="19" spans="1:12">
      <c r="A19" s="484"/>
      <c r="B19" s="667" t="s">
        <v>356</v>
      </c>
      <c r="C19" s="667"/>
      <c r="D19" s="667"/>
      <c r="E19" s="485" t="s">
        <v>72</v>
      </c>
      <c r="F19" s="486" t="s">
        <v>8</v>
      </c>
      <c r="G19" s="487" t="s">
        <v>357</v>
      </c>
      <c r="H19" s="487" t="s">
        <v>358</v>
      </c>
      <c r="I19" s="488"/>
      <c r="J19" s="488"/>
      <c r="L19" s="304"/>
    </row>
    <row r="20" spans="1:12">
      <c r="A20" s="484"/>
      <c r="B20" s="657" t="str">
        <f>'DADOS DA OBRA'!B18</f>
        <v>TRAV MARIO TORRES</v>
      </c>
      <c r="C20" s="657"/>
      <c r="D20" s="657"/>
      <c r="E20" s="489">
        <f>'DADOS DA OBRA'!C18</f>
        <v>425</v>
      </c>
      <c r="F20" s="486" t="s">
        <v>8</v>
      </c>
      <c r="G20" s="490">
        <v>2</v>
      </c>
      <c r="H20" s="491">
        <f>ROUND((E20*G20),2)</f>
        <v>850</v>
      </c>
      <c r="I20" s="488"/>
      <c r="J20" s="488"/>
      <c r="L20" s="304"/>
    </row>
    <row r="21" spans="1:12" ht="13.8" customHeight="1">
      <c r="A21" s="484"/>
      <c r="B21" s="657" t="str">
        <f>'DADOS DA OBRA'!B19</f>
        <v>ISAAC HAMOY</v>
      </c>
      <c r="C21" s="657"/>
      <c r="D21" s="657"/>
      <c r="E21" s="489">
        <f>'DADOS DA OBRA'!C19</f>
        <v>420</v>
      </c>
      <c r="F21" s="486" t="s">
        <v>8</v>
      </c>
      <c r="G21" s="490">
        <v>2</v>
      </c>
      <c r="H21" s="491">
        <f t="shared" ref="H21:H38" si="0">ROUND((E21*G21),2)</f>
        <v>840</v>
      </c>
      <c r="I21" s="488"/>
      <c r="J21" s="488"/>
      <c r="L21" s="304"/>
    </row>
    <row r="22" spans="1:12" ht="13.8" customHeight="1">
      <c r="A22" s="484"/>
      <c r="B22" s="657" t="str">
        <f>'DADOS DA OBRA'!B20</f>
        <v>JOSÉ SARAZIM FLORENZANO</v>
      </c>
      <c r="C22" s="657"/>
      <c r="D22" s="657"/>
      <c r="E22" s="489">
        <f>'DADOS DA OBRA'!C20</f>
        <v>730</v>
      </c>
      <c r="F22" s="486" t="s">
        <v>8</v>
      </c>
      <c r="G22" s="490">
        <v>2</v>
      </c>
      <c r="H22" s="491">
        <f t="shared" si="0"/>
        <v>1460</v>
      </c>
      <c r="I22" s="488"/>
      <c r="J22" s="488"/>
      <c r="L22" s="304"/>
    </row>
    <row r="23" spans="1:12" ht="13.8" customHeight="1">
      <c r="A23" s="484"/>
      <c r="B23" s="657" t="str">
        <f>'DADOS DA OBRA'!B21</f>
        <v>RAIMUNDA ANTONIETA CANTO</v>
      </c>
      <c r="C23" s="657"/>
      <c r="D23" s="657"/>
      <c r="E23" s="489">
        <f>'DADOS DA OBRA'!C21</f>
        <v>1005</v>
      </c>
      <c r="F23" s="486" t="s">
        <v>8</v>
      </c>
      <c r="G23" s="490">
        <v>2</v>
      </c>
      <c r="H23" s="491">
        <f t="shared" si="0"/>
        <v>2010</v>
      </c>
      <c r="I23" s="488"/>
      <c r="J23" s="488"/>
      <c r="L23" s="304"/>
    </row>
    <row r="24" spans="1:12" ht="13.8" customHeight="1">
      <c r="A24" s="484"/>
      <c r="B24" s="657" t="str">
        <f>'DADOS DA OBRA'!B22</f>
        <v>RUA BELA VISTA</v>
      </c>
      <c r="C24" s="657"/>
      <c r="D24" s="657"/>
      <c r="E24" s="489">
        <f>'DADOS DA OBRA'!C22</f>
        <v>210</v>
      </c>
      <c r="F24" s="486" t="s">
        <v>8</v>
      </c>
      <c r="G24" s="490">
        <v>2</v>
      </c>
      <c r="H24" s="491">
        <f t="shared" si="0"/>
        <v>420</v>
      </c>
      <c r="I24" s="488"/>
      <c r="J24" s="488"/>
      <c r="L24" s="304"/>
    </row>
    <row r="25" spans="1:12">
      <c r="A25" s="484"/>
      <c r="B25" s="657" t="str">
        <f>'DADOS DA OBRA'!B23</f>
        <v>RUA 26 DE JULHO</v>
      </c>
      <c r="C25" s="657"/>
      <c r="D25" s="657"/>
      <c r="E25" s="489">
        <f>'DADOS DA OBRA'!C23</f>
        <v>98</v>
      </c>
      <c r="F25" s="486" t="s">
        <v>8</v>
      </c>
      <c r="G25" s="490">
        <v>2</v>
      </c>
      <c r="H25" s="491">
        <f t="shared" si="0"/>
        <v>196</v>
      </c>
      <c r="I25" s="488"/>
      <c r="J25" s="488"/>
      <c r="L25" s="304"/>
    </row>
    <row r="26" spans="1:12" ht="13.8" customHeight="1">
      <c r="A26" s="484"/>
      <c r="B26" s="657" t="str">
        <f>'DADOS DA OBRA'!B24</f>
        <v>RUA 4 DE OUTUBRO</v>
      </c>
      <c r="C26" s="657"/>
      <c r="D26" s="657"/>
      <c r="E26" s="489">
        <f>'DADOS DA OBRA'!C24</f>
        <v>165</v>
      </c>
      <c r="F26" s="486" t="s">
        <v>8</v>
      </c>
      <c r="G26" s="490">
        <v>2</v>
      </c>
      <c r="H26" s="491">
        <f t="shared" si="0"/>
        <v>330</v>
      </c>
      <c r="I26" s="488"/>
      <c r="J26" s="488"/>
      <c r="L26" s="304"/>
    </row>
    <row r="27" spans="1:12" ht="13.8" customHeight="1">
      <c r="A27" s="484"/>
      <c r="B27" s="657" t="str">
        <f>'DADOS DA OBRA'!B25</f>
        <v>RUA 1 DE JANEIRO</v>
      </c>
      <c r="C27" s="657"/>
      <c r="D27" s="657"/>
      <c r="E27" s="489">
        <f>'DADOS DA OBRA'!C25</f>
        <v>165</v>
      </c>
      <c r="F27" s="486" t="s">
        <v>8</v>
      </c>
      <c r="G27" s="490">
        <v>2</v>
      </c>
      <c r="H27" s="491">
        <f t="shared" si="0"/>
        <v>330</v>
      </c>
      <c r="I27" s="488"/>
      <c r="J27" s="488"/>
      <c r="L27" s="304"/>
    </row>
    <row r="28" spans="1:12" ht="13.8" customHeight="1">
      <c r="A28" s="484"/>
      <c r="B28" s="657" t="str">
        <f>'DADOS DA OBRA'!B26</f>
        <v>RUA 25 DE DEZEMBRO</v>
      </c>
      <c r="C28" s="657"/>
      <c r="D28" s="657"/>
      <c r="E28" s="489">
        <f>'DADOS DA OBRA'!C26</f>
        <v>170</v>
      </c>
      <c r="F28" s="486" t="s">
        <v>8</v>
      </c>
      <c r="G28" s="490">
        <v>2</v>
      </c>
      <c r="H28" s="491">
        <f t="shared" si="0"/>
        <v>340</v>
      </c>
      <c r="I28" s="488"/>
      <c r="J28" s="488"/>
      <c r="L28" s="304"/>
    </row>
    <row r="29" spans="1:12" ht="13.8" customHeight="1">
      <c r="A29" s="484"/>
      <c r="B29" s="657" t="str">
        <f>'DADOS DA OBRA'!B28</f>
        <v>RUA SEM DENOMINAÇÃO 1</v>
      </c>
      <c r="C29" s="657"/>
      <c r="D29" s="657"/>
      <c r="E29" s="489">
        <f>'DADOS DA OBRA'!C28</f>
        <v>170</v>
      </c>
      <c r="F29" s="486" t="s">
        <v>8</v>
      </c>
      <c r="G29" s="490">
        <v>2</v>
      </c>
      <c r="H29" s="491">
        <f t="shared" si="0"/>
        <v>340</v>
      </c>
      <c r="I29" s="488"/>
      <c r="J29" s="488"/>
      <c r="L29" s="304"/>
    </row>
    <row r="30" spans="1:12" ht="13.8" customHeight="1">
      <c r="A30" s="484"/>
      <c r="B30" s="657" t="str">
        <f>'DADOS DA OBRA'!B29</f>
        <v>RUA SEM DENOMINAÇÃO 2</v>
      </c>
      <c r="C30" s="657"/>
      <c r="D30" s="657"/>
      <c r="E30" s="489">
        <f>'DADOS DA OBRA'!C29</f>
        <v>0</v>
      </c>
      <c r="F30" s="486" t="s">
        <v>8</v>
      </c>
      <c r="G30" s="490">
        <v>2</v>
      </c>
      <c r="H30" s="491">
        <f t="shared" si="0"/>
        <v>0</v>
      </c>
      <c r="I30" s="488"/>
      <c r="J30" s="488"/>
      <c r="L30" s="304"/>
    </row>
    <row r="31" spans="1:12" ht="13.8" customHeight="1">
      <c r="A31" s="484"/>
      <c r="B31" s="657" t="str">
        <f>'DADOS DA OBRA'!B30</f>
        <v>RUA SEM DENOMINAÇÃO 3</v>
      </c>
      <c r="C31" s="657"/>
      <c r="D31" s="657"/>
      <c r="E31" s="489">
        <f>'DADOS DA OBRA'!C30</f>
        <v>172</v>
      </c>
      <c r="F31" s="486" t="s">
        <v>8</v>
      </c>
      <c r="G31" s="490">
        <v>2</v>
      </c>
      <c r="H31" s="491">
        <f t="shared" si="0"/>
        <v>344</v>
      </c>
      <c r="I31" s="488"/>
      <c r="J31" s="488"/>
      <c r="L31" s="304"/>
    </row>
    <row r="32" spans="1:12" ht="13.8" customHeight="1">
      <c r="A32" s="484"/>
      <c r="B32" s="657" t="str">
        <f>'DADOS DA OBRA'!B31</f>
        <v>RUA SEM DENOMINAÇÃO 4</v>
      </c>
      <c r="C32" s="657"/>
      <c r="D32" s="657"/>
      <c r="E32" s="489">
        <f>'DADOS DA OBRA'!C31</f>
        <v>170</v>
      </c>
      <c r="F32" s="486" t="s">
        <v>8</v>
      </c>
      <c r="G32" s="490">
        <v>2</v>
      </c>
      <c r="H32" s="491">
        <f t="shared" si="0"/>
        <v>340</v>
      </c>
      <c r="I32" s="488"/>
      <c r="J32" s="488"/>
      <c r="L32" s="304"/>
    </row>
    <row r="33" spans="1:12" ht="13.8" customHeight="1">
      <c r="A33" s="484"/>
      <c r="B33" s="657" t="str">
        <f>'DADOS DA OBRA'!B32</f>
        <v>RUA SEM DENOMINAÇÃO 5</v>
      </c>
      <c r="C33" s="657"/>
      <c r="D33" s="657"/>
      <c r="E33" s="489">
        <f>'DADOS DA OBRA'!C32</f>
        <v>0</v>
      </c>
      <c r="F33" s="486" t="s">
        <v>8</v>
      </c>
      <c r="G33" s="490">
        <v>2</v>
      </c>
      <c r="H33" s="491">
        <f t="shared" si="0"/>
        <v>0</v>
      </c>
      <c r="I33" s="488"/>
      <c r="J33" s="488"/>
      <c r="L33" s="304"/>
    </row>
    <row r="34" spans="1:12" ht="13.8" customHeight="1">
      <c r="A34" s="484"/>
      <c r="B34" s="657" t="str">
        <f>'DADOS DA OBRA'!B33</f>
        <v>TRAV INCONFIDENCIA</v>
      </c>
      <c r="C34" s="657"/>
      <c r="D34" s="657"/>
      <c r="E34" s="489">
        <f>'DADOS DA OBRA'!C33</f>
        <v>0</v>
      </c>
      <c r="F34" s="486" t="s">
        <v>8</v>
      </c>
      <c r="G34" s="490">
        <v>2</v>
      </c>
      <c r="H34" s="491">
        <f t="shared" si="0"/>
        <v>0</v>
      </c>
      <c r="I34" s="488"/>
      <c r="J34" s="488"/>
      <c r="L34" s="304"/>
    </row>
    <row r="35" spans="1:12" ht="13.8" customHeight="1">
      <c r="A35" s="484"/>
      <c r="B35" s="657" t="str">
        <f>'DADOS DA OBRA'!B34</f>
        <v>TRAV JOSÉ TOMAS DE AQUINO</v>
      </c>
      <c r="C35" s="657"/>
      <c r="D35" s="657"/>
      <c r="E35" s="489">
        <f>'DADOS DA OBRA'!C34</f>
        <v>0</v>
      </c>
      <c r="F35" s="486" t="s">
        <v>8</v>
      </c>
      <c r="G35" s="490">
        <v>2</v>
      </c>
      <c r="H35" s="491">
        <f t="shared" si="0"/>
        <v>0</v>
      </c>
      <c r="I35" s="488"/>
      <c r="J35" s="488"/>
      <c r="L35" s="304"/>
    </row>
    <row r="36" spans="1:12" ht="13.8" customHeight="1">
      <c r="A36" s="484"/>
      <c r="B36" s="657" t="str">
        <f>'DADOS DA OBRA'!B35</f>
        <v xml:space="preserve">TRAV INDEPENDENCIA </v>
      </c>
      <c r="C36" s="657"/>
      <c r="D36" s="657"/>
      <c r="E36" s="489">
        <f>'DADOS DA OBRA'!C35</f>
        <v>0</v>
      </c>
      <c r="F36" s="486" t="s">
        <v>8</v>
      </c>
      <c r="G36" s="490">
        <v>2</v>
      </c>
      <c r="H36" s="491">
        <f t="shared" si="0"/>
        <v>0</v>
      </c>
      <c r="I36" s="488"/>
      <c r="J36" s="488"/>
      <c r="L36" s="304"/>
    </row>
    <row r="37" spans="1:12" ht="13.8" customHeight="1">
      <c r="A37" s="484"/>
      <c r="B37" s="657" t="str">
        <f>'DADOS DA OBRA'!B36</f>
        <v>TRAV 02 DE OUTUBRO</v>
      </c>
      <c r="C37" s="657"/>
      <c r="D37" s="657"/>
      <c r="E37" s="489">
        <f>'DADOS DA OBRA'!C36</f>
        <v>0</v>
      </c>
      <c r="F37" s="486" t="s">
        <v>8</v>
      </c>
      <c r="G37" s="490">
        <v>2</v>
      </c>
      <c r="H37" s="491">
        <f t="shared" si="0"/>
        <v>0</v>
      </c>
      <c r="I37" s="488"/>
      <c r="J37" s="488"/>
      <c r="L37" s="304"/>
    </row>
    <row r="38" spans="1:12" ht="13.8" customHeight="1">
      <c r="A38" s="484"/>
      <c r="B38" s="657" t="str">
        <f>'DADOS DA OBRA'!B37</f>
        <v>RUA SANTOS DUMONT</v>
      </c>
      <c r="C38" s="657"/>
      <c r="D38" s="657"/>
      <c r="E38" s="489">
        <f>'DADOS DA OBRA'!C37</f>
        <v>0</v>
      </c>
      <c r="F38" s="486" t="s">
        <v>8</v>
      </c>
      <c r="G38" s="490">
        <v>2</v>
      </c>
      <c r="H38" s="491">
        <f t="shared" si="0"/>
        <v>0</v>
      </c>
      <c r="I38" s="488"/>
      <c r="J38" s="488"/>
      <c r="L38" s="304"/>
    </row>
    <row r="39" spans="1:12">
      <c r="A39" s="484"/>
      <c r="B39" s="668" t="s">
        <v>6</v>
      </c>
      <c r="C39" s="668"/>
      <c r="D39" s="668"/>
      <c r="E39" s="492">
        <f>SUM(E20:E38)</f>
        <v>3900</v>
      </c>
      <c r="F39" s="493" t="s">
        <v>8</v>
      </c>
      <c r="G39" s="490">
        <v>2</v>
      </c>
      <c r="H39" s="494">
        <f>SUM(H20:H38)</f>
        <v>7800</v>
      </c>
      <c r="I39" s="483"/>
      <c r="J39" s="483"/>
      <c r="L39" s="304"/>
    </row>
    <row r="40" spans="1:12">
      <c r="A40" s="488"/>
      <c r="B40" s="488"/>
      <c r="C40" s="495"/>
      <c r="D40" s="484"/>
      <c r="E40" s="496"/>
      <c r="F40" s="484"/>
      <c r="G40" s="497"/>
      <c r="H40" s="483"/>
      <c r="I40" s="483"/>
      <c r="J40" s="483"/>
      <c r="K40" s="483"/>
      <c r="L40" s="8"/>
    </row>
    <row r="41" spans="1:12">
      <c r="A41" s="488"/>
      <c r="B41" s="664" t="s">
        <v>359</v>
      </c>
      <c r="C41" s="664"/>
      <c r="D41" s="664"/>
      <c r="E41" s="498">
        <f>H39</f>
        <v>7800</v>
      </c>
      <c r="F41" s="499" t="s">
        <v>354</v>
      </c>
      <c r="G41" s="497"/>
      <c r="H41" s="483"/>
      <c r="I41" s="483"/>
      <c r="J41" s="483"/>
      <c r="K41" s="483"/>
      <c r="L41" s="8"/>
    </row>
    <row r="42" spans="1:12">
      <c r="A42" s="488"/>
      <c r="B42" s="488"/>
      <c r="C42" s="495"/>
      <c r="D42" s="484"/>
      <c r="E42" s="496"/>
      <c r="F42" s="484"/>
      <c r="G42" s="497"/>
      <c r="H42" s="483"/>
      <c r="I42" s="483"/>
      <c r="J42" s="483"/>
      <c r="K42" s="483"/>
      <c r="L42" s="8"/>
    </row>
    <row r="43" spans="1:12" ht="14.4" thickBot="1">
      <c r="A43" s="501"/>
      <c r="B43" s="502"/>
      <c r="C43" s="502"/>
      <c r="D43" s="502"/>
      <c r="E43" s="502"/>
      <c r="F43" s="502"/>
      <c r="G43" s="502"/>
      <c r="I43" s="502"/>
      <c r="J43" s="502"/>
      <c r="K43" s="502"/>
      <c r="L43" s="502"/>
    </row>
    <row r="44" spans="1:12" ht="14.4" thickBot="1">
      <c r="A44" s="507" t="e">
        <f>'ORÇAMENTO  DESONERAÇÃO'!#REF!</f>
        <v>#REF!</v>
      </c>
      <c r="B44" s="508" t="e">
        <f>'ORÇAMENTO  DESONERAÇÃO'!#REF!</f>
        <v>#REF!</v>
      </c>
      <c r="C44" s="521"/>
      <c r="D44" s="521"/>
      <c r="E44" s="521"/>
      <c r="F44" s="521"/>
      <c r="G44" s="521"/>
      <c r="H44" s="521"/>
      <c r="I44" s="521"/>
      <c r="J44" s="521"/>
      <c r="K44" s="521"/>
      <c r="L44" s="522"/>
    </row>
    <row r="45" spans="1:12">
      <c r="L45" s="8"/>
    </row>
    <row r="46" spans="1:12">
      <c r="A46" s="500" t="e">
        <f>'ORÇAMENTO  DESONERAÇÃO'!#REF!</f>
        <v>#REF!</v>
      </c>
      <c r="B46" s="669" t="e">
        <f>'ORÇAMENTO  DESONERAÇÃO'!#REF!</f>
        <v>#REF!</v>
      </c>
      <c r="C46" s="669"/>
      <c r="D46" s="669"/>
      <c r="E46" s="669"/>
      <c r="F46" s="669"/>
      <c r="G46" s="669"/>
      <c r="H46" s="669"/>
      <c r="I46" s="669"/>
      <c r="J46" s="669"/>
      <c r="K46" s="669"/>
      <c r="L46" s="669"/>
    </row>
    <row r="47" spans="1:12">
      <c r="L47" s="8"/>
    </row>
    <row r="48" spans="1:12" ht="13.8" customHeight="1">
      <c r="A48" s="670" t="s">
        <v>362</v>
      </c>
      <c r="B48" s="670"/>
      <c r="C48" s="670"/>
      <c r="D48" s="670"/>
      <c r="E48" s="670"/>
      <c r="F48" s="670"/>
      <c r="G48" s="670"/>
      <c r="H48" s="670"/>
      <c r="I48" s="670"/>
      <c r="J48" s="670"/>
      <c r="K48" s="670"/>
      <c r="L48" s="670"/>
    </row>
    <row r="49" spans="1:12" ht="13.8" customHeight="1">
      <c r="A49" s="670" t="s">
        <v>363</v>
      </c>
      <c r="B49" s="670"/>
      <c r="C49" s="670"/>
      <c r="D49" s="670"/>
      <c r="E49" s="670"/>
      <c r="F49" s="670"/>
      <c r="G49" s="670"/>
      <c r="H49" s="670"/>
      <c r="I49" s="670"/>
      <c r="J49" s="670"/>
      <c r="K49" s="670"/>
      <c r="L49" s="670"/>
    </row>
    <row r="50" spans="1:12">
      <c r="L50" s="8"/>
    </row>
    <row r="51" spans="1:12">
      <c r="B51" s="674" t="s">
        <v>356</v>
      </c>
      <c r="C51" s="675"/>
      <c r="D51" s="676"/>
      <c r="E51" s="509" t="s">
        <v>370</v>
      </c>
      <c r="F51" s="680" t="s">
        <v>8</v>
      </c>
      <c r="G51" s="509" t="s">
        <v>364</v>
      </c>
      <c r="H51" s="682" t="s">
        <v>8</v>
      </c>
      <c r="I51" s="510" t="s">
        <v>365</v>
      </c>
      <c r="J51" s="682" t="s">
        <v>20</v>
      </c>
      <c r="K51" s="682" t="s">
        <v>360</v>
      </c>
      <c r="L51" s="8"/>
    </row>
    <row r="52" spans="1:12">
      <c r="B52" s="677"/>
      <c r="C52" s="678"/>
      <c r="D52" s="679"/>
      <c r="E52" s="509" t="s">
        <v>3</v>
      </c>
      <c r="F52" s="681"/>
      <c r="G52" s="509" t="s">
        <v>3</v>
      </c>
      <c r="H52" s="683"/>
      <c r="I52" s="510" t="s">
        <v>361</v>
      </c>
      <c r="J52" s="683"/>
      <c r="K52" s="683"/>
      <c r="L52" s="8"/>
    </row>
    <row r="53" spans="1:12">
      <c r="B53" s="671" t="str">
        <f>'DADOS DA OBRA'!B18</f>
        <v>TRAV MARIO TORRES</v>
      </c>
      <c r="C53" s="672"/>
      <c r="D53" s="673"/>
      <c r="E53" s="503">
        <v>180</v>
      </c>
      <c r="F53" s="504" t="s">
        <v>8</v>
      </c>
      <c r="G53" s="511">
        <v>0</v>
      </c>
      <c r="H53" s="505" t="s">
        <v>8</v>
      </c>
      <c r="I53" s="512">
        <v>1</v>
      </c>
      <c r="J53" s="504" t="s">
        <v>20</v>
      </c>
      <c r="K53" s="513">
        <f>ROUND((G53*I53)+E53,2)</f>
        <v>180</v>
      </c>
      <c r="L53" s="8"/>
    </row>
    <row r="54" spans="1:12">
      <c r="B54" s="671" t="str">
        <f>'DADOS DA OBRA'!B19</f>
        <v>ISAAC HAMOY</v>
      </c>
      <c r="C54" s="672"/>
      <c r="D54" s="673"/>
      <c r="E54" s="503"/>
      <c r="F54" s="504" t="s">
        <v>8</v>
      </c>
      <c r="G54" s="511">
        <v>0</v>
      </c>
      <c r="H54" s="505" t="s">
        <v>8</v>
      </c>
      <c r="I54" s="512">
        <v>0</v>
      </c>
      <c r="J54" s="504" t="s">
        <v>20</v>
      </c>
      <c r="K54" s="513">
        <f t="shared" ref="K54:K71" si="1">ROUND((G54*I54)+E54,2)</f>
        <v>0</v>
      </c>
      <c r="L54" s="8"/>
    </row>
    <row r="55" spans="1:12">
      <c r="B55" s="671" t="str">
        <f>'DADOS DA OBRA'!B20</f>
        <v>JOSÉ SARAZIM FLORENZANO</v>
      </c>
      <c r="C55" s="672"/>
      <c r="D55" s="673"/>
      <c r="E55" s="503"/>
      <c r="F55" s="504" t="s">
        <v>8</v>
      </c>
      <c r="G55" s="511">
        <v>0</v>
      </c>
      <c r="H55" s="505" t="s">
        <v>8</v>
      </c>
      <c r="I55" s="512">
        <v>0</v>
      </c>
      <c r="J55" s="504" t="s">
        <v>20</v>
      </c>
      <c r="K55" s="513">
        <f t="shared" si="1"/>
        <v>0</v>
      </c>
      <c r="L55" s="8"/>
    </row>
    <row r="56" spans="1:12">
      <c r="B56" s="671" t="str">
        <f>'DADOS DA OBRA'!B21</f>
        <v>RAIMUNDA ANTONIETA CANTO</v>
      </c>
      <c r="C56" s="672"/>
      <c r="D56" s="673"/>
      <c r="E56" s="503"/>
      <c r="F56" s="504" t="s">
        <v>8</v>
      </c>
      <c r="G56" s="511">
        <v>0</v>
      </c>
      <c r="H56" s="505" t="s">
        <v>8</v>
      </c>
      <c r="I56" s="512">
        <v>0</v>
      </c>
      <c r="J56" s="504" t="s">
        <v>20</v>
      </c>
      <c r="K56" s="513">
        <f t="shared" si="1"/>
        <v>0</v>
      </c>
      <c r="L56" s="8"/>
    </row>
    <row r="57" spans="1:12">
      <c r="B57" s="671" t="str">
        <f>'DADOS DA OBRA'!B22</f>
        <v>RUA BELA VISTA</v>
      </c>
      <c r="C57" s="672"/>
      <c r="D57" s="673"/>
      <c r="E57" s="503">
        <v>105</v>
      </c>
      <c r="F57" s="504" t="s">
        <v>8</v>
      </c>
      <c r="G57" s="511">
        <v>0</v>
      </c>
      <c r="H57" s="505" t="s">
        <v>8</v>
      </c>
      <c r="I57" s="512">
        <v>1</v>
      </c>
      <c r="J57" s="504" t="s">
        <v>20</v>
      </c>
      <c r="K57" s="513">
        <f t="shared" si="1"/>
        <v>105</v>
      </c>
      <c r="L57" s="8"/>
    </row>
    <row r="58" spans="1:12">
      <c r="B58" s="671" t="str">
        <f>'DADOS DA OBRA'!B23</f>
        <v>RUA 26 DE JULHO</v>
      </c>
      <c r="C58" s="672"/>
      <c r="D58" s="673"/>
      <c r="E58" s="503"/>
      <c r="F58" s="504" t="s">
        <v>8</v>
      </c>
      <c r="G58" s="511">
        <v>0</v>
      </c>
      <c r="H58" s="505" t="s">
        <v>8</v>
      </c>
      <c r="I58" s="512">
        <v>0</v>
      </c>
      <c r="J58" s="504" t="s">
        <v>20</v>
      </c>
      <c r="K58" s="513">
        <f t="shared" si="1"/>
        <v>0</v>
      </c>
      <c r="L58" s="8"/>
    </row>
    <row r="59" spans="1:12">
      <c r="B59" s="671" t="str">
        <f>'DADOS DA OBRA'!B24</f>
        <v>RUA 4 DE OUTUBRO</v>
      </c>
      <c r="C59" s="672"/>
      <c r="D59" s="673"/>
      <c r="E59" s="503"/>
      <c r="F59" s="504" t="s">
        <v>8</v>
      </c>
      <c r="G59" s="511">
        <v>0</v>
      </c>
      <c r="H59" s="505" t="s">
        <v>8</v>
      </c>
      <c r="I59" s="512">
        <v>0</v>
      </c>
      <c r="J59" s="504" t="s">
        <v>20</v>
      </c>
      <c r="K59" s="513">
        <f t="shared" si="1"/>
        <v>0</v>
      </c>
      <c r="L59" s="8"/>
    </row>
    <row r="60" spans="1:12">
      <c r="B60" s="671" t="str">
        <f>'DADOS DA OBRA'!B25</f>
        <v>RUA 1 DE JANEIRO</v>
      </c>
      <c r="C60" s="672"/>
      <c r="D60" s="673"/>
      <c r="E60" s="503"/>
      <c r="F60" s="504" t="s">
        <v>8</v>
      </c>
      <c r="G60" s="511">
        <v>0</v>
      </c>
      <c r="H60" s="505" t="s">
        <v>8</v>
      </c>
      <c r="I60" s="512">
        <v>0</v>
      </c>
      <c r="J60" s="504" t="s">
        <v>20</v>
      </c>
      <c r="K60" s="513">
        <f t="shared" si="1"/>
        <v>0</v>
      </c>
      <c r="L60" s="8"/>
    </row>
    <row r="61" spans="1:12">
      <c r="B61" s="671" t="str">
        <f>'DADOS DA OBRA'!B26</f>
        <v>RUA 25 DE DEZEMBRO</v>
      </c>
      <c r="C61" s="672"/>
      <c r="D61" s="673"/>
      <c r="E61" s="503"/>
      <c r="F61" s="504" t="s">
        <v>8</v>
      </c>
      <c r="G61" s="511">
        <v>0</v>
      </c>
      <c r="H61" s="505" t="s">
        <v>8</v>
      </c>
      <c r="I61" s="512">
        <v>0</v>
      </c>
      <c r="J61" s="504" t="s">
        <v>20</v>
      </c>
      <c r="K61" s="513">
        <f t="shared" si="1"/>
        <v>0</v>
      </c>
      <c r="L61" s="8"/>
    </row>
    <row r="62" spans="1:12">
      <c r="B62" s="671" t="str">
        <f>'DADOS DA OBRA'!B28</f>
        <v>RUA SEM DENOMINAÇÃO 1</v>
      </c>
      <c r="C62" s="672"/>
      <c r="D62" s="673"/>
      <c r="E62" s="503"/>
      <c r="F62" s="504" t="s">
        <v>8</v>
      </c>
      <c r="G62" s="511">
        <v>0</v>
      </c>
      <c r="H62" s="505" t="s">
        <v>8</v>
      </c>
      <c r="I62" s="512">
        <v>0</v>
      </c>
      <c r="J62" s="504" t="s">
        <v>20</v>
      </c>
      <c r="K62" s="513">
        <f t="shared" si="1"/>
        <v>0</v>
      </c>
      <c r="L62" s="8"/>
    </row>
    <row r="63" spans="1:12">
      <c r="B63" s="671" t="str">
        <f>'DADOS DA OBRA'!B29</f>
        <v>RUA SEM DENOMINAÇÃO 2</v>
      </c>
      <c r="C63" s="672"/>
      <c r="D63" s="673"/>
      <c r="E63" s="503"/>
      <c r="F63" s="504" t="s">
        <v>8</v>
      </c>
      <c r="G63" s="511">
        <v>0</v>
      </c>
      <c r="H63" s="505" t="s">
        <v>8</v>
      </c>
      <c r="I63" s="512">
        <v>0</v>
      </c>
      <c r="J63" s="504" t="s">
        <v>20</v>
      </c>
      <c r="K63" s="513">
        <f t="shared" si="1"/>
        <v>0</v>
      </c>
      <c r="L63" s="8"/>
    </row>
    <row r="64" spans="1:12">
      <c r="B64" s="671" t="str">
        <f>'DADOS DA OBRA'!B30</f>
        <v>RUA SEM DENOMINAÇÃO 3</v>
      </c>
      <c r="C64" s="672"/>
      <c r="D64" s="673"/>
      <c r="E64" s="503"/>
      <c r="F64" s="504" t="s">
        <v>8</v>
      </c>
      <c r="G64" s="511">
        <v>0</v>
      </c>
      <c r="H64" s="505" t="s">
        <v>8</v>
      </c>
      <c r="I64" s="512">
        <v>0</v>
      </c>
      <c r="J64" s="504" t="s">
        <v>20</v>
      </c>
      <c r="K64" s="513">
        <f t="shared" si="1"/>
        <v>0</v>
      </c>
      <c r="L64" s="8"/>
    </row>
    <row r="65" spans="1:12">
      <c r="B65" s="671" t="str">
        <f>'DADOS DA OBRA'!B31</f>
        <v>RUA SEM DENOMINAÇÃO 4</v>
      </c>
      <c r="C65" s="672"/>
      <c r="D65" s="673"/>
      <c r="E65" s="503"/>
      <c r="F65" s="504" t="s">
        <v>8</v>
      </c>
      <c r="G65" s="511">
        <v>0</v>
      </c>
      <c r="H65" s="505" t="s">
        <v>8</v>
      </c>
      <c r="I65" s="512">
        <v>0</v>
      </c>
      <c r="J65" s="504" t="s">
        <v>20</v>
      </c>
      <c r="K65" s="513">
        <f t="shared" si="1"/>
        <v>0</v>
      </c>
      <c r="L65" s="8"/>
    </row>
    <row r="66" spans="1:12">
      <c r="B66" s="671" t="str">
        <f>'DADOS DA OBRA'!B32</f>
        <v>RUA SEM DENOMINAÇÃO 5</v>
      </c>
      <c r="C66" s="672"/>
      <c r="D66" s="673"/>
      <c r="E66" s="503"/>
      <c r="F66" s="504" t="s">
        <v>8</v>
      </c>
      <c r="G66" s="511">
        <v>0</v>
      </c>
      <c r="H66" s="505" t="s">
        <v>8</v>
      </c>
      <c r="I66" s="512">
        <v>0</v>
      </c>
      <c r="J66" s="504" t="s">
        <v>20</v>
      </c>
      <c r="K66" s="513">
        <f t="shared" si="1"/>
        <v>0</v>
      </c>
      <c r="L66" s="8"/>
    </row>
    <row r="67" spans="1:12">
      <c r="B67" s="671" t="str">
        <f>'DADOS DA OBRA'!B33</f>
        <v>TRAV INCONFIDENCIA</v>
      </c>
      <c r="C67" s="672"/>
      <c r="D67" s="673"/>
      <c r="E67" s="503"/>
      <c r="F67" s="504" t="s">
        <v>8</v>
      </c>
      <c r="G67" s="511">
        <v>0</v>
      </c>
      <c r="H67" s="505" t="s">
        <v>8</v>
      </c>
      <c r="I67" s="512">
        <v>0</v>
      </c>
      <c r="J67" s="504" t="s">
        <v>20</v>
      </c>
      <c r="K67" s="513">
        <f t="shared" si="1"/>
        <v>0</v>
      </c>
      <c r="L67" s="8"/>
    </row>
    <row r="68" spans="1:12">
      <c r="B68" s="671" t="str">
        <f>'DADOS DA OBRA'!B34</f>
        <v>TRAV JOSÉ TOMAS DE AQUINO</v>
      </c>
      <c r="C68" s="672"/>
      <c r="D68" s="673"/>
      <c r="E68" s="503"/>
      <c r="F68" s="504" t="s">
        <v>8</v>
      </c>
      <c r="G68" s="511">
        <v>0</v>
      </c>
      <c r="H68" s="505" t="s">
        <v>8</v>
      </c>
      <c r="I68" s="512">
        <v>0</v>
      </c>
      <c r="J68" s="504" t="s">
        <v>20</v>
      </c>
      <c r="K68" s="513">
        <f t="shared" si="1"/>
        <v>0</v>
      </c>
      <c r="L68" s="8"/>
    </row>
    <row r="69" spans="1:12">
      <c r="B69" s="671" t="str">
        <f>'DADOS DA OBRA'!B35</f>
        <v xml:space="preserve">TRAV INDEPENDENCIA </v>
      </c>
      <c r="C69" s="672"/>
      <c r="D69" s="673"/>
      <c r="E69" s="503"/>
      <c r="F69" s="504" t="s">
        <v>8</v>
      </c>
      <c r="G69" s="511">
        <v>0</v>
      </c>
      <c r="H69" s="505" t="s">
        <v>8</v>
      </c>
      <c r="I69" s="512">
        <v>0</v>
      </c>
      <c r="J69" s="504" t="s">
        <v>20</v>
      </c>
      <c r="K69" s="513">
        <f t="shared" si="1"/>
        <v>0</v>
      </c>
      <c r="L69" s="8"/>
    </row>
    <row r="70" spans="1:12">
      <c r="B70" s="671" t="str">
        <f>'DADOS DA OBRA'!B36</f>
        <v>TRAV 02 DE OUTUBRO</v>
      </c>
      <c r="C70" s="672"/>
      <c r="D70" s="673"/>
      <c r="E70" s="503"/>
      <c r="F70" s="504" t="s">
        <v>8</v>
      </c>
      <c r="G70" s="511">
        <v>0</v>
      </c>
      <c r="H70" s="505" t="s">
        <v>8</v>
      </c>
      <c r="I70" s="512">
        <v>0</v>
      </c>
      <c r="J70" s="504" t="s">
        <v>20</v>
      </c>
      <c r="K70" s="513">
        <f t="shared" si="1"/>
        <v>0</v>
      </c>
      <c r="L70" s="8"/>
    </row>
    <row r="71" spans="1:12">
      <c r="B71" s="671" t="str">
        <f>'DADOS DA OBRA'!B37</f>
        <v>RUA SANTOS DUMONT</v>
      </c>
      <c r="C71" s="672"/>
      <c r="D71" s="673"/>
      <c r="E71" s="503"/>
      <c r="F71" s="504" t="s">
        <v>8</v>
      </c>
      <c r="G71" s="511">
        <v>0</v>
      </c>
      <c r="H71" s="505" t="s">
        <v>8</v>
      </c>
      <c r="I71" s="512">
        <v>0</v>
      </c>
      <c r="J71" s="504" t="s">
        <v>20</v>
      </c>
      <c r="K71" s="513">
        <f t="shared" si="1"/>
        <v>0</v>
      </c>
      <c r="L71" s="8"/>
    </row>
    <row r="72" spans="1:12">
      <c r="B72" s="684" t="s">
        <v>6</v>
      </c>
      <c r="C72" s="685"/>
      <c r="D72" s="686"/>
      <c r="E72" s="503"/>
      <c r="F72" s="504"/>
      <c r="G72" s="511"/>
      <c r="H72" s="505"/>
      <c r="I72" s="512"/>
      <c r="J72" s="506"/>
      <c r="K72" s="514">
        <f>SUM(K53:K71)</f>
        <v>285</v>
      </c>
      <c r="L72" s="8"/>
    </row>
    <row r="73" spans="1:12">
      <c r="L73" s="8"/>
    </row>
    <row r="74" spans="1:12">
      <c r="L74" s="8"/>
    </row>
    <row r="75" spans="1:12">
      <c r="B75" s="687" t="s">
        <v>6</v>
      </c>
      <c r="C75" s="688"/>
      <c r="D75" s="689"/>
      <c r="E75" s="515">
        <f>K72</f>
        <v>285</v>
      </c>
      <c r="F75" s="499" t="s">
        <v>354</v>
      </c>
      <c r="L75" s="8"/>
    </row>
    <row r="76" spans="1:12">
      <c r="L76" s="8"/>
    </row>
    <row r="77" spans="1:12" s="304" customFormat="1">
      <c r="A77" s="500" t="e">
        <f>'ORÇAMENTO  DESONERAÇÃO'!#REF!</f>
        <v>#REF!</v>
      </c>
      <c r="B77" s="669" t="e">
        <f>'ORÇAMENTO  DESONERAÇÃO'!#REF!</f>
        <v>#REF!</v>
      </c>
      <c r="C77" s="669"/>
      <c r="D77" s="669"/>
      <c r="E77" s="669"/>
      <c r="F77" s="669"/>
      <c r="G77" s="669"/>
      <c r="H77" s="669"/>
      <c r="I77" s="669"/>
      <c r="J77" s="669"/>
      <c r="K77" s="669"/>
      <c r="L77" s="669"/>
    </row>
    <row r="78" spans="1:12" s="304" customForma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s="304" customFormat="1">
      <c r="A79" s="670" t="s">
        <v>362</v>
      </c>
      <c r="B79" s="670"/>
      <c r="C79" s="670"/>
      <c r="D79" s="670"/>
      <c r="E79" s="670"/>
      <c r="F79" s="670"/>
      <c r="G79" s="670"/>
      <c r="H79" s="670"/>
      <c r="I79" s="670"/>
      <c r="J79" s="670"/>
      <c r="K79" s="670"/>
      <c r="L79" s="670"/>
    </row>
    <row r="80" spans="1:12" s="304" customFormat="1">
      <c r="A80" s="670" t="s">
        <v>363</v>
      </c>
      <c r="B80" s="670"/>
      <c r="C80" s="670"/>
      <c r="D80" s="670"/>
      <c r="E80" s="670"/>
      <c r="F80" s="670"/>
      <c r="G80" s="670"/>
      <c r="H80" s="670"/>
      <c r="I80" s="670"/>
      <c r="J80" s="670"/>
      <c r="K80" s="670"/>
      <c r="L80" s="670"/>
    </row>
    <row r="81" spans="1:12" s="304" customForma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s="304" customFormat="1">
      <c r="A82" s="8"/>
      <c r="B82" s="674" t="s">
        <v>356</v>
      </c>
      <c r="C82" s="675"/>
      <c r="D82" s="676"/>
      <c r="E82" s="509" t="s">
        <v>370</v>
      </c>
      <c r="F82" s="680" t="s">
        <v>8</v>
      </c>
      <c r="G82" s="509" t="s">
        <v>364</v>
      </c>
      <c r="H82" s="682" t="s">
        <v>8</v>
      </c>
      <c r="I82" s="510" t="s">
        <v>365</v>
      </c>
      <c r="J82" s="682" t="s">
        <v>20</v>
      </c>
      <c r="K82" s="682" t="s">
        <v>360</v>
      </c>
      <c r="L82" s="8"/>
    </row>
    <row r="83" spans="1:12" s="304" customFormat="1">
      <c r="A83" s="8"/>
      <c r="B83" s="677"/>
      <c r="C83" s="678"/>
      <c r="D83" s="679"/>
      <c r="E83" s="509" t="s">
        <v>3</v>
      </c>
      <c r="F83" s="681"/>
      <c r="G83" s="509" t="s">
        <v>3</v>
      </c>
      <c r="H83" s="683"/>
      <c r="I83" s="510" t="s">
        <v>361</v>
      </c>
      <c r="J83" s="683"/>
      <c r="K83" s="683"/>
      <c r="L83" s="8"/>
    </row>
    <row r="84" spans="1:12" s="304" customFormat="1">
      <c r="A84" s="8"/>
      <c r="B84" s="671" t="str">
        <f>B53</f>
        <v>TRAV MARIO TORRES</v>
      </c>
      <c r="C84" s="672"/>
      <c r="D84" s="673"/>
      <c r="E84" s="503">
        <v>180</v>
      </c>
      <c r="F84" s="504" t="s">
        <v>8</v>
      </c>
      <c r="G84" s="511">
        <v>0</v>
      </c>
      <c r="H84" s="505" t="s">
        <v>8</v>
      </c>
      <c r="I84" s="512">
        <v>1</v>
      </c>
      <c r="J84" s="504" t="s">
        <v>20</v>
      </c>
      <c r="K84" s="513">
        <f>ROUND((G84*I84)+E84,2)</f>
        <v>180</v>
      </c>
      <c r="L84" s="8"/>
    </row>
    <row r="85" spans="1:12" s="304" customFormat="1">
      <c r="A85" s="8"/>
      <c r="B85" s="671" t="str">
        <f t="shared" ref="B85:B102" si="2">B54</f>
        <v>ISAAC HAMOY</v>
      </c>
      <c r="C85" s="672"/>
      <c r="D85" s="673"/>
      <c r="E85" s="503"/>
      <c r="F85" s="504" t="s">
        <v>8</v>
      </c>
      <c r="G85" s="511">
        <v>0</v>
      </c>
      <c r="H85" s="505" t="s">
        <v>8</v>
      </c>
      <c r="I85" s="512">
        <v>0</v>
      </c>
      <c r="J85" s="504" t="s">
        <v>20</v>
      </c>
      <c r="K85" s="513">
        <f t="shared" ref="K85:K102" si="3">ROUND((G85*I85)+E85,2)</f>
        <v>0</v>
      </c>
      <c r="L85" s="8"/>
    </row>
    <row r="86" spans="1:12" s="304" customFormat="1">
      <c r="A86" s="8"/>
      <c r="B86" s="671" t="str">
        <f t="shared" si="2"/>
        <v>JOSÉ SARAZIM FLORENZANO</v>
      </c>
      <c r="C86" s="672"/>
      <c r="D86" s="673"/>
      <c r="E86" s="503"/>
      <c r="F86" s="504" t="s">
        <v>8</v>
      </c>
      <c r="G86" s="511">
        <v>0</v>
      </c>
      <c r="H86" s="505" t="s">
        <v>8</v>
      </c>
      <c r="I86" s="512">
        <v>0</v>
      </c>
      <c r="J86" s="504" t="s">
        <v>20</v>
      </c>
      <c r="K86" s="513">
        <f t="shared" si="3"/>
        <v>0</v>
      </c>
      <c r="L86" s="8"/>
    </row>
    <row r="87" spans="1:12" s="304" customFormat="1">
      <c r="A87" s="8"/>
      <c r="B87" s="671" t="str">
        <f t="shared" si="2"/>
        <v>RAIMUNDA ANTONIETA CANTO</v>
      </c>
      <c r="C87" s="672"/>
      <c r="D87" s="673"/>
      <c r="E87" s="503"/>
      <c r="F87" s="504" t="s">
        <v>8</v>
      </c>
      <c r="G87" s="511">
        <v>0</v>
      </c>
      <c r="H87" s="505" t="s">
        <v>8</v>
      </c>
      <c r="I87" s="512">
        <v>0</v>
      </c>
      <c r="J87" s="504" t="s">
        <v>20</v>
      </c>
      <c r="K87" s="513">
        <f t="shared" si="3"/>
        <v>0</v>
      </c>
      <c r="L87" s="8"/>
    </row>
    <row r="88" spans="1:12" s="304" customFormat="1">
      <c r="A88" s="8"/>
      <c r="B88" s="671" t="str">
        <f t="shared" si="2"/>
        <v>RUA BELA VISTA</v>
      </c>
      <c r="C88" s="672"/>
      <c r="D88" s="673"/>
      <c r="E88" s="503">
        <v>105</v>
      </c>
      <c r="F88" s="504" t="s">
        <v>8</v>
      </c>
      <c r="G88" s="511">
        <v>0</v>
      </c>
      <c r="H88" s="505" t="s">
        <v>8</v>
      </c>
      <c r="I88" s="512">
        <v>1</v>
      </c>
      <c r="J88" s="504" t="s">
        <v>20</v>
      </c>
      <c r="K88" s="513">
        <f t="shared" si="3"/>
        <v>105</v>
      </c>
      <c r="L88" s="8"/>
    </row>
    <row r="89" spans="1:12" s="304" customFormat="1">
      <c r="A89" s="8"/>
      <c r="B89" s="671" t="str">
        <f t="shared" si="2"/>
        <v>RUA 26 DE JULHO</v>
      </c>
      <c r="C89" s="672"/>
      <c r="D89" s="673"/>
      <c r="E89" s="503"/>
      <c r="F89" s="504" t="s">
        <v>8</v>
      </c>
      <c r="G89" s="511">
        <v>0</v>
      </c>
      <c r="H89" s="505" t="s">
        <v>8</v>
      </c>
      <c r="I89" s="512">
        <v>0</v>
      </c>
      <c r="J89" s="504" t="s">
        <v>20</v>
      </c>
      <c r="K89" s="513">
        <f t="shared" si="3"/>
        <v>0</v>
      </c>
      <c r="L89" s="8"/>
    </row>
    <row r="90" spans="1:12" s="304" customFormat="1">
      <c r="A90" s="8"/>
      <c r="B90" s="671" t="str">
        <f t="shared" si="2"/>
        <v>RUA 4 DE OUTUBRO</v>
      </c>
      <c r="C90" s="672"/>
      <c r="D90" s="673"/>
      <c r="E90" s="503"/>
      <c r="F90" s="504" t="s">
        <v>8</v>
      </c>
      <c r="G90" s="511">
        <v>0</v>
      </c>
      <c r="H90" s="505" t="s">
        <v>8</v>
      </c>
      <c r="I90" s="512">
        <v>0</v>
      </c>
      <c r="J90" s="504" t="s">
        <v>20</v>
      </c>
      <c r="K90" s="513">
        <f t="shared" si="3"/>
        <v>0</v>
      </c>
      <c r="L90" s="8"/>
    </row>
    <row r="91" spans="1:12" s="304" customFormat="1">
      <c r="A91" s="8"/>
      <c r="B91" s="671" t="str">
        <f t="shared" si="2"/>
        <v>RUA 1 DE JANEIRO</v>
      </c>
      <c r="C91" s="672"/>
      <c r="D91" s="673"/>
      <c r="E91" s="503"/>
      <c r="F91" s="504" t="s">
        <v>8</v>
      </c>
      <c r="G91" s="511">
        <v>0</v>
      </c>
      <c r="H91" s="505" t="s">
        <v>8</v>
      </c>
      <c r="I91" s="512">
        <v>0</v>
      </c>
      <c r="J91" s="504" t="s">
        <v>20</v>
      </c>
      <c r="K91" s="513">
        <f t="shared" si="3"/>
        <v>0</v>
      </c>
      <c r="L91" s="8"/>
    </row>
    <row r="92" spans="1:12" s="304" customFormat="1">
      <c r="A92" s="8"/>
      <c r="B92" s="671" t="str">
        <f t="shared" si="2"/>
        <v>RUA 25 DE DEZEMBRO</v>
      </c>
      <c r="C92" s="672"/>
      <c r="D92" s="673"/>
      <c r="E92" s="503"/>
      <c r="F92" s="504" t="s">
        <v>8</v>
      </c>
      <c r="G92" s="511">
        <v>0</v>
      </c>
      <c r="H92" s="505" t="s">
        <v>8</v>
      </c>
      <c r="I92" s="512">
        <v>0</v>
      </c>
      <c r="J92" s="504" t="s">
        <v>20</v>
      </c>
      <c r="K92" s="513">
        <f t="shared" si="3"/>
        <v>0</v>
      </c>
      <c r="L92" s="8"/>
    </row>
    <row r="93" spans="1:12" s="304" customFormat="1">
      <c r="A93" s="8"/>
      <c r="B93" s="671" t="str">
        <f t="shared" si="2"/>
        <v>RUA SEM DENOMINAÇÃO 1</v>
      </c>
      <c r="C93" s="672"/>
      <c r="D93" s="673"/>
      <c r="E93" s="503"/>
      <c r="F93" s="504" t="s">
        <v>8</v>
      </c>
      <c r="G93" s="511">
        <v>0</v>
      </c>
      <c r="H93" s="505" t="s">
        <v>8</v>
      </c>
      <c r="I93" s="512">
        <v>0</v>
      </c>
      <c r="J93" s="504" t="s">
        <v>20</v>
      </c>
      <c r="K93" s="513">
        <f t="shared" si="3"/>
        <v>0</v>
      </c>
      <c r="L93" s="8"/>
    </row>
    <row r="94" spans="1:12" s="304" customFormat="1">
      <c r="A94" s="8"/>
      <c r="B94" s="671" t="str">
        <f t="shared" si="2"/>
        <v>RUA SEM DENOMINAÇÃO 2</v>
      </c>
      <c r="C94" s="672"/>
      <c r="D94" s="673"/>
      <c r="E94" s="503"/>
      <c r="F94" s="504" t="s">
        <v>8</v>
      </c>
      <c r="G94" s="511">
        <v>0</v>
      </c>
      <c r="H94" s="505" t="s">
        <v>8</v>
      </c>
      <c r="I94" s="512">
        <v>0</v>
      </c>
      <c r="J94" s="504" t="s">
        <v>20</v>
      </c>
      <c r="K94" s="513">
        <f t="shared" si="3"/>
        <v>0</v>
      </c>
      <c r="L94" s="8"/>
    </row>
    <row r="95" spans="1:12" s="304" customFormat="1">
      <c r="A95" s="8"/>
      <c r="B95" s="671" t="str">
        <f t="shared" si="2"/>
        <v>RUA SEM DENOMINAÇÃO 3</v>
      </c>
      <c r="C95" s="672"/>
      <c r="D95" s="673"/>
      <c r="E95" s="503"/>
      <c r="F95" s="504" t="s">
        <v>8</v>
      </c>
      <c r="G95" s="511">
        <v>0</v>
      </c>
      <c r="H95" s="505" t="s">
        <v>8</v>
      </c>
      <c r="I95" s="512">
        <v>0</v>
      </c>
      <c r="J95" s="504" t="s">
        <v>20</v>
      </c>
      <c r="K95" s="513">
        <f t="shared" si="3"/>
        <v>0</v>
      </c>
      <c r="L95" s="8"/>
    </row>
    <row r="96" spans="1:12" s="304" customFormat="1">
      <c r="A96" s="8"/>
      <c r="B96" s="671" t="str">
        <f t="shared" si="2"/>
        <v>RUA SEM DENOMINAÇÃO 4</v>
      </c>
      <c r="C96" s="672"/>
      <c r="D96" s="673"/>
      <c r="E96" s="503"/>
      <c r="F96" s="504" t="s">
        <v>8</v>
      </c>
      <c r="G96" s="511">
        <v>0</v>
      </c>
      <c r="H96" s="505" t="s">
        <v>8</v>
      </c>
      <c r="I96" s="512">
        <v>0</v>
      </c>
      <c r="J96" s="504" t="s">
        <v>20</v>
      </c>
      <c r="K96" s="513">
        <f t="shared" si="3"/>
        <v>0</v>
      </c>
      <c r="L96" s="8"/>
    </row>
    <row r="97" spans="1:12" s="304" customFormat="1">
      <c r="A97" s="8"/>
      <c r="B97" s="671" t="str">
        <f t="shared" si="2"/>
        <v>RUA SEM DENOMINAÇÃO 5</v>
      </c>
      <c r="C97" s="672"/>
      <c r="D97" s="673"/>
      <c r="E97" s="503"/>
      <c r="F97" s="504" t="s">
        <v>8</v>
      </c>
      <c r="G97" s="511">
        <v>0</v>
      </c>
      <c r="H97" s="505" t="s">
        <v>8</v>
      </c>
      <c r="I97" s="512">
        <v>0</v>
      </c>
      <c r="J97" s="504" t="s">
        <v>20</v>
      </c>
      <c r="K97" s="513">
        <f t="shared" si="3"/>
        <v>0</v>
      </c>
      <c r="L97" s="8"/>
    </row>
    <row r="98" spans="1:12" s="304" customFormat="1">
      <c r="A98" s="8"/>
      <c r="B98" s="671" t="str">
        <f t="shared" si="2"/>
        <v>TRAV INCONFIDENCIA</v>
      </c>
      <c r="C98" s="672"/>
      <c r="D98" s="673"/>
      <c r="E98" s="503"/>
      <c r="F98" s="504" t="s">
        <v>8</v>
      </c>
      <c r="G98" s="511">
        <v>0</v>
      </c>
      <c r="H98" s="505" t="s">
        <v>8</v>
      </c>
      <c r="I98" s="512">
        <v>0</v>
      </c>
      <c r="J98" s="504" t="s">
        <v>20</v>
      </c>
      <c r="K98" s="513">
        <f t="shared" si="3"/>
        <v>0</v>
      </c>
      <c r="L98" s="8"/>
    </row>
    <row r="99" spans="1:12" s="304" customFormat="1">
      <c r="A99" s="8"/>
      <c r="B99" s="671" t="str">
        <f t="shared" si="2"/>
        <v>TRAV JOSÉ TOMAS DE AQUINO</v>
      </c>
      <c r="C99" s="672"/>
      <c r="D99" s="673"/>
      <c r="E99" s="503"/>
      <c r="F99" s="504" t="s">
        <v>8</v>
      </c>
      <c r="G99" s="511">
        <v>0</v>
      </c>
      <c r="H99" s="505" t="s">
        <v>8</v>
      </c>
      <c r="I99" s="512">
        <v>0</v>
      </c>
      <c r="J99" s="504" t="s">
        <v>20</v>
      </c>
      <c r="K99" s="513">
        <f t="shared" si="3"/>
        <v>0</v>
      </c>
      <c r="L99" s="8"/>
    </row>
    <row r="100" spans="1:12" s="304" customFormat="1">
      <c r="A100" s="8"/>
      <c r="B100" s="671" t="str">
        <f t="shared" si="2"/>
        <v xml:space="preserve">TRAV INDEPENDENCIA </v>
      </c>
      <c r="C100" s="672"/>
      <c r="D100" s="673"/>
      <c r="E100" s="503"/>
      <c r="F100" s="504" t="s">
        <v>8</v>
      </c>
      <c r="G100" s="511">
        <v>0</v>
      </c>
      <c r="H100" s="505" t="s">
        <v>8</v>
      </c>
      <c r="I100" s="512">
        <v>0</v>
      </c>
      <c r="J100" s="504" t="s">
        <v>20</v>
      </c>
      <c r="K100" s="513">
        <f t="shared" si="3"/>
        <v>0</v>
      </c>
      <c r="L100" s="8"/>
    </row>
    <row r="101" spans="1:12" s="304" customFormat="1">
      <c r="A101" s="8"/>
      <c r="B101" s="671" t="str">
        <f t="shared" si="2"/>
        <v>TRAV 02 DE OUTUBRO</v>
      </c>
      <c r="C101" s="672"/>
      <c r="D101" s="673"/>
      <c r="E101" s="503"/>
      <c r="F101" s="504" t="s">
        <v>8</v>
      </c>
      <c r="G101" s="511">
        <v>0</v>
      </c>
      <c r="H101" s="505" t="s">
        <v>8</v>
      </c>
      <c r="I101" s="512">
        <v>0</v>
      </c>
      <c r="J101" s="504" t="s">
        <v>20</v>
      </c>
      <c r="K101" s="513">
        <f t="shared" si="3"/>
        <v>0</v>
      </c>
      <c r="L101" s="8"/>
    </row>
    <row r="102" spans="1:12" s="304" customFormat="1">
      <c r="A102" s="8"/>
      <c r="B102" s="671" t="str">
        <f t="shared" si="2"/>
        <v>RUA SANTOS DUMONT</v>
      </c>
      <c r="C102" s="672"/>
      <c r="D102" s="673"/>
      <c r="E102" s="503"/>
      <c r="F102" s="504" t="s">
        <v>8</v>
      </c>
      <c r="G102" s="511">
        <v>0</v>
      </c>
      <c r="H102" s="505" t="s">
        <v>8</v>
      </c>
      <c r="I102" s="512">
        <v>0</v>
      </c>
      <c r="J102" s="504" t="s">
        <v>20</v>
      </c>
      <c r="K102" s="513">
        <f t="shared" si="3"/>
        <v>0</v>
      </c>
      <c r="L102" s="8"/>
    </row>
    <row r="103" spans="1:12" s="304" customFormat="1">
      <c r="A103" s="8"/>
      <c r="B103" s="684" t="s">
        <v>6</v>
      </c>
      <c r="C103" s="685"/>
      <c r="D103" s="686"/>
      <c r="E103" s="503"/>
      <c r="F103" s="504"/>
      <c r="G103" s="511"/>
      <c r="H103" s="505"/>
      <c r="I103" s="512"/>
      <c r="J103" s="506"/>
      <c r="K103" s="514">
        <f>SUM(K84:K102)</f>
        <v>285</v>
      </c>
      <c r="L103" s="8"/>
    </row>
    <row r="104" spans="1:12" s="304" customForma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</row>
    <row r="105" spans="1:12" s="304" customForma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</row>
    <row r="106" spans="1:12" s="304" customFormat="1">
      <c r="A106" s="8"/>
      <c r="B106" s="687" t="s">
        <v>6</v>
      </c>
      <c r="C106" s="688"/>
      <c r="D106" s="689"/>
      <c r="E106" s="515">
        <f>K103</f>
        <v>285</v>
      </c>
      <c r="F106" s="499" t="s">
        <v>354</v>
      </c>
      <c r="G106" s="8"/>
      <c r="H106" s="8"/>
      <c r="I106" s="8"/>
      <c r="J106" s="8"/>
      <c r="K106" s="8"/>
      <c r="L106" s="8"/>
    </row>
    <row r="107" spans="1:12" s="304" customForma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</row>
    <row r="108" spans="1:12" s="304" customForma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</row>
    <row r="109" spans="1:12" s="304" customForma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1:12" s="304" customForma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1:12">
      <c r="L111" s="8"/>
    </row>
    <row r="112" spans="1:12" ht="13.8" customHeight="1">
      <c r="A112" s="500" t="e">
        <f>'ORÇAMENTO  DESONERAÇÃO'!#REF!</f>
        <v>#REF!</v>
      </c>
      <c r="B112" s="669" t="e">
        <f>'ORÇAMENTO  DESONERAÇÃO'!#REF!</f>
        <v>#REF!</v>
      </c>
      <c r="C112" s="669"/>
      <c r="D112" s="669"/>
      <c r="E112" s="669"/>
      <c r="F112" s="669"/>
      <c r="G112" s="669"/>
      <c r="H112" s="669"/>
      <c r="I112" s="669"/>
      <c r="J112" s="669"/>
      <c r="K112" s="669"/>
      <c r="L112" s="669"/>
    </row>
    <row r="113" spans="2:12">
      <c r="L113" s="8"/>
    </row>
    <row r="114" spans="2:12" ht="14.4">
      <c r="B114" s="674" t="s">
        <v>356</v>
      </c>
      <c r="C114" s="675"/>
      <c r="D114" s="676"/>
      <c r="E114" s="510" t="s">
        <v>366</v>
      </c>
      <c r="F114" s="682" t="s">
        <v>20</v>
      </c>
      <c r="G114" s="682" t="s">
        <v>360</v>
      </c>
      <c r="H114" s="302"/>
      <c r="I114" s="304"/>
      <c r="J114" s="304"/>
      <c r="K114" s="304"/>
      <c r="L114" s="8"/>
    </row>
    <row r="115" spans="2:12" ht="14.4">
      <c r="B115" s="677"/>
      <c r="C115" s="678"/>
      <c r="D115" s="679"/>
      <c r="E115" s="510" t="s">
        <v>361</v>
      </c>
      <c r="F115" s="683"/>
      <c r="G115" s="683"/>
      <c r="H115" s="302"/>
      <c r="I115" s="304"/>
      <c r="J115" s="304"/>
      <c r="K115" s="304"/>
      <c r="L115" s="8"/>
    </row>
    <row r="116" spans="2:12" ht="14.4">
      <c r="B116" s="671" t="str">
        <f t="shared" ref="B116:B134" si="4">B53</f>
        <v>TRAV MARIO TORRES</v>
      </c>
      <c r="C116" s="672"/>
      <c r="D116" s="673"/>
      <c r="E116" s="512">
        <v>1</v>
      </c>
      <c r="F116" s="504" t="s">
        <v>20</v>
      </c>
      <c r="G116" s="513">
        <f>E116</f>
        <v>1</v>
      </c>
      <c r="H116" s="302"/>
      <c r="I116" s="304"/>
      <c r="J116" s="304"/>
      <c r="K116" s="304"/>
      <c r="L116" s="8"/>
    </row>
    <row r="117" spans="2:12" ht="14.4">
      <c r="B117" s="671" t="str">
        <f t="shared" si="4"/>
        <v>ISAAC HAMOY</v>
      </c>
      <c r="C117" s="672"/>
      <c r="D117" s="673"/>
      <c r="E117" s="512">
        <v>0</v>
      </c>
      <c r="F117" s="504" t="s">
        <v>20</v>
      </c>
      <c r="G117" s="513">
        <f t="shared" ref="G117:G134" si="5">E117</f>
        <v>0</v>
      </c>
      <c r="H117" s="302"/>
      <c r="I117" s="304"/>
      <c r="J117" s="304"/>
      <c r="K117" s="304"/>
      <c r="L117" s="8"/>
    </row>
    <row r="118" spans="2:12" ht="14.4">
      <c r="B118" s="671" t="str">
        <f t="shared" si="4"/>
        <v>JOSÉ SARAZIM FLORENZANO</v>
      </c>
      <c r="C118" s="672"/>
      <c r="D118" s="673"/>
      <c r="E118" s="512">
        <v>0</v>
      </c>
      <c r="F118" s="504" t="s">
        <v>20</v>
      </c>
      <c r="G118" s="513">
        <f t="shared" si="5"/>
        <v>0</v>
      </c>
      <c r="H118" s="302"/>
      <c r="I118" s="304"/>
      <c r="J118" s="304"/>
      <c r="K118" s="304"/>
      <c r="L118" s="8"/>
    </row>
    <row r="119" spans="2:12" ht="14.4">
      <c r="B119" s="671" t="str">
        <f t="shared" si="4"/>
        <v>RAIMUNDA ANTONIETA CANTO</v>
      </c>
      <c r="C119" s="672"/>
      <c r="D119" s="673"/>
      <c r="E119" s="512">
        <v>0</v>
      </c>
      <c r="F119" s="504" t="s">
        <v>20</v>
      </c>
      <c r="G119" s="513">
        <f t="shared" si="5"/>
        <v>0</v>
      </c>
      <c r="H119" s="302"/>
      <c r="I119" s="304"/>
      <c r="J119" s="304"/>
      <c r="K119" s="304"/>
      <c r="L119" s="8"/>
    </row>
    <row r="120" spans="2:12" ht="14.4">
      <c r="B120" s="671" t="str">
        <f t="shared" si="4"/>
        <v>RUA BELA VISTA</v>
      </c>
      <c r="C120" s="672"/>
      <c r="D120" s="673"/>
      <c r="E120" s="512">
        <v>1</v>
      </c>
      <c r="F120" s="504" t="s">
        <v>20</v>
      </c>
      <c r="G120" s="513">
        <f t="shared" si="5"/>
        <v>1</v>
      </c>
      <c r="H120" s="302"/>
      <c r="I120" s="304"/>
      <c r="J120" s="304"/>
      <c r="K120" s="304"/>
      <c r="L120" s="8"/>
    </row>
    <row r="121" spans="2:12" ht="14.4">
      <c r="B121" s="671" t="str">
        <f t="shared" si="4"/>
        <v>RUA 26 DE JULHO</v>
      </c>
      <c r="C121" s="672"/>
      <c r="D121" s="673"/>
      <c r="E121" s="512">
        <v>0</v>
      </c>
      <c r="F121" s="504" t="s">
        <v>20</v>
      </c>
      <c r="G121" s="513">
        <f t="shared" si="5"/>
        <v>0</v>
      </c>
      <c r="H121" s="302"/>
      <c r="I121" s="304"/>
      <c r="J121" s="304"/>
      <c r="K121" s="304"/>
      <c r="L121" s="8"/>
    </row>
    <row r="122" spans="2:12" ht="14.4">
      <c r="B122" s="671" t="str">
        <f t="shared" si="4"/>
        <v>RUA 4 DE OUTUBRO</v>
      </c>
      <c r="C122" s="672"/>
      <c r="D122" s="673"/>
      <c r="E122" s="512">
        <v>0</v>
      </c>
      <c r="F122" s="504" t="s">
        <v>20</v>
      </c>
      <c r="G122" s="513">
        <f t="shared" si="5"/>
        <v>0</v>
      </c>
      <c r="H122" s="302"/>
      <c r="I122" s="304"/>
      <c r="J122" s="304"/>
      <c r="K122" s="304"/>
      <c r="L122" s="8"/>
    </row>
    <row r="123" spans="2:12" ht="14.4">
      <c r="B123" s="671" t="str">
        <f t="shared" si="4"/>
        <v>RUA 1 DE JANEIRO</v>
      </c>
      <c r="C123" s="672"/>
      <c r="D123" s="673"/>
      <c r="E123" s="512">
        <v>0</v>
      </c>
      <c r="F123" s="504" t="s">
        <v>20</v>
      </c>
      <c r="G123" s="513">
        <f t="shared" si="5"/>
        <v>0</v>
      </c>
      <c r="H123" s="302"/>
      <c r="I123" s="304"/>
      <c r="J123" s="304"/>
      <c r="K123" s="304"/>
      <c r="L123" s="8"/>
    </row>
    <row r="124" spans="2:12" ht="14.4">
      <c r="B124" s="671" t="str">
        <f t="shared" si="4"/>
        <v>RUA 25 DE DEZEMBRO</v>
      </c>
      <c r="C124" s="672"/>
      <c r="D124" s="673"/>
      <c r="E124" s="512">
        <v>0</v>
      </c>
      <c r="F124" s="504" t="s">
        <v>20</v>
      </c>
      <c r="G124" s="513">
        <f t="shared" si="5"/>
        <v>0</v>
      </c>
      <c r="H124" s="302"/>
      <c r="I124" s="304"/>
      <c r="J124" s="304"/>
      <c r="K124" s="304"/>
      <c r="L124" s="8"/>
    </row>
    <row r="125" spans="2:12" ht="14.4">
      <c r="B125" s="671" t="str">
        <f t="shared" si="4"/>
        <v>RUA SEM DENOMINAÇÃO 1</v>
      </c>
      <c r="C125" s="672"/>
      <c r="D125" s="673"/>
      <c r="E125" s="512">
        <v>0</v>
      </c>
      <c r="F125" s="504" t="s">
        <v>20</v>
      </c>
      <c r="G125" s="513">
        <f t="shared" si="5"/>
        <v>0</v>
      </c>
      <c r="H125" s="302"/>
      <c r="I125" s="304"/>
      <c r="J125" s="304"/>
      <c r="K125" s="304"/>
      <c r="L125" s="8"/>
    </row>
    <row r="126" spans="2:12" ht="14.4">
      <c r="B126" s="671" t="str">
        <f t="shared" si="4"/>
        <v>RUA SEM DENOMINAÇÃO 2</v>
      </c>
      <c r="C126" s="672"/>
      <c r="D126" s="673"/>
      <c r="E126" s="512">
        <v>0</v>
      </c>
      <c r="F126" s="504" t="s">
        <v>20</v>
      </c>
      <c r="G126" s="513">
        <f t="shared" si="5"/>
        <v>0</v>
      </c>
      <c r="H126" s="302"/>
      <c r="I126" s="304"/>
      <c r="J126" s="304"/>
      <c r="K126" s="304"/>
      <c r="L126" s="8"/>
    </row>
    <row r="127" spans="2:12" ht="14.4">
      <c r="B127" s="671" t="str">
        <f t="shared" si="4"/>
        <v>RUA SEM DENOMINAÇÃO 3</v>
      </c>
      <c r="C127" s="672"/>
      <c r="D127" s="673"/>
      <c r="E127" s="512">
        <v>0</v>
      </c>
      <c r="F127" s="504" t="s">
        <v>20</v>
      </c>
      <c r="G127" s="513">
        <f t="shared" si="5"/>
        <v>0</v>
      </c>
      <c r="H127" s="302"/>
      <c r="I127" s="304"/>
      <c r="J127" s="304"/>
      <c r="K127" s="304"/>
      <c r="L127" s="8"/>
    </row>
    <row r="128" spans="2:12" ht="14.4">
      <c r="B128" s="671" t="str">
        <f t="shared" si="4"/>
        <v>RUA SEM DENOMINAÇÃO 4</v>
      </c>
      <c r="C128" s="672"/>
      <c r="D128" s="673"/>
      <c r="E128" s="512">
        <v>0</v>
      </c>
      <c r="F128" s="504" t="s">
        <v>20</v>
      </c>
      <c r="G128" s="513">
        <f t="shared" si="5"/>
        <v>0</v>
      </c>
      <c r="H128" s="302"/>
      <c r="I128" s="304"/>
      <c r="J128" s="304"/>
      <c r="K128" s="304"/>
      <c r="L128" s="8"/>
    </row>
    <row r="129" spans="1:12" ht="14.4">
      <c r="B129" s="671" t="str">
        <f t="shared" si="4"/>
        <v>RUA SEM DENOMINAÇÃO 5</v>
      </c>
      <c r="C129" s="672"/>
      <c r="D129" s="673"/>
      <c r="E129" s="512">
        <v>0</v>
      </c>
      <c r="F129" s="504" t="s">
        <v>20</v>
      </c>
      <c r="G129" s="513">
        <f t="shared" si="5"/>
        <v>0</v>
      </c>
      <c r="H129" s="302"/>
      <c r="I129" s="304"/>
      <c r="J129" s="304"/>
      <c r="K129" s="304"/>
      <c r="L129" s="8"/>
    </row>
    <row r="130" spans="1:12" ht="14.4">
      <c r="B130" s="671" t="str">
        <f t="shared" si="4"/>
        <v>TRAV INCONFIDENCIA</v>
      </c>
      <c r="C130" s="672"/>
      <c r="D130" s="673"/>
      <c r="E130" s="512">
        <v>0</v>
      </c>
      <c r="F130" s="504" t="s">
        <v>20</v>
      </c>
      <c r="G130" s="513">
        <f t="shared" si="5"/>
        <v>0</v>
      </c>
      <c r="H130" s="302"/>
      <c r="I130" s="304"/>
      <c r="J130" s="304"/>
      <c r="K130" s="304"/>
      <c r="L130" s="8"/>
    </row>
    <row r="131" spans="1:12" ht="14.4">
      <c r="B131" s="671" t="str">
        <f t="shared" si="4"/>
        <v>TRAV JOSÉ TOMAS DE AQUINO</v>
      </c>
      <c r="C131" s="672"/>
      <c r="D131" s="673"/>
      <c r="E131" s="512">
        <v>0</v>
      </c>
      <c r="F131" s="504" t="s">
        <v>20</v>
      </c>
      <c r="G131" s="513">
        <f t="shared" si="5"/>
        <v>0</v>
      </c>
      <c r="H131" s="302"/>
      <c r="I131" s="304"/>
      <c r="J131" s="304"/>
      <c r="K131" s="304"/>
      <c r="L131" s="8"/>
    </row>
    <row r="132" spans="1:12" ht="14.4">
      <c r="B132" s="671" t="str">
        <f t="shared" si="4"/>
        <v xml:space="preserve">TRAV INDEPENDENCIA </v>
      </c>
      <c r="C132" s="672"/>
      <c r="D132" s="673"/>
      <c r="E132" s="512">
        <v>0</v>
      </c>
      <c r="F132" s="504" t="s">
        <v>20</v>
      </c>
      <c r="G132" s="513">
        <f t="shared" si="5"/>
        <v>0</v>
      </c>
      <c r="H132" s="302"/>
      <c r="I132" s="304"/>
      <c r="J132" s="304"/>
      <c r="K132" s="304"/>
      <c r="L132" s="8"/>
    </row>
    <row r="133" spans="1:12" ht="14.4">
      <c r="B133" s="671" t="str">
        <f t="shared" si="4"/>
        <v>TRAV 02 DE OUTUBRO</v>
      </c>
      <c r="C133" s="672"/>
      <c r="D133" s="673"/>
      <c r="E133" s="512">
        <v>0</v>
      </c>
      <c r="F133" s="504" t="s">
        <v>20</v>
      </c>
      <c r="G133" s="513">
        <f t="shared" si="5"/>
        <v>0</v>
      </c>
      <c r="H133" s="302"/>
      <c r="I133" s="304"/>
      <c r="J133" s="304"/>
      <c r="K133" s="304"/>
      <c r="L133" s="8"/>
    </row>
    <row r="134" spans="1:12" ht="14.4">
      <c r="B134" s="671" t="str">
        <f t="shared" si="4"/>
        <v>RUA SANTOS DUMONT</v>
      </c>
      <c r="C134" s="672"/>
      <c r="D134" s="673"/>
      <c r="E134" s="512">
        <v>0</v>
      </c>
      <c r="F134" s="504" t="s">
        <v>20</v>
      </c>
      <c r="G134" s="513">
        <f t="shared" si="5"/>
        <v>0</v>
      </c>
      <c r="H134" s="302"/>
      <c r="I134" s="304"/>
      <c r="J134" s="304"/>
      <c r="K134" s="304"/>
      <c r="L134" s="8"/>
    </row>
    <row r="135" spans="1:12" ht="14.4">
      <c r="B135" s="684" t="s">
        <v>6</v>
      </c>
      <c r="C135" s="685"/>
      <c r="D135" s="686"/>
      <c r="E135" s="503">
        <v>2</v>
      </c>
      <c r="F135" s="504" t="s">
        <v>8</v>
      </c>
      <c r="G135" s="511">
        <f>E135</f>
        <v>2</v>
      </c>
      <c r="H135" s="302"/>
      <c r="I135" s="302"/>
      <c r="J135" s="302"/>
      <c r="K135" s="302"/>
      <c r="L135" s="8"/>
    </row>
    <row r="136" spans="1:12">
      <c r="L136" s="8"/>
    </row>
    <row r="137" spans="1:12">
      <c r="B137" s="687" t="s">
        <v>6</v>
      </c>
      <c r="C137" s="688"/>
      <c r="D137" s="689"/>
      <c r="E137" s="515">
        <f>G135</f>
        <v>2</v>
      </c>
      <c r="F137" s="499" t="s">
        <v>18</v>
      </c>
      <c r="L137" s="8"/>
    </row>
    <row r="138" spans="1:12">
      <c r="L138" s="8"/>
    </row>
    <row r="139" spans="1:12" ht="13.8" customHeight="1">
      <c r="A139" s="500" t="e">
        <f>'ORÇAMENTO  DESONERAÇÃO'!#REF!</f>
        <v>#REF!</v>
      </c>
      <c r="B139" s="669" t="e">
        <f>'ORÇAMENTO  DESONERAÇÃO'!#REF!</f>
        <v>#REF!</v>
      </c>
      <c r="C139" s="669"/>
      <c r="D139" s="669"/>
      <c r="E139" s="669"/>
      <c r="F139" s="669"/>
      <c r="G139" s="669"/>
      <c r="H139" s="669"/>
      <c r="I139" s="669"/>
      <c r="J139" s="669"/>
      <c r="K139" s="669"/>
      <c r="L139" s="669"/>
    </row>
    <row r="140" spans="1:12">
      <c r="L140" s="8"/>
    </row>
    <row r="141" spans="1:12">
      <c r="B141" s="674" t="s">
        <v>356</v>
      </c>
      <c r="C141" s="675"/>
      <c r="D141" s="676"/>
      <c r="E141" s="510" t="s">
        <v>367</v>
      </c>
      <c r="F141" s="682" t="s">
        <v>20</v>
      </c>
      <c r="G141" s="682" t="s">
        <v>360</v>
      </c>
      <c r="L141" s="8"/>
    </row>
    <row r="142" spans="1:12">
      <c r="B142" s="677"/>
      <c r="C142" s="678"/>
      <c r="D142" s="679"/>
      <c r="E142" s="510" t="s">
        <v>3</v>
      </c>
      <c r="F142" s="683"/>
      <c r="G142" s="683"/>
      <c r="L142" s="8"/>
    </row>
    <row r="143" spans="1:12">
      <c r="B143" s="671" t="str">
        <f t="shared" ref="B143:B161" si="6">B116</f>
        <v>TRAV MARIO TORRES</v>
      </c>
      <c r="C143" s="672"/>
      <c r="D143" s="673"/>
      <c r="E143" s="516">
        <f>K53</f>
        <v>180</v>
      </c>
      <c r="F143" s="504" t="s">
        <v>20</v>
      </c>
      <c r="G143" s="513">
        <f>E143</f>
        <v>180</v>
      </c>
      <c r="L143" s="8"/>
    </row>
    <row r="144" spans="1:12">
      <c r="B144" s="671" t="str">
        <f t="shared" si="6"/>
        <v>ISAAC HAMOY</v>
      </c>
      <c r="C144" s="672"/>
      <c r="D144" s="673"/>
      <c r="E144" s="512">
        <v>0</v>
      </c>
      <c r="F144" s="504" t="s">
        <v>20</v>
      </c>
      <c r="G144" s="491">
        <v>0</v>
      </c>
      <c r="L144" s="8"/>
    </row>
    <row r="145" spans="2:12">
      <c r="B145" s="671" t="str">
        <f t="shared" si="6"/>
        <v>JOSÉ SARAZIM FLORENZANO</v>
      </c>
      <c r="C145" s="672"/>
      <c r="D145" s="673"/>
      <c r="E145" s="512">
        <v>0</v>
      </c>
      <c r="F145" s="504" t="s">
        <v>20</v>
      </c>
      <c r="G145" s="491">
        <v>0</v>
      </c>
      <c r="L145" s="8"/>
    </row>
    <row r="146" spans="2:12">
      <c r="B146" s="671" t="str">
        <f t="shared" si="6"/>
        <v>RAIMUNDA ANTONIETA CANTO</v>
      </c>
      <c r="C146" s="672"/>
      <c r="D146" s="673"/>
      <c r="E146" s="512">
        <v>0</v>
      </c>
      <c r="F146" s="504" t="s">
        <v>20</v>
      </c>
      <c r="G146" s="491">
        <v>0</v>
      </c>
      <c r="L146" s="8"/>
    </row>
    <row r="147" spans="2:12">
      <c r="B147" s="671" t="str">
        <f t="shared" si="6"/>
        <v>RUA BELA VISTA</v>
      </c>
      <c r="C147" s="672"/>
      <c r="D147" s="673"/>
      <c r="E147" s="512">
        <v>0</v>
      </c>
      <c r="F147" s="504" t="s">
        <v>20</v>
      </c>
      <c r="G147" s="491">
        <v>0</v>
      </c>
      <c r="L147" s="8"/>
    </row>
    <row r="148" spans="2:12">
      <c r="B148" s="671" t="str">
        <f t="shared" si="6"/>
        <v>RUA 26 DE JULHO</v>
      </c>
      <c r="C148" s="672"/>
      <c r="D148" s="673"/>
      <c r="E148" s="512">
        <v>0</v>
      </c>
      <c r="F148" s="504" t="s">
        <v>20</v>
      </c>
      <c r="G148" s="491">
        <v>0</v>
      </c>
      <c r="L148" s="8"/>
    </row>
    <row r="149" spans="2:12">
      <c r="B149" s="671" t="str">
        <f t="shared" si="6"/>
        <v>RUA 4 DE OUTUBRO</v>
      </c>
      <c r="C149" s="672"/>
      <c r="D149" s="673"/>
      <c r="E149" s="512">
        <v>0</v>
      </c>
      <c r="F149" s="504" t="s">
        <v>20</v>
      </c>
      <c r="G149" s="491">
        <v>0</v>
      </c>
      <c r="L149" s="8"/>
    </row>
    <row r="150" spans="2:12">
      <c r="B150" s="671" t="str">
        <f t="shared" si="6"/>
        <v>RUA 1 DE JANEIRO</v>
      </c>
      <c r="C150" s="672"/>
      <c r="D150" s="673"/>
      <c r="E150" s="512">
        <v>0</v>
      </c>
      <c r="F150" s="504" t="s">
        <v>20</v>
      </c>
      <c r="G150" s="491">
        <v>0</v>
      </c>
      <c r="L150" s="8"/>
    </row>
    <row r="151" spans="2:12">
      <c r="B151" s="671" t="str">
        <f t="shared" si="6"/>
        <v>RUA 25 DE DEZEMBRO</v>
      </c>
      <c r="C151" s="672"/>
      <c r="D151" s="673"/>
      <c r="E151" s="512">
        <v>0</v>
      </c>
      <c r="F151" s="504" t="s">
        <v>20</v>
      </c>
      <c r="G151" s="491">
        <v>0</v>
      </c>
      <c r="L151" s="8"/>
    </row>
    <row r="152" spans="2:12">
      <c r="B152" s="671" t="str">
        <f t="shared" si="6"/>
        <v>RUA SEM DENOMINAÇÃO 1</v>
      </c>
      <c r="C152" s="672"/>
      <c r="D152" s="673"/>
      <c r="E152" s="512">
        <v>0</v>
      </c>
      <c r="F152" s="504" t="s">
        <v>20</v>
      </c>
      <c r="G152" s="491">
        <v>0</v>
      </c>
      <c r="L152" s="8"/>
    </row>
    <row r="153" spans="2:12">
      <c r="B153" s="671" t="str">
        <f t="shared" si="6"/>
        <v>RUA SEM DENOMINAÇÃO 2</v>
      </c>
      <c r="C153" s="672"/>
      <c r="D153" s="673"/>
      <c r="E153" s="512">
        <v>0</v>
      </c>
      <c r="F153" s="504" t="s">
        <v>20</v>
      </c>
      <c r="G153" s="491">
        <v>0</v>
      </c>
      <c r="L153" s="8"/>
    </row>
    <row r="154" spans="2:12">
      <c r="B154" s="671" t="str">
        <f t="shared" si="6"/>
        <v>RUA SEM DENOMINAÇÃO 3</v>
      </c>
      <c r="C154" s="672"/>
      <c r="D154" s="673"/>
      <c r="E154" s="512">
        <v>0</v>
      </c>
      <c r="F154" s="504" t="s">
        <v>20</v>
      </c>
      <c r="G154" s="491">
        <v>0</v>
      </c>
      <c r="L154" s="8"/>
    </row>
    <row r="155" spans="2:12">
      <c r="B155" s="671" t="str">
        <f t="shared" si="6"/>
        <v>RUA SEM DENOMINAÇÃO 4</v>
      </c>
      <c r="C155" s="672"/>
      <c r="D155" s="673"/>
      <c r="E155" s="512">
        <v>0</v>
      </c>
      <c r="F155" s="504" t="s">
        <v>20</v>
      </c>
      <c r="G155" s="491">
        <v>0</v>
      </c>
      <c r="L155" s="8"/>
    </row>
    <row r="156" spans="2:12">
      <c r="B156" s="671" t="str">
        <f t="shared" si="6"/>
        <v>RUA SEM DENOMINAÇÃO 5</v>
      </c>
      <c r="C156" s="672"/>
      <c r="D156" s="673"/>
      <c r="E156" s="512">
        <v>0</v>
      </c>
      <c r="F156" s="504" t="s">
        <v>20</v>
      </c>
      <c r="G156" s="491">
        <v>0</v>
      </c>
      <c r="L156" s="8"/>
    </row>
    <row r="157" spans="2:12">
      <c r="B157" s="671" t="str">
        <f t="shared" si="6"/>
        <v>TRAV INCONFIDENCIA</v>
      </c>
      <c r="C157" s="672"/>
      <c r="D157" s="673"/>
      <c r="E157" s="512">
        <v>0</v>
      </c>
      <c r="F157" s="504" t="s">
        <v>20</v>
      </c>
      <c r="G157" s="491">
        <v>0</v>
      </c>
      <c r="L157" s="8"/>
    </row>
    <row r="158" spans="2:12">
      <c r="B158" s="671" t="str">
        <f t="shared" si="6"/>
        <v>TRAV JOSÉ TOMAS DE AQUINO</v>
      </c>
      <c r="C158" s="672"/>
      <c r="D158" s="673"/>
      <c r="E158" s="512">
        <v>0</v>
      </c>
      <c r="F158" s="504" t="s">
        <v>20</v>
      </c>
      <c r="G158" s="491">
        <v>0</v>
      </c>
      <c r="L158" s="8"/>
    </row>
    <row r="159" spans="2:12">
      <c r="B159" s="671" t="str">
        <f t="shared" si="6"/>
        <v xml:space="preserve">TRAV INDEPENDENCIA </v>
      </c>
      <c r="C159" s="672"/>
      <c r="D159" s="673"/>
      <c r="E159" s="512">
        <v>0</v>
      </c>
      <c r="F159" s="504" t="s">
        <v>20</v>
      </c>
      <c r="G159" s="491">
        <v>0</v>
      </c>
      <c r="L159" s="8"/>
    </row>
    <row r="160" spans="2:12">
      <c r="B160" s="671" t="str">
        <f t="shared" si="6"/>
        <v>TRAV 02 DE OUTUBRO</v>
      </c>
      <c r="C160" s="672"/>
      <c r="D160" s="673"/>
      <c r="E160" s="512">
        <v>0</v>
      </c>
      <c r="F160" s="504" t="s">
        <v>20</v>
      </c>
      <c r="G160" s="491">
        <v>0</v>
      </c>
      <c r="L160" s="8"/>
    </row>
    <row r="161" spans="1:12">
      <c r="B161" s="671" t="str">
        <f t="shared" si="6"/>
        <v>RUA SANTOS DUMONT</v>
      </c>
      <c r="C161" s="672"/>
      <c r="D161" s="673"/>
      <c r="E161" s="512">
        <v>0</v>
      </c>
      <c r="F161" s="504" t="s">
        <v>20</v>
      </c>
      <c r="G161" s="491">
        <v>0</v>
      </c>
      <c r="L161" s="8"/>
    </row>
    <row r="162" spans="1:12">
      <c r="B162" s="684" t="s">
        <v>6</v>
      </c>
      <c r="C162" s="685"/>
      <c r="D162" s="686"/>
      <c r="E162" s="514">
        <f>E143</f>
        <v>180</v>
      </c>
      <c r="F162" s="504" t="s">
        <v>8</v>
      </c>
      <c r="G162" s="517">
        <f>E162</f>
        <v>180</v>
      </c>
      <c r="L162" s="8"/>
    </row>
    <row r="163" spans="1:12">
      <c r="L163" s="8"/>
    </row>
    <row r="164" spans="1:12">
      <c r="B164" s="687" t="s">
        <v>6</v>
      </c>
      <c r="C164" s="688"/>
      <c r="D164" s="689"/>
      <c r="E164" s="515">
        <f>G162</f>
        <v>180</v>
      </c>
      <c r="F164" s="499" t="s">
        <v>18</v>
      </c>
      <c r="L164" s="8"/>
    </row>
    <row r="165" spans="1:12">
      <c r="A165" s="518"/>
      <c r="B165" s="519"/>
      <c r="C165" s="519"/>
      <c r="D165" s="519"/>
      <c r="E165" s="520"/>
      <c r="F165" s="519"/>
      <c r="G165" s="518"/>
      <c r="H165" s="518"/>
      <c r="L165" s="8"/>
    </row>
    <row r="166" spans="1:12">
      <c r="A166" s="518"/>
      <c r="B166" s="519"/>
      <c r="C166" s="519"/>
      <c r="D166" s="519"/>
      <c r="E166" s="520"/>
      <c r="F166" s="519"/>
      <c r="G166" s="518"/>
      <c r="H166" s="518"/>
      <c r="L166" s="8"/>
    </row>
    <row r="167" spans="1:12">
      <c r="A167" s="518"/>
      <c r="B167" s="519"/>
      <c r="C167" s="519"/>
      <c r="D167" s="519"/>
      <c r="E167" s="520"/>
      <c r="F167" s="519"/>
      <c r="G167" s="518"/>
      <c r="H167" s="518"/>
      <c r="L167" s="8"/>
    </row>
  </sheetData>
  <mergeCells count="140">
    <mergeCell ref="B161:D161"/>
    <mergeCell ref="B162:D162"/>
    <mergeCell ref="B164:D164"/>
    <mergeCell ref="B77:L77"/>
    <mergeCell ref="A79:L79"/>
    <mergeCell ref="A80:L80"/>
    <mergeCell ref="B82:D83"/>
    <mergeCell ref="F82:F83"/>
    <mergeCell ref="H82:H83"/>
    <mergeCell ref="J82:J83"/>
    <mergeCell ref="K82:K83"/>
    <mergeCell ref="B152:D152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03:D103"/>
    <mergeCell ref="B106:D106"/>
    <mergeCell ref="B135:D135"/>
    <mergeCell ref="B137:D137"/>
    <mergeCell ref="B139:L139"/>
    <mergeCell ref="B141:D142"/>
    <mergeCell ref="F141:F142"/>
    <mergeCell ref="G141:G142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72:D72"/>
    <mergeCell ref="B75:D75"/>
    <mergeCell ref="B112:L112"/>
    <mergeCell ref="B114:D115"/>
    <mergeCell ref="F114:F115"/>
    <mergeCell ref="G114:G115"/>
    <mergeCell ref="B116:D116"/>
    <mergeCell ref="B101:D101"/>
    <mergeCell ref="B102:D102"/>
    <mergeCell ref="B99:D99"/>
    <mergeCell ref="B100:D100"/>
    <mergeCell ref="B54:D54"/>
    <mergeCell ref="B55:D55"/>
    <mergeCell ref="B65:D65"/>
    <mergeCell ref="B66:D66"/>
    <mergeCell ref="B67:D67"/>
    <mergeCell ref="B68:D68"/>
    <mergeCell ref="B69:D69"/>
    <mergeCell ref="B70:D70"/>
    <mergeCell ref="B71:D71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46:L46"/>
    <mergeCell ref="A48:L48"/>
    <mergeCell ref="B92:D92"/>
    <mergeCell ref="B93:D93"/>
    <mergeCell ref="B94:D94"/>
    <mergeCell ref="B95:D95"/>
    <mergeCell ref="B96:D96"/>
    <mergeCell ref="B97:D97"/>
    <mergeCell ref="B98:D98"/>
    <mergeCell ref="B84:D84"/>
    <mergeCell ref="B85:D85"/>
    <mergeCell ref="B86:D86"/>
    <mergeCell ref="B87:D87"/>
    <mergeCell ref="B88:D88"/>
    <mergeCell ref="B89:D89"/>
    <mergeCell ref="B90:D90"/>
    <mergeCell ref="B91:D91"/>
    <mergeCell ref="A49:L49"/>
    <mergeCell ref="B51:D52"/>
    <mergeCell ref="F51:F52"/>
    <mergeCell ref="H51:H52"/>
    <mergeCell ref="J51:J52"/>
    <mergeCell ref="K51:K52"/>
    <mergeCell ref="B53:D53"/>
    <mergeCell ref="B41:D41"/>
    <mergeCell ref="A9:K9"/>
    <mergeCell ref="B19:D19"/>
    <mergeCell ref="B20:D20"/>
    <mergeCell ref="B39:D39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3:K13"/>
    <mergeCell ref="B38:D38"/>
    <mergeCell ref="A3:K3"/>
    <mergeCell ref="A4:K4"/>
    <mergeCell ref="A5:K5"/>
    <mergeCell ref="A6:K6"/>
    <mergeCell ref="B34:D34"/>
    <mergeCell ref="B35:D35"/>
    <mergeCell ref="B36:D36"/>
    <mergeCell ref="B37:D37"/>
    <mergeCell ref="B11:K11"/>
    <mergeCell ref="B15:K15"/>
    <mergeCell ref="B21:D21"/>
    <mergeCell ref="B33:D33"/>
    <mergeCell ref="A7:K7"/>
    <mergeCell ref="A17:L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7" fitToHeight="2" orientation="portrait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28"/>
  <sheetViews>
    <sheetView showGridLines="0" tabSelected="1" view="pageBreakPreview" topLeftCell="A4" zoomScale="70" zoomScaleNormal="100" zoomScaleSheetLayoutView="70" workbookViewId="0">
      <selection activeCell="A27" sqref="A27:M29"/>
    </sheetView>
  </sheetViews>
  <sheetFormatPr defaultColWidth="9.109375" defaultRowHeight="14.4"/>
  <cols>
    <col min="1" max="2" width="13.33203125" style="16" customWidth="1"/>
    <col min="3" max="3" width="58.33203125" style="16" customWidth="1"/>
    <col min="4" max="4" width="17.5546875" style="16" customWidth="1"/>
    <col min="5" max="5" width="14.109375" style="16" customWidth="1"/>
    <col min="6" max="6" width="13.6640625" style="16" customWidth="1"/>
    <col min="7" max="7" width="16.44140625" style="16" customWidth="1"/>
    <col min="8" max="8" width="16.5546875" style="16" customWidth="1"/>
    <col min="9" max="9" width="8.33203125" style="16" customWidth="1"/>
    <col min="10" max="10" width="6.88671875" style="16" customWidth="1"/>
    <col min="11" max="11" width="4.109375" style="16" customWidth="1"/>
    <col min="12" max="12" width="19.109375" style="16" customWidth="1"/>
    <col min="13" max="13" width="21.109375" style="16" customWidth="1"/>
    <col min="14" max="14" width="14" style="16" bestFit="1" customWidth="1"/>
    <col min="15" max="16384" width="9.109375" style="16"/>
  </cols>
  <sheetData>
    <row r="1" spans="1:14" ht="24.9" customHeight="1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4.9" customHeight="1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24.9" customHeight="1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4" ht="24.9" customHeight="1">
      <c r="A4" s="690"/>
      <c r="B4" s="690"/>
      <c r="C4" s="690"/>
      <c r="D4" s="690"/>
      <c r="E4" s="690"/>
      <c r="F4" s="690"/>
      <c r="G4" s="690"/>
      <c r="H4" s="690"/>
      <c r="I4" s="690"/>
      <c r="J4" s="690"/>
      <c r="K4" s="690"/>
      <c r="L4" s="690"/>
      <c r="M4" s="690"/>
    </row>
    <row r="5" spans="1:14" ht="13.95" customHeight="1">
      <c r="A5" s="690" t="str">
        <f>'DADOS DA OBRA'!$A$6:$E$6</f>
        <v>ESTADO DO PARÁ</v>
      </c>
      <c r="B5" s="690"/>
      <c r="C5" s="690"/>
      <c r="D5" s="690"/>
      <c r="E5" s="690"/>
      <c r="F5" s="690"/>
      <c r="G5" s="690"/>
      <c r="H5" s="690"/>
      <c r="I5" s="690"/>
      <c r="J5" s="690"/>
      <c r="K5" s="690"/>
      <c r="L5" s="690"/>
      <c r="M5" s="690"/>
    </row>
    <row r="6" spans="1:14" s="302" customFormat="1" ht="13.95" customHeight="1">
      <c r="A6" s="690" t="str">
        <f>'DADOS DA OBRA'!$A$7:$E$7</f>
        <v>PREFEITURA MUNICIPAL DE ÓBIDOS</v>
      </c>
      <c r="B6" s="690"/>
      <c r="C6" s="690"/>
      <c r="D6" s="690"/>
      <c r="E6" s="690"/>
      <c r="F6" s="690"/>
      <c r="G6" s="690"/>
      <c r="H6" s="690"/>
      <c r="I6" s="690"/>
      <c r="J6" s="690"/>
      <c r="K6" s="690"/>
      <c r="L6" s="690"/>
      <c r="M6" s="690"/>
    </row>
    <row r="7" spans="1:14" s="302" customFormat="1" ht="13.95" customHeight="1">
      <c r="A7" s="690" t="str">
        <f>'DADOS DA OBRA'!$A$8:$E$8</f>
        <v>CNPJ: 05.131.180/0001-64</v>
      </c>
      <c r="B7" s="690"/>
      <c r="C7" s="690"/>
      <c r="D7" s="690"/>
      <c r="E7" s="690"/>
      <c r="F7" s="690"/>
      <c r="G7" s="690"/>
      <c r="H7" s="690"/>
      <c r="I7" s="690"/>
      <c r="J7" s="690"/>
      <c r="K7" s="690"/>
      <c r="L7" s="690"/>
      <c r="M7" s="690"/>
    </row>
    <row r="8" spans="1:14" s="302" customFormat="1">
      <c r="A8" s="378"/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1:14">
      <c r="A9" s="695" t="str">
        <f>'DADOS DA OBRA'!$A$10:$E$10</f>
        <v>OBJETO: PAVIMENTAÇÃO E QUALIFICAÇÃO ASFALTICA DE VIAS URBANAS NO MUNICIPIO DE ÓBIDOS</v>
      </c>
      <c r="B9" s="695"/>
      <c r="C9" s="695"/>
      <c r="D9" s="695"/>
      <c r="E9" s="695"/>
      <c r="F9" s="695"/>
      <c r="G9" s="695"/>
      <c r="H9" s="695"/>
      <c r="I9" s="695"/>
      <c r="J9" s="695"/>
      <c r="K9" s="695"/>
      <c r="L9" s="695"/>
      <c r="M9" s="695"/>
    </row>
    <row r="10" spans="1:14" s="302" customFormat="1">
      <c r="A10" s="695" t="str">
        <f>'DADOS DA OBRA'!$A$11:$E$11</f>
        <v>LOCAL: MUNCÍPIO DE ÓBIDOS</v>
      </c>
      <c r="B10" s="695"/>
      <c r="C10" s="695"/>
      <c r="D10" s="695"/>
      <c r="E10" s="695"/>
      <c r="F10" s="695"/>
      <c r="G10" s="695"/>
      <c r="H10" s="695"/>
      <c r="I10" s="695"/>
      <c r="J10" s="695"/>
      <c r="K10" s="695"/>
      <c r="L10" s="695"/>
      <c r="M10" s="695"/>
    </row>
    <row r="11" spans="1:14" ht="15" thickBot="1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</row>
    <row r="12" spans="1:14" ht="15" thickBot="1">
      <c r="A12" s="697" t="s">
        <v>74</v>
      </c>
      <c r="B12" s="698"/>
      <c r="C12" s="698"/>
      <c r="D12" s="698"/>
      <c r="E12" s="698"/>
      <c r="F12" s="698"/>
      <c r="G12" s="698"/>
      <c r="H12" s="698"/>
      <c r="I12" s="698"/>
      <c r="J12" s="698"/>
      <c r="K12" s="698"/>
      <c r="L12" s="698"/>
      <c r="M12" s="699"/>
    </row>
    <row r="13" spans="1:14" ht="15" thickBo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</row>
    <row r="14" spans="1:14" ht="15" thickBot="1">
      <c r="A14" s="184" t="s">
        <v>280</v>
      </c>
      <c r="B14" s="696" t="str">
        <f>'ORÇAMENTO  DESONERAÇÃO'!D19</f>
        <v>Mobilização e Desmobilização da Obra</v>
      </c>
      <c r="C14" s="696"/>
      <c r="D14" s="696"/>
      <c r="E14" s="696"/>
      <c r="F14" s="696"/>
      <c r="G14" s="696"/>
      <c r="H14" s="696"/>
      <c r="I14" s="696"/>
      <c r="J14" s="696"/>
      <c r="K14" s="696"/>
      <c r="L14" s="185" t="s">
        <v>18</v>
      </c>
      <c r="M14" s="186">
        <f>SUM(M18:M21)</f>
        <v>21943.83</v>
      </c>
      <c r="N14" s="28"/>
    </row>
    <row r="15" spans="1:1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4" ht="15" thickBot="1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</row>
    <row r="17" spans="1:13" ht="42.75" customHeight="1">
      <c r="A17" s="245" t="s">
        <v>79</v>
      </c>
      <c r="B17" s="243" t="s">
        <v>80</v>
      </c>
      <c r="C17" s="243" t="s">
        <v>109</v>
      </c>
      <c r="D17" s="243" t="s">
        <v>110</v>
      </c>
      <c r="E17" s="243" t="s">
        <v>111</v>
      </c>
      <c r="F17" s="244" t="s">
        <v>112</v>
      </c>
      <c r="G17" s="243" t="s">
        <v>258</v>
      </c>
      <c r="H17" s="244" t="s">
        <v>113</v>
      </c>
      <c r="I17" s="692" t="s">
        <v>114</v>
      </c>
      <c r="J17" s="693"/>
      <c r="K17" s="694"/>
      <c r="L17" s="243" t="s">
        <v>115</v>
      </c>
      <c r="M17" s="243" t="s">
        <v>116</v>
      </c>
    </row>
    <row r="18" spans="1:13" ht="27.6">
      <c r="A18" s="187" t="s">
        <v>117</v>
      </c>
      <c r="B18" s="188" t="s">
        <v>118</v>
      </c>
      <c r="C18" s="189" t="s">
        <v>259</v>
      </c>
      <c r="D18" s="187" t="s">
        <v>260</v>
      </c>
      <c r="E18" s="190" t="s">
        <v>261</v>
      </c>
      <c r="F18" s="191">
        <v>2</v>
      </c>
      <c r="G18" s="191">
        <v>260</v>
      </c>
      <c r="H18" s="192">
        <v>60</v>
      </c>
      <c r="I18" s="691">
        <f>'1.MOB.'!J19</f>
        <v>3</v>
      </c>
      <c r="J18" s="691"/>
      <c r="K18" s="691"/>
      <c r="L18" s="193">
        <v>397.67</v>
      </c>
      <c r="M18" s="194">
        <f t="shared" ref="M18:M21" si="0">ROUND((F18*G18*I18/H18)*L18,2)</f>
        <v>10339.42</v>
      </c>
    </row>
    <row r="19" spans="1:13" ht="55.2">
      <c r="A19" s="187" t="s">
        <v>9</v>
      </c>
      <c r="B19" s="188">
        <v>5824</v>
      </c>
      <c r="C19" s="195" t="s">
        <v>119</v>
      </c>
      <c r="D19" s="187" t="s">
        <v>260</v>
      </c>
      <c r="E19" s="190" t="s">
        <v>261</v>
      </c>
      <c r="F19" s="191">
        <v>2</v>
      </c>
      <c r="G19" s="191">
        <f>G18</f>
        <v>260</v>
      </c>
      <c r="H19" s="192">
        <v>60</v>
      </c>
      <c r="I19" s="691">
        <f>'1.MOB.'!J28</f>
        <v>3</v>
      </c>
      <c r="J19" s="691"/>
      <c r="K19" s="691"/>
      <c r="L19" s="193">
        <v>197.46</v>
      </c>
      <c r="M19" s="194">
        <f t="shared" si="0"/>
        <v>5133.96</v>
      </c>
    </row>
    <row r="20" spans="1:13" ht="55.2">
      <c r="A20" s="196" t="s">
        <v>9</v>
      </c>
      <c r="B20" s="197">
        <v>91386</v>
      </c>
      <c r="C20" s="195" t="s">
        <v>75</v>
      </c>
      <c r="D20" s="187" t="s">
        <v>260</v>
      </c>
      <c r="E20" s="190" t="s">
        <v>261</v>
      </c>
      <c r="F20" s="191">
        <v>2</v>
      </c>
      <c r="G20" s="191">
        <f>G18</f>
        <v>260</v>
      </c>
      <c r="H20" s="192">
        <v>60</v>
      </c>
      <c r="I20" s="691">
        <f>'1.MOB.'!J35</f>
        <v>2</v>
      </c>
      <c r="J20" s="691"/>
      <c r="K20" s="691"/>
      <c r="L20" s="193">
        <v>245.79</v>
      </c>
      <c r="M20" s="194">
        <f t="shared" si="0"/>
        <v>4260.3599999999997</v>
      </c>
    </row>
    <row r="21" spans="1:13" ht="55.2">
      <c r="A21" s="196" t="s">
        <v>9</v>
      </c>
      <c r="B21" s="197">
        <v>83362</v>
      </c>
      <c r="C21" s="195" t="s">
        <v>103</v>
      </c>
      <c r="D21" s="187" t="s">
        <v>260</v>
      </c>
      <c r="E21" s="190" t="s">
        <v>261</v>
      </c>
      <c r="F21" s="191">
        <v>2</v>
      </c>
      <c r="G21" s="191">
        <f>G18</f>
        <v>260</v>
      </c>
      <c r="H21" s="192">
        <v>60</v>
      </c>
      <c r="I21" s="691">
        <f>'1.MOB.'!J42</f>
        <v>1</v>
      </c>
      <c r="J21" s="691"/>
      <c r="K21" s="691"/>
      <c r="L21" s="193">
        <v>255.01</v>
      </c>
      <c r="M21" s="194">
        <f t="shared" si="0"/>
        <v>2210.09</v>
      </c>
    </row>
    <row r="22" spans="1:13">
      <c r="A22" s="54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</row>
    <row r="23" spans="1:13">
      <c r="A23" s="54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</row>
    <row r="24" spans="1:13">
      <c r="A24" s="54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</row>
    <row r="25" spans="1:13">
      <c r="A25" s="54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  <row r="26" spans="1:13">
      <c r="A26" s="54"/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53"/>
      <c r="M26" s="53"/>
    </row>
    <row r="27" spans="1:13">
      <c r="A27" s="545"/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</row>
    <row r="28" spans="1:13">
      <c r="A28" s="545"/>
      <c r="B28" s="545"/>
      <c r="C28" s="545"/>
      <c r="D28" s="545"/>
      <c r="E28" s="545"/>
      <c r="F28" s="545"/>
      <c r="G28" s="545"/>
      <c r="H28" s="545"/>
      <c r="I28" s="545"/>
      <c r="J28" s="545"/>
      <c r="K28" s="545"/>
      <c r="L28" s="545"/>
      <c r="M28" s="545"/>
    </row>
  </sheetData>
  <mergeCells count="15">
    <mergeCell ref="A5:M5"/>
    <mergeCell ref="A4:M4"/>
    <mergeCell ref="B14:K14"/>
    <mergeCell ref="A12:M12"/>
    <mergeCell ref="A6:M6"/>
    <mergeCell ref="A27:M27"/>
    <mergeCell ref="A28:M28"/>
    <mergeCell ref="A7:M7"/>
    <mergeCell ref="I21:K21"/>
    <mergeCell ref="I17:K17"/>
    <mergeCell ref="I18:K18"/>
    <mergeCell ref="I19:K19"/>
    <mergeCell ref="I20:K20"/>
    <mergeCell ref="A10:M10"/>
    <mergeCell ref="A9:M9"/>
  </mergeCells>
  <printOptions horizontalCentered="1"/>
  <pageMargins left="0" right="0.19685039370078741" top="0.74803149606299213" bottom="0.74803149606299213" header="0.31496062992125984" footer="0.31496062992125984"/>
  <pageSetup paperSize="9" scale="65" orientation="landscape" r:id="rId1"/>
  <colBreaks count="1" manualBreakCount="1">
    <brk id="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32"/>
  <sheetViews>
    <sheetView showGridLines="0" view="pageBreakPreview" topLeftCell="A10" zoomScaleNormal="100" zoomScaleSheetLayoutView="100" workbookViewId="0">
      <selection activeCell="F25" sqref="F25"/>
    </sheetView>
  </sheetViews>
  <sheetFormatPr defaultColWidth="9.109375" defaultRowHeight="14.4"/>
  <cols>
    <col min="1" max="1" width="12" style="16" customWidth="1"/>
    <col min="2" max="2" width="9.109375" style="16"/>
    <col min="3" max="3" width="12.109375" style="16" customWidth="1"/>
    <col min="4" max="4" width="17.5546875" style="16" customWidth="1"/>
    <col min="5" max="5" width="9.109375" style="16"/>
    <col min="6" max="6" width="11.109375" style="16" customWidth="1"/>
    <col min="7" max="7" width="17.88671875" style="16" customWidth="1"/>
    <col min="8" max="8" width="6.44140625" style="16" bestFit="1" customWidth="1"/>
    <col min="9" max="9" width="9.88671875" style="16" bestFit="1" customWidth="1"/>
    <col min="10" max="10" width="15.33203125" style="16" bestFit="1" customWidth="1"/>
    <col min="11" max="11" width="16.88671875" style="16" bestFit="1" customWidth="1"/>
    <col min="12" max="13" width="9.109375" style="16"/>
    <col min="14" max="14" width="14" style="16" bestFit="1" customWidth="1"/>
    <col min="15" max="16384" width="9.109375" style="16"/>
  </cols>
  <sheetData>
    <row r="1" spans="1:14" ht="24.9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4" ht="24.9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4" ht="24.9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4" ht="24.9" customHeight="1">
      <c r="A4" s="545"/>
      <c r="B4" s="545"/>
      <c r="C4" s="545"/>
      <c r="D4" s="545"/>
      <c r="E4" s="545"/>
      <c r="F4" s="545"/>
      <c r="G4" s="545"/>
      <c r="H4" s="545"/>
      <c r="I4" s="545"/>
      <c r="J4" s="545"/>
      <c r="K4" s="545"/>
    </row>
    <row r="5" spans="1:14">
      <c r="A5" s="545" t="str">
        <f>'DADOS DA OBRA'!A6:E6</f>
        <v>ESTADO DO PARÁ</v>
      </c>
      <c r="B5" s="545"/>
      <c r="C5" s="545"/>
      <c r="D5" s="545"/>
      <c r="E5" s="545"/>
      <c r="F5" s="545"/>
      <c r="G5" s="545"/>
      <c r="H5" s="545"/>
      <c r="I5" s="545"/>
      <c r="J5" s="545"/>
      <c r="K5" s="545"/>
    </row>
    <row r="6" spans="1:14">
      <c r="A6" s="545" t="e">
        <f>'DADOS DA OBRA'!#REF!</f>
        <v>#REF!</v>
      </c>
      <c r="B6" s="545"/>
      <c r="C6" s="545"/>
      <c r="D6" s="545"/>
      <c r="E6" s="545"/>
      <c r="F6" s="545"/>
      <c r="G6" s="545"/>
      <c r="H6" s="545"/>
      <c r="I6" s="545"/>
      <c r="J6" s="545"/>
      <c r="K6" s="545"/>
    </row>
    <row r="7" spans="1:14">
      <c r="A7" s="545" t="e">
        <f>'ORÇAMENTO  DESONERAÇÃO'!#REF!</f>
        <v>#REF!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</row>
    <row r="8" spans="1:14">
      <c r="A8" s="545" t="str">
        <f>'DADOS DA OBRA'!A10:E10</f>
        <v>OBJETO: PAVIMENTAÇÃO E QUALIFICAÇÃO ASFALTICA DE VIAS URBANAS NO MUNICIPIO DE ÓBIDOS</v>
      </c>
      <c r="B8" s="545"/>
      <c r="C8" s="545"/>
      <c r="D8" s="545"/>
      <c r="E8" s="545"/>
      <c r="F8" s="545"/>
      <c r="G8" s="545"/>
      <c r="H8" s="545"/>
      <c r="I8" s="545"/>
      <c r="J8" s="545"/>
      <c r="K8" s="545"/>
    </row>
    <row r="9" spans="1:14" ht="15" thickBo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4" ht="24.75" customHeight="1" thickBot="1">
      <c r="A10" s="701" t="s">
        <v>74</v>
      </c>
      <c r="B10" s="702"/>
      <c r="C10" s="702"/>
      <c r="D10" s="702"/>
      <c r="E10" s="702"/>
      <c r="F10" s="702"/>
      <c r="G10" s="702"/>
      <c r="H10" s="702"/>
      <c r="I10" s="702"/>
      <c r="J10" s="702"/>
      <c r="K10" s="703"/>
    </row>
    <row r="11" spans="1:14" ht="15" thickBo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4" ht="15" thickBot="1">
      <c r="A12" s="93" t="s">
        <v>77</v>
      </c>
      <c r="B12" s="704" t="e">
        <f>'ORÇAMENTO  DESONERAÇÃO'!#REF!</f>
        <v>#REF!</v>
      </c>
      <c r="C12" s="705"/>
      <c r="D12" s="705"/>
      <c r="E12" s="705"/>
      <c r="F12" s="705"/>
      <c r="G12" s="705"/>
      <c r="H12" s="705"/>
      <c r="I12" s="706"/>
      <c r="J12" s="93" t="e">
        <f>'ORÇAMENTO  DESONERAÇÃO'!#REF!</f>
        <v>#REF!</v>
      </c>
      <c r="K12" s="94">
        <f>SUM(K15:K20)</f>
        <v>0.31</v>
      </c>
      <c r="M12" s="27"/>
      <c r="N12" s="28"/>
    </row>
    <row r="13" spans="1:14" ht="15" thickBo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4">
      <c r="A14" s="240" t="s">
        <v>12</v>
      </c>
      <c r="B14" s="707" t="s">
        <v>13</v>
      </c>
      <c r="C14" s="708"/>
      <c r="D14" s="708"/>
      <c r="E14" s="708"/>
      <c r="F14" s="708"/>
      <c r="G14" s="709"/>
      <c r="H14" s="241" t="s">
        <v>131</v>
      </c>
      <c r="I14" s="241" t="s">
        <v>132</v>
      </c>
      <c r="J14" s="241" t="s">
        <v>133</v>
      </c>
      <c r="K14" s="242" t="s">
        <v>134</v>
      </c>
    </row>
    <row r="15" spans="1:14" ht="22.5" customHeight="1">
      <c r="A15" s="95">
        <v>20206</v>
      </c>
      <c r="B15" s="622" t="s">
        <v>135</v>
      </c>
      <c r="C15" s="622"/>
      <c r="D15" s="622"/>
      <c r="E15" s="622"/>
      <c r="F15" s="622"/>
      <c r="G15" s="622"/>
      <c r="H15" s="154" t="s">
        <v>3</v>
      </c>
      <c r="I15" s="100">
        <v>2.8860000000000001E-3</v>
      </c>
      <c r="J15" s="101">
        <v>7.36</v>
      </c>
      <c r="K15" s="96">
        <f t="shared" ref="K15:K20" si="0">ROUND((I15*J15),2)</f>
        <v>0.02</v>
      </c>
    </row>
    <row r="16" spans="1:14">
      <c r="A16" s="95">
        <v>88253</v>
      </c>
      <c r="B16" s="710" t="s">
        <v>136</v>
      </c>
      <c r="C16" s="710"/>
      <c r="D16" s="710"/>
      <c r="E16" s="710"/>
      <c r="F16" s="710"/>
      <c r="G16" s="710"/>
      <c r="H16" s="154" t="s">
        <v>141</v>
      </c>
      <c r="I16" s="100">
        <v>2.5000000000000001E-3</v>
      </c>
      <c r="J16" s="101">
        <v>7.88</v>
      </c>
      <c r="K16" s="96">
        <f t="shared" si="0"/>
        <v>0.02</v>
      </c>
    </row>
    <row r="17" spans="1:11">
      <c r="A17" s="95">
        <v>88288</v>
      </c>
      <c r="B17" s="710" t="s">
        <v>137</v>
      </c>
      <c r="C17" s="710"/>
      <c r="D17" s="710"/>
      <c r="E17" s="710"/>
      <c r="F17" s="710"/>
      <c r="G17" s="710"/>
      <c r="H17" s="154" t="s">
        <v>141</v>
      </c>
      <c r="I17" s="100">
        <v>2.5000000000000001E-3</v>
      </c>
      <c r="J17" s="101">
        <v>9.52</v>
      </c>
      <c r="K17" s="96">
        <f t="shared" si="0"/>
        <v>0.02</v>
      </c>
    </row>
    <row r="18" spans="1:11">
      <c r="A18" s="95">
        <v>88316</v>
      </c>
      <c r="B18" s="710" t="s">
        <v>138</v>
      </c>
      <c r="C18" s="710"/>
      <c r="D18" s="710"/>
      <c r="E18" s="710"/>
      <c r="F18" s="710"/>
      <c r="G18" s="710"/>
      <c r="H18" s="154" t="s">
        <v>141</v>
      </c>
      <c r="I18" s="100">
        <v>7.4999999999999997E-3</v>
      </c>
      <c r="J18" s="101">
        <v>17.09</v>
      </c>
      <c r="K18" s="96">
        <f t="shared" si="0"/>
        <v>0.13</v>
      </c>
    </row>
    <row r="19" spans="1:11">
      <c r="A19" s="95">
        <v>88597</v>
      </c>
      <c r="B19" s="710" t="s">
        <v>139</v>
      </c>
      <c r="C19" s="710"/>
      <c r="D19" s="710"/>
      <c r="E19" s="710"/>
      <c r="F19" s="710"/>
      <c r="G19" s="710"/>
      <c r="H19" s="154" t="s">
        <v>141</v>
      </c>
      <c r="I19" s="100">
        <v>2E-3</v>
      </c>
      <c r="J19" s="101">
        <v>27.36</v>
      </c>
      <c r="K19" s="96">
        <f t="shared" si="0"/>
        <v>0.05</v>
      </c>
    </row>
    <row r="20" spans="1:11" ht="24" customHeight="1">
      <c r="A20" s="95">
        <v>92145</v>
      </c>
      <c r="B20" s="622" t="s">
        <v>140</v>
      </c>
      <c r="C20" s="622"/>
      <c r="D20" s="622"/>
      <c r="E20" s="622"/>
      <c r="F20" s="622"/>
      <c r="G20" s="622"/>
      <c r="H20" s="154" t="s">
        <v>142</v>
      </c>
      <c r="I20" s="100">
        <v>1E-3</v>
      </c>
      <c r="J20" s="101">
        <v>68.38</v>
      </c>
      <c r="K20" s="96">
        <f t="shared" si="0"/>
        <v>7.0000000000000007E-2</v>
      </c>
    </row>
    <row r="21" spans="1:11">
      <c r="A21" s="54"/>
      <c r="B21" s="700"/>
      <c r="C21" s="700"/>
      <c r="D21" s="700"/>
      <c r="E21" s="700"/>
      <c r="F21" s="700"/>
      <c r="G21" s="700"/>
      <c r="H21" s="97"/>
      <c r="I21" s="98"/>
      <c r="J21" s="99"/>
      <c r="K21" s="99"/>
    </row>
    <row r="22" spans="1:1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1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>
      <c r="A26" s="230" t="s">
        <v>165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1">
      <c r="A27" s="230" t="s">
        <v>166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>
      <c r="A28" s="230" t="s">
        <v>167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>
      <c r="A30" s="531"/>
      <c r="B30" s="531"/>
      <c r="C30" s="531"/>
      <c r="D30" s="531"/>
      <c r="E30" s="531"/>
      <c r="F30" s="531"/>
      <c r="G30" s="531"/>
      <c r="H30" s="531"/>
      <c r="I30" s="531"/>
      <c r="J30" s="531"/>
      <c r="K30" s="531"/>
    </row>
    <row r="31" spans="1:11">
      <c r="A31" s="531"/>
      <c r="B31" s="531"/>
      <c r="C31" s="531"/>
      <c r="D31" s="531"/>
      <c r="E31" s="531"/>
      <c r="F31" s="531"/>
      <c r="G31" s="531"/>
      <c r="H31" s="531"/>
      <c r="I31" s="531"/>
      <c r="J31" s="531"/>
      <c r="K31" s="531"/>
    </row>
    <row r="32" spans="1:11">
      <c r="A32" s="531"/>
      <c r="B32" s="531"/>
      <c r="C32" s="531"/>
      <c r="D32" s="531"/>
      <c r="E32" s="531"/>
      <c r="F32" s="531"/>
      <c r="G32" s="531"/>
      <c r="H32" s="531"/>
      <c r="I32" s="531"/>
      <c r="J32" s="531"/>
      <c r="K32" s="531"/>
    </row>
  </sheetData>
  <mergeCells count="18">
    <mergeCell ref="A4:K4"/>
    <mergeCell ref="A5:K5"/>
    <mergeCell ref="A30:K30"/>
    <mergeCell ref="A31:K31"/>
    <mergeCell ref="A32:K32"/>
    <mergeCell ref="B21:G21"/>
    <mergeCell ref="A6:K6"/>
    <mergeCell ref="A8:K8"/>
    <mergeCell ref="A10:K10"/>
    <mergeCell ref="B12:I12"/>
    <mergeCell ref="B14:G14"/>
    <mergeCell ref="B20:G20"/>
    <mergeCell ref="B15:G15"/>
    <mergeCell ref="B16:G16"/>
    <mergeCell ref="B17:G17"/>
    <mergeCell ref="B18:G18"/>
    <mergeCell ref="B19:G19"/>
    <mergeCell ref="A7:K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portrait" r:id="rId1"/>
  <colBreaks count="1" manualBreakCount="1">
    <brk id="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33"/>
  <sheetViews>
    <sheetView showGridLines="0" view="pageBreakPreview" topLeftCell="A10" zoomScaleNormal="100" zoomScaleSheetLayoutView="100" workbookViewId="0">
      <selection activeCell="M21" sqref="M21"/>
    </sheetView>
  </sheetViews>
  <sheetFormatPr defaultColWidth="9.109375" defaultRowHeight="14.4"/>
  <cols>
    <col min="1" max="1" width="12" style="16" customWidth="1"/>
    <col min="2" max="2" width="9.109375" style="16"/>
    <col min="3" max="3" width="12.109375" style="16" customWidth="1"/>
    <col min="4" max="4" width="17.5546875" style="16" customWidth="1"/>
    <col min="5" max="5" width="9.109375" style="16"/>
    <col min="6" max="6" width="11.109375" style="16" customWidth="1"/>
    <col min="7" max="7" width="17.88671875" style="16" customWidth="1"/>
    <col min="8" max="8" width="6.44140625" style="16" bestFit="1" customWidth="1"/>
    <col min="9" max="9" width="9.88671875" style="16" bestFit="1" customWidth="1"/>
    <col min="10" max="10" width="15.33203125" style="16" bestFit="1" customWidth="1"/>
    <col min="11" max="11" width="16.88671875" style="16" bestFit="1" customWidth="1"/>
    <col min="12" max="13" width="9.109375" style="16"/>
    <col min="14" max="14" width="14" style="16" bestFit="1" customWidth="1"/>
    <col min="15" max="16384" width="9.109375" style="16"/>
  </cols>
  <sheetData>
    <row r="1" spans="1:14" ht="24.9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4" ht="24.9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4" ht="24.9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4" ht="24.9" customHeight="1">
      <c r="A4" s="545"/>
      <c r="B4" s="545"/>
      <c r="C4" s="545"/>
      <c r="D4" s="545"/>
      <c r="E4" s="545"/>
      <c r="F4" s="545"/>
      <c r="G4" s="545"/>
      <c r="H4" s="545"/>
      <c r="I4" s="545"/>
      <c r="J4" s="545"/>
      <c r="K4" s="545"/>
    </row>
    <row r="5" spans="1:14">
      <c r="A5" s="545" t="str">
        <f>'DADOS DA OBRA'!A6:E6</f>
        <v>ESTADO DO PARÁ</v>
      </c>
      <c r="B5" s="545"/>
      <c r="C5" s="545"/>
      <c r="D5" s="545"/>
      <c r="E5" s="545"/>
      <c r="F5" s="545"/>
      <c r="G5" s="545"/>
      <c r="H5" s="545"/>
      <c r="I5" s="545"/>
      <c r="J5" s="545"/>
      <c r="K5" s="545"/>
    </row>
    <row r="6" spans="1:14">
      <c r="A6" s="545" t="e">
        <f>'DADOS DA OBRA'!#REF!</f>
        <v>#REF!</v>
      </c>
      <c r="B6" s="545"/>
      <c r="C6" s="545"/>
      <c r="D6" s="545"/>
      <c r="E6" s="545"/>
      <c r="F6" s="545"/>
      <c r="G6" s="545"/>
      <c r="H6" s="545"/>
      <c r="I6" s="545"/>
      <c r="J6" s="545"/>
      <c r="K6" s="545"/>
    </row>
    <row r="7" spans="1:14">
      <c r="A7" s="545" t="e">
        <f>'ORÇAMENTO  DESONERAÇÃO'!#REF!</f>
        <v>#REF!</v>
      </c>
      <c r="B7" s="545"/>
      <c r="C7" s="545"/>
      <c r="D7" s="545"/>
      <c r="E7" s="545"/>
      <c r="F7" s="545"/>
      <c r="G7" s="545"/>
      <c r="H7" s="545"/>
      <c r="I7" s="545"/>
      <c r="J7" s="545"/>
      <c r="K7" s="545"/>
    </row>
    <row r="8" spans="1:14">
      <c r="A8" s="545" t="str">
        <f>'DADOS DA OBRA'!A10:E10</f>
        <v>OBJETO: PAVIMENTAÇÃO E QUALIFICAÇÃO ASFALTICA DE VIAS URBANAS NO MUNICIPIO DE ÓBIDOS</v>
      </c>
      <c r="B8" s="545"/>
      <c r="C8" s="545"/>
      <c r="D8" s="545"/>
      <c r="E8" s="545"/>
      <c r="F8" s="545"/>
      <c r="G8" s="545"/>
      <c r="H8" s="545"/>
      <c r="I8" s="545"/>
      <c r="J8" s="545"/>
      <c r="K8" s="545"/>
    </row>
    <row r="9" spans="1:14" ht="15" thickBo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4" ht="24.75" customHeight="1" thickBot="1">
      <c r="A10" s="701" t="s">
        <v>74</v>
      </c>
      <c r="B10" s="702"/>
      <c r="C10" s="702"/>
      <c r="D10" s="702"/>
      <c r="E10" s="702"/>
      <c r="F10" s="702"/>
      <c r="G10" s="702"/>
      <c r="H10" s="702"/>
      <c r="I10" s="702"/>
      <c r="J10" s="702"/>
      <c r="K10" s="703"/>
    </row>
    <row r="11" spans="1:14" ht="15" thickBot="1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4" ht="15" thickBot="1">
      <c r="A12" s="93" t="s">
        <v>144</v>
      </c>
      <c r="B12" s="704" t="e">
        <f>'ORÇAMENTO  DESONERAÇÃO'!#REF!</f>
        <v>#REF!</v>
      </c>
      <c r="C12" s="705"/>
      <c r="D12" s="705"/>
      <c r="E12" s="705"/>
      <c r="F12" s="705"/>
      <c r="G12" s="705"/>
      <c r="H12" s="705"/>
      <c r="I12" s="706"/>
      <c r="J12" s="93" t="e">
        <f>'ORÇAMENTO  DESONERAÇÃO'!#REF!</f>
        <v>#REF!</v>
      </c>
      <c r="K12" s="94">
        <f>SUM(K15:K21)</f>
        <v>379.17</v>
      </c>
      <c r="M12" s="27"/>
      <c r="N12" s="28"/>
    </row>
    <row r="13" spans="1:14" ht="15" thickBot="1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4" ht="15" thickBot="1">
      <c r="A14" s="237" t="s">
        <v>12</v>
      </c>
      <c r="B14" s="717" t="s">
        <v>13</v>
      </c>
      <c r="C14" s="718"/>
      <c r="D14" s="718"/>
      <c r="E14" s="718"/>
      <c r="F14" s="718"/>
      <c r="G14" s="719"/>
      <c r="H14" s="238" t="s">
        <v>131</v>
      </c>
      <c r="I14" s="238" t="s">
        <v>132</v>
      </c>
      <c r="J14" s="238" t="s">
        <v>133</v>
      </c>
      <c r="K14" s="239" t="s">
        <v>134</v>
      </c>
    </row>
    <row r="15" spans="1:14" ht="22.5" customHeight="1">
      <c r="A15" s="232">
        <v>13521</v>
      </c>
      <c r="B15" s="720" t="s">
        <v>145</v>
      </c>
      <c r="C15" s="721"/>
      <c r="D15" s="721"/>
      <c r="E15" s="721"/>
      <c r="F15" s="721"/>
      <c r="G15" s="722"/>
      <c r="H15" s="233" t="s">
        <v>131</v>
      </c>
      <c r="I15" s="234">
        <v>2</v>
      </c>
      <c r="J15" s="235">
        <v>82.5</v>
      </c>
      <c r="K15" s="236">
        <f t="shared" ref="K15:K21" si="0">ROUND((I15*J15),2)</f>
        <v>165</v>
      </c>
    </row>
    <row r="16" spans="1:14">
      <c r="A16" s="104">
        <v>21013</v>
      </c>
      <c r="B16" s="723" t="s">
        <v>151</v>
      </c>
      <c r="C16" s="724"/>
      <c r="D16" s="724"/>
      <c r="E16" s="724"/>
      <c r="F16" s="724"/>
      <c r="G16" s="725"/>
      <c r="H16" s="104" t="s">
        <v>124</v>
      </c>
      <c r="I16" s="102">
        <v>1.8</v>
      </c>
      <c r="J16" s="103">
        <v>92.12</v>
      </c>
      <c r="K16" s="96">
        <f t="shared" si="0"/>
        <v>165.82</v>
      </c>
    </row>
    <row r="17" spans="1:11">
      <c r="A17" s="104">
        <v>11026</v>
      </c>
      <c r="B17" s="723" t="s">
        <v>146</v>
      </c>
      <c r="C17" s="724"/>
      <c r="D17" s="724"/>
      <c r="E17" s="724"/>
      <c r="F17" s="724"/>
      <c r="G17" s="725"/>
      <c r="H17" s="104" t="s">
        <v>3</v>
      </c>
      <c r="I17" s="102">
        <v>0.23400000000000001</v>
      </c>
      <c r="J17" s="103">
        <v>13.97</v>
      </c>
      <c r="K17" s="96">
        <f t="shared" si="0"/>
        <v>3.27</v>
      </c>
    </row>
    <row r="18" spans="1:11">
      <c r="A18" s="104">
        <v>13246</v>
      </c>
      <c r="B18" s="723" t="s">
        <v>147</v>
      </c>
      <c r="C18" s="724"/>
      <c r="D18" s="724"/>
      <c r="E18" s="724"/>
      <c r="F18" s="724"/>
      <c r="G18" s="725"/>
      <c r="H18" s="104" t="s">
        <v>143</v>
      </c>
      <c r="I18" s="102">
        <v>4</v>
      </c>
      <c r="J18" s="103">
        <v>0.35</v>
      </c>
      <c r="K18" s="96">
        <f t="shared" si="0"/>
        <v>1.4</v>
      </c>
    </row>
    <row r="19" spans="1:11">
      <c r="A19" s="104">
        <v>88317</v>
      </c>
      <c r="B19" s="60" t="s">
        <v>148</v>
      </c>
      <c r="C19" s="156"/>
      <c r="D19" s="156"/>
      <c r="E19" s="156"/>
      <c r="F19" s="156"/>
      <c r="G19" s="157"/>
      <c r="H19" s="104" t="s">
        <v>131</v>
      </c>
      <c r="I19" s="102">
        <v>0.65</v>
      </c>
      <c r="J19" s="103">
        <v>22.01</v>
      </c>
      <c r="K19" s="96">
        <f t="shared" si="0"/>
        <v>14.31</v>
      </c>
    </row>
    <row r="20" spans="1:11">
      <c r="A20" s="105" t="s">
        <v>152</v>
      </c>
      <c r="B20" s="714" t="s">
        <v>149</v>
      </c>
      <c r="C20" s="715"/>
      <c r="D20" s="715"/>
      <c r="E20" s="715"/>
      <c r="F20" s="715"/>
      <c r="G20" s="716"/>
      <c r="H20" s="104" t="s">
        <v>141</v>
      </c>
      <c r="I20" s="102">
        <f>(0.3*0.3*0.85)</f>
        <v>7.6499999999999999E-2</v>
      </c>
      <c r="J20" s="103">
        <v>67.599999999999994</v>
      </c>
      <c r="K20" s="96">
        <f t="shared" si="0"/>
        <v>5.17</v>
      </c>
    </row>
    <row r="21" spans="1:11">
      <c r="A21" s="105">
        <v>102487</v>
      </c>
      <c r="B21" s="711" t="s">
        <v>150</v>
      </c>
      <c r="C21" s="712"/>
      <c r="D21" s="712"/>
      <c r="E21" s="712"/>
      <c r="F21" s="712"/>
      <c r="G21" s="713"/>
      <c r="H21" s="104" t="s">
        <v>71</v>
      </c>
      <c r="I21" s="102">
        <f>(0.3*0.3*0.85)-0.03</f>
        <v>4.65E-2</v>
      </c>
      <c r="J21" s="103">
        <v>520.33000000000004</v>
      </c>
      <c r="K21" s="96">
        <f t="shared" si="0"/>
        <v>24.2</v>
      </c>
    </row>
    <row r="22" spans="1:11">
      <c r="A22" s="54"/>
      <c r="B22" s="700"/>
      <c r="C22" s="700"/>
      <c r="D22" s="700"/>
      <c r="E22" s="700"/>
      <c r="F22" s="700"/>
      <c r="G22" s="700"/>
      <c r="H22" s="97"/>
      <c r="I22" s="98"/>
      <c r="J22" s="99"/>
      <c r="K22" s="99"/>
    </row>
    <row r="23" spans="1:1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1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1">
      <c r="A27" s="230" t="s">
        <v>165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>
      <c r="A28" s="230" t="s">
        <v>166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>
      <c r="A29" s="230" t="s">
        <v>167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>
      <c r="A31" s="531"/>
      <c r="B31" s="531"/>
      <c r="C31" s="531"/>
      <c r="D31" s="531"/>
      <c r="E31" s="531"/>
      <c r="F31" s="531"/>
      <c r="G31" s="531"/>
      <c r="H31" s="531"/>
      <c r="I31" s="531"/>
      <c r="J31" s="531"/>
      <c r="K31" s="531"/>
    </row>
    <row r="32" spans="1:11">
      <c r="A32" s="531"/>
      <c r="B32" s="531"/>
      <c r="C32" s="531"/>
      <c r="D32" s="531"/>
      <c r="E32" s="531"/>
      <c r="F32" s="531"/>
      <c r="G32" s="531"/>
      <c r="H32" s="531"/>
      <c r="I32" s="531"/>
      <c r="J32" s="531"/>
      <c r="K32" s="531"/>
    </row>
    <row r="33" spans="1:11">
      <c r="A33" s="531"/>
      <c r="B33" s="531"/>
      <c r="C33" s="531"/>
      <c r="D33" s="531"/>
      <c r="E33" s="531"/>
      <c r="F33" s="531"/>
      <c r="G33" s="531"/>
      <c r="H33" s="531"/>
      <c r="I33" s="531"/>
      <c r="J33" s="531"/>
      <c r="K33" s="531"/>
    </row>
  </sheetData>
  <mergeCells count="18">
    <mergeCell ref="B20:G20"/>
    <mergeCell ref="A4:K4"/>
    <mergeCell ref="A5:K5"/>
    <mergeCell ref="A6:K6"/>
    <mergeCell ref="A8:K8"/>
    <mergeCell ref="A10:K10"/>
    <mergeCell ref="B12:I12"/>
    <mergeCell ref="B14:G14"/>
    <mergeCell ref="B15:G15"/>
    <mergeCell ref="B16:G16"/>
    <mergeCell ref="B17:G17"/>
    <mergeCell ref="B18:G18"/>
    <mergeCell ref="A7:K7"/>
    <mergeCell ref="B21:G21"/>
    <mergeCell ref="B22:G22"/>
    <mergeCell ref="A31:K31"/>
    <mergeCell ref="A32:K32"/>
    <mergeCell ref="A33:K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orientation="portrait" r:id="rId1"/>
  <colBreaks count="1" manualBreakCount="1">
    <brk id="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50"/>
  <sheetViews>
    <sheetView showGridLines="0" view="pageBreakPreview" zoomScaleNormal="100" zoomScaleSheetLayoutView="100" workbookViewId="0">
      <selection activeCell="A3" sqref="A3:K3"/>
    </sheetView>
  </sheetViews>
  <sheetFormatPr defaultColWidth="9.109375" defaultRowHeight="13.8"/>
  <cols>
    <col min="1" max="1" width="12" style="415" customWidth="1"/>
    <col min="2" max="2" width="10.109375" style="415" bestFit="1" customWidth="1"/>
    <col min="3" max="3" width="12.109375" style="415" customWidth="1"/>
    <col min="4" max="4" width="17.5546875" style="415" customWidth="1"/>
    <col min="5" max="5" width="9.109375" style="415"/>
    <col min="6" max="6" width="11.109375" style="415" customWidth="1"/>
    <col min="7" max="7" width="17.88671875" style="415" customWidth="1"/>
    <col min="8" max="8" width="13.21875" style="415" customWidth="1"/>
    <col min="9" max="9" width="13.77734375" style="415" customWidth="1"/>
    <col min="10" max="10" width="15.33203125" style="415" bestFit="1" customWidth="1"/>
    <col min="11" max="11" width="3.33203125" style="415" customWidth="1"/>
    <col min="12" max="12" width="17.109375" style="415" customWidth="1"/>
    <col min="13" max="13" width="9.109375" style="415"/>
    <col min="14" max="14" width="14" style="415" bestFit="1" customWidth="1"/>
    <col min="15" max="16384" width="9.109375" style="415"/>
  </cols>
  <sheetData>
    <row r="1" spans="1:14" ht="24.9" customHeight="1"/>
    <row r="2" spans="1:14" ht="24.9" customHeight="1"/>
    <row r="3" spans="1:14" ht="24.9" customHeight="1">
      <c r="A3" s="769"/>
      <c r="B3" s="769"/>
      <c r="C3" s="769"/>
      <c r="D3" s="769"/>
      <c r="E3" s="769"/>
      <c r="F3" s="769"/>
      <c r="G3" s="769"/>
      <c r="H3" s="769"/>
      <c r="I3" s="769"/>
      <c r="J3" s="769"/>
      <c r="K3" s="769"/>
    </row>
    <row r="4" spans="1:14" ht="13.95" customHeight="1">
      <c r="A4" s="769" t="str">
        <f>'DADOS DA OBRA'!$A$6:$E$6</f>
        <v>ESTADO DO PARÁ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</row>
    <row r="5" spans="1:14" ht="13.95" customHeight="1">
      <c r="A5" s="769" t="str">
        <f>'DADOS DA OBRA'!$A$7:$E$7</f>
        <v>PREFEITURA MUNICIPAL DE ÓBIDOS</v>
      </c>
      <c r="B5" s="769"/>
      <c r="C5" s="769"/>
      <c r="D5" s="769"/>
      <c r="E5" s="769"/>
      <c r="F5" s="769"/>
      <c r="G5" s="769"/>
      <c r="H5" s="769"/>
      <c r="I5" s="769"/>
      <c r="J5" s="769"/>
      <c r="K5" s="769"/>
    </row>
    <row r="6" spans="1:14" ht="13.95" customHeight="1">
      <c r="A6" s="769" t="str">
        <f>'DADOS DA OBRA'!$A$8:$E$8</f>
        <v>CNPJ: 05.131.180/0001-64</v>
      </c>
      <c r="B6" s="769"/>
      <c r="C6" s="769"/>
      <c r="D6" s="769"/>
      <c r="E6" s="769"/>
      <c r="F6" s="769"/>
      <c r="G6" s="769"/>
      <c r="H6" s="769"/>
      <c r="I6" s="769"/>
      <c r="J6" s="769"/>
      <c r="K6" s="769"/>
    </row>
    <row r="7" spans="1:14">
      <c r="A7" s="768" t="str">
        <f>'DADOS DA OBRA'!$A$10:$E$10</f>
        <v>OBJETO: PAVIMENTAÇÃO E QUALIFICAÇÃO ASFALTICA DE VIAS URBANAS NO MUNICIPIO DE ÓBIDOS</v>
      </c>
      <c r="B7" s="768"/>
      <c r="C7" s="768"/>
      <c r="D7" s="768"/>
      <c r="E7" s="768"/>
      <c r="F7" s="768"/>
      <c r="G7" s="768"/>
      <c r="H7" s="768"/>
      <c r="I7" s="768"/>
      <c r="J7" s="768"/>
      <c r="K7" s="768"/>
    </row>
    <row r="8" spans="1:14">
      <c r="A8" s="768" t="str">
        <f>'DADOS DA OBRA'!$A$11:$E$11</f>
        <v>LOCAL: MUNCÍPIO DE ÓBIDOS</v>
      </c>
      <c r="B8" s="768"/>
      <c r="C8" s="768"/>
      <c r="D8" s="768"/>
      <c r="E8" s="768"/>
      <c r="F8" s="768"/>
      <c r="G8" s="768"/>
      <c r="H8" s="768"/>
      <c r="I8" s="768"/>
      <c r="J8" s="768"/>
      <c r="K8" s="768"/>
    </row>
    <row r="9" spans="1:14" ht="14.4" thickBot="1"/>
    <row r="10" spans="1:14">
      <c r="A10" s="726" t="s">
        <v>74</v>
      </c>
      <c r="B10" s="727"/>
      <c r="C10" s="727"/>
      <c r="D10" s="727"/>
      <c r="E10" s="727"/>
      <c r="F10" s="727"/>
      <c r="G10" s="727"/>
      <c r="H10" s="727"/>
      <c r="I10" s="727"/>
      <c r="J10" s="727"/>
      <c r="K10" s="727"/>
      <c r="L10" s="728"/>
    </row>
    <row r="11" spans="1:14">
      <c r="A11" s="464"/>
      <c r="B11" s="205"/>
      <c r="C11" s="205"/>
      <c r="D11" s="205"/>
      <c r="E11" s="205"/>
      <c r="F11" s="205"/>
      <c r="G11" s="205"/>
      <c r="H11" s="205"/>
      <c r="I11" s="205"/>
      <c r="J11" s="205"/>
      <c r="K11" s="205"/>
      <c r="L11" s="465"/>
    </row>
    <row r="12" spans="1:14" ht="14.4" customHeight="1">
      <c r="A12" s="466" t="s">
        <v>281</v>
      </c>
      <c r="B12" s="416" t="s">
        <v>282</v>
      </c>
      <c r="C12" s="416" t="s">
        <v>283</v>
      </c>
      <c r="D12" s="755" t="s">
        <v>284</v>
      </c>
      <c r="E12" s="744"/>
      <c r="F12" s="744"/>
      <c r="G12" s="744"/>
      <c r="H12" s="752"/>
      <c r="I12" s="755" t="s">
        <v>285</v>
      </c>
      <c r="J12" s="744"/>
      <c r="K12" s="752"/>
      <c r="L12" s="467" t="s">
        <v>286</v>
      </c>
      <c r="M12" s="411"/>
      <c r="N12" s="412"/>
    </row>
    <row r="13" spans="1:14">
      <c r="A13" s="468" t="s">
        <v>325</v>
      </c>
      <c r="B13" s="417" t="s">
        <v>300</v>
      </c>
      <c r="C13" s="418">
        <v>4011351</v>
      </c>
      <c r="D13" s="756" t="s">
        <v>301</v>
      </c>
      <c r="E13" s="757"/>
      <c r="F13" s="757"/>
      <c r="G13" s="757"/>
      <c r="H13" s="419"/>
      <c r="I13" s="761">
        <v>1125</v>
      </c>
      <c r="J13" s="762"/>
      <c r="K13" s="763"/>
      <c r="L13" s="469" t="s">
        <v>302</v>
      </c>
    </row>
    <row r="14" spans="1:14">
      <c r="A14" s="743" t="s">
        <v>287</v>
      </c>
      <c r="B14" s="744"/>
      <c r="C14" s="744"/>
      <c r="D14" s="744"/>
      <c r="E14" s="744"/>
      <c r="F14" s="744"/>
      <c r="G14" s="744"/>
      <c r="H14" s="764"/>
      <c r="I14" s="764"/>
      <c r="J14" s="744"/>
      <c r="K14" s="744"/>
      <c r="L14" s="745"/>
    </row>
    <row r="15" spans="1:14" ht="22.5" customHeight="1">
      <c r="A15" s="470" t="s">
        <v>303</v>
      </c>
      <c r="B15" s="413" t="s">
        <v>304</v>
      </c>
      <c r="C15" s="739" t="s">
        <v>288</v>
      </c>
      <c r="D15" s="735"/>
      <c r="E15" s="413" t="s">
        <v>305</v>
      </c>
      <c r="F15" s="413" t="s">
        <v>306</v>
      </c>
      <c r="G15" s="461" t="s">
        <v>307</v>
      </c>
      <c r="H15" s="461" t="s">
        <v>307</v>
      </c>
      <c r="I15" s="414" t="s">
        <v>308</v>
      </c>
      <c r="J15" s="730" t="s">
        <v>309</v>
      </c>
      <c r="K15" s="740"/>
      <c r="L15" s="471" t="s">
        <v>310</v>
      </c>
    </row>
    <row r="16" spans="1:14" ht="43.8" customHeight="1">
      <c r="A16" s="470" t="s">
        <v>300</v>
      </c>
      <c r="B16" s="413" t="s">
        <v>311</v>
      </c>
      <c r="C16" s="765" t="s">
        <v>312</v>
      </c>
      <c r="D16" s="766"/>
      <c r="E16" s="413" t="s">
        <v>313</v>
      </c>
      <c r="F16" s="420">
        <v>1</v>
      </c>
      <c r="G16" s="462">
        <v>1</v>
      </c>
      <c r="H16" s="462">
        <v>0</v>
      </c>
      <c r="I16" s="421">
        <v>278.33</v>
      </c>
      <c r="J16" s="746">
        <v>72.400000000000006</v>
      </c>
      <c r="K16" s="742"/>
      <c r="L16" s="472">
        <f>(F16*G16*I16)+(F16*H16*J16)</f>
        <v>278.33</v>
      </c>
    </row>
    <row r="17" spans="1:12">
      <c r="A17" s="470" t="s">
        <v>300</v>
      </c>
      <c r="B17" s="413" t="s">
        <v>314</v>
      </c>
      <c r="C17" s="765" t="s">
        <v>315</v>
      </c>
      <c r="D17" s="766"/>
      <c r="E17" s="413" t="s">
        <v>313</v>
      </c>
      <c r="F17" s="420">
        <v>2</v>
      </c>
      <c r="G17" s="462">
        <v>1</v>
      </c>
      <c r="H17" s="462">
        <v>0</v>
      </c>
      <c r="I17" s="421">
        <v>56.96</v>
      </c>
      <c r="J17" s="746">
        <v>38.909999999999997</v>
      </c>
      <c r="K17" s="742"/>
      <c r="L17" s="472">
        <f>(F17*G17*I17)+(F17*H17*J17)</f>
        <v>113.92</v>
      </c>
    </row>
    <row r="18" spans="1:12">
      <c r="A18" s="733" t="s">
        <v>289</v>
      </c>
      <c r="B18" s="734"/>
      <c r="C18" s="734"/>
      <c r="D18" s="734"/>
      <c r="E18" s="734"/>
      <c r="F18" s="734"/>
      <c r="G18" s="734"/>
      <c r="H18" s="767"/>
      <c r="I18" s="767"/>
      <c r="J18" s="734"/>
      <c r="K18" s="735"/>
      <c r="L18" s="472">
        <f>SUM(L16:L17)</f>
        <v>392.25</v>
      </c>
    </row>
    <row r="19" spans="1:12" ht="14.4" customHeight="1">
      <c r="A19" s="470" t="s">
        <v>303</v>
      </c>
      <c r="B19" s="413" t="s">
        <v>304</v>
      </c>
      <c r="C19" s="739" t="s">
        <v>290</v>
      </c>
      <c r="D19" s="734"/>
      <c r="E19" s="734"/>
      <c r="F19" s="734"/>
      <c r="G19" s="734"/>
      <c r="H19" s="461" t="s">
        <v>305</v>
      </c>
      <c r="I19" s="461" t="s">
        <v>306</v>
      </c>
      <c r="J19" s="729" t="s">
        <v>316</v>
      </c>
      <c r="K19" s="740"/>
      <c r="L19" s="471" t="s">
        <v>310</v>
      </c>
    </row>
    <row r="20" spans="1:12">
      <c r="A20" s="470" t="s">
        <v>300</v>
      </c>
      <c r="B20" s="413" t="s">
        <v>317</v>
      </c>
      <c r="C20" s="729" t="s">
        <v>318</v>
      </c>
      <c r="D20" s="730"/>
      <c r="E20" s="730"/>
      <c r="F20" s="730"/>
      <c r="G20" s="730"/>
      <c r="H20" s="461" t="s">
        <v>313</v>
      </c>
      <c r="I20" s="462">
        <v>2</v>
      </c>
      <c r="J20" s="741">
        <v>19.66</v>
      </c>
      <c r="K20" s="742"/>
      <c r="L20" s="472">
        <f>I20*J20</f>
        <v>39.32</v>
      </c>
    </row>
    <row r="21" spans="1:12" ht="27.75" customHeight="1">
      <c r="A21" s="733" t="s">
        <v>291</v>
      </c>
      <c r="B21" s="734"/>
      <c r="C21" s="734"/>
      <c r="D21" s="734"/>
      <c r="E21" s="734"/>
      <c r="F21" s="734"/>
      <c r="G21" s="734"/>
      <c r="H21" s="734"/>
      <c r="I21" s="734"/>
      <c r="J21" s="734"/>
      <c r="K21" s="735"/>
      <c r="L21" s="472">
        <f>L20</f>
        <v>39.32</v>
      </c>
    </row>
    <row r="22" spans="1:12">
      <c r="A22" s="733" t="s">
        <v>292</v>
      </c>
      <c r="B22" s="734"/>
      <c r="C22" s="734"/>
      <c r="D22" s="734"/>
      <c r="E22" s="734"/>
      <c r="F22" s="734"/>
      <c r="G22" s="734"/>
      <c r="H22" s="734"/>
      <c r="I22" s="734"/>
      <c r="J22" s="734"/>
      <c r="K22" s="735"/>
      <c r="L22" s="472">
        <f>L18+L21</f>
        <v>431.57</v>
      </c>
    </row>
    <row r="23" spans="1:12">
      <c r="A23" s="733" t="s">
        <v>293</v>
      </c>
      <c r="B23" s="734"/>
      <c r="C23" s="734"/>
      <c r="D23" s="734"/>
      <c r="E23" s="734"/>
      <c r="F23" s="734"/>
      <c r="G23" s="734"/>
      <c r="H23" s="734"/>
      <c r="I23" s="734"/>
      <c r="J23" s="734"/>
      <c r="K23" s="735"/>
      <c r="L23" s="472">
        <f>L22/I13</f>
        <v>0.38</v>
      </c>
    </row>
    <row r="24" spans="1:12">
      <c r="A24" s="733" t="s">
        <v>294</v>
      </c>
      <c r="B24" s="734"/>
      <c r="C24" s="734"/>
      <c r="D24" s="734"/>
      <c r="E24" s="734"/>
      <c r="F24" s="734"/>
      <c r="G24" s="734"/>
      <c r="H24" s="734"/>
      <c r="I24" s="734"/>
      <c r="J24" s="734"/>
      <c r="K24" s="735"/>
      <c r="L24" s="472">
        <v>0</v>
      </c>
    </row>
    <row r="25" spans="1:12">
      <c r="A25" s="733" t="s">
        <v>295</v>
      </c>
      <c r="B25" s="734"/>
      <c r="C25" s="734"/>
      <c r="D25" s="734"/>
      <c r="E25" s="734"/>
      <c r="F25" s="734"/>
      <c r="G25" s="734"/>
      <c r="H25" s="734"/>
      <c r="I25" s="734"/>
      <c r="J25" s="734"/>
      <c r="K25" s="735"/>
      <c r="L25" s="473"/>
    </row>
    <row r="26" spans="1:12">
      <c r="A26" s="470" t="s">
        <v>303</v>
      </c>
      <c r="B26" s="413" t="s">
        <v>304</v>
      </c>
      <c r="C26" s="739" t="s">
        <v>296</v>
      </c>
      <c r="D26" s="734"/>
      <c r="E26" s="734"/>
      <c r="F26" s="734"/>
      <c r="G26" s="734"/>
      <c r="H26" s="461" t="s">
        <v>305</v>
      </c>
      <c r="I26" s="461" t="s">
        <v>306</v>
      </c>
      <c r="J26" s="729" t="s">
        <v>319</v>
      </c>
      <c r="K26" s="740"/>
      <c r="L26" s="471" t="s">
        <v>310</v>
      </c>
    </row>
    <row r="27" spans="1:12">
      <c r="A27" s="470" t="s">
        <v>300</v>
      </c>
      <c r="B27" s="413" t="s">
        <v>320</v>
      </c>
      <c r="C27" s="729" t="s">
        <v>321</v>
      </c>
      <c r="D27" s="730"/>
      <c r="E27" s="730"/>
      <c r="F27" s="730"/>
      <c r="G27" s="730"/>
      <c r="H27" s="461" t="s">
        <v>322</v>
      </c>
      <c r="I27" s="422">
        <v>1.1999999999999999E-3</v>
      </c>
      <c r="J27" s="731">
        <v>7638</v>
      </c>
      <c r="K27" s="732"/>
      <c r="L27" s="472">
        <f>I27*J27</f>
        <v>9.17</v>
      </c>
    </row>
    <row r="28" spans="1:12">
      <c r="A28" s="733" t="s">
        <v>297</v>
      </c>
      <c r="B28" s="734"/>
      <c r="C28" s="734"/>
      <c r="D28" s="734"/>
      <c r="E28" s="734"/>
      <c r="F28" s="734"/>
      <c r="G28" s="734"/>
      <c r="H28" s="734"/>
      <c r="I28" s="734"/>
      <c r="J28" s="734"/>
      <c r="K28" s="735"/>
      <c r="L28" s="472">
        <f>L27</f>
        <v>9.17</v>
      </c>
    </row>
    <row r="29" spans="1:12">
      <c r="A29" s="736"/>
      <c r="B29" s="737"/>
      <c r="C29" s="737"/>
      <c r="D29" s="737"/>
      <c r="E29" s="737"/>
      <c r="F29" s="737"/>
      <c r="G29" s="737"/>
      <c r="H29" s="737"/>
      <c r="I29" s="737"/>
      <c r="J29" s="737"/>
      <c r="K29" s="737"/>
      <c r="L29" s="738"/>
    </row>
    <row r="30" spans="1:12">
      <c r="A30" s="743" t="s">
        <v>298</v>
      </c>
      <c r="B30" s="744"/>
      <c r="C30" s="744"/>
      <c r="D30" s="744"/>
      <c r="E30" s="744"/>
      <c r="F30" s="744"/>
      <c r="G30" s="744"/>
      <c r="H30" s="744"/>
      <c r="I30" s="744"/>
      <c r="J30" s="752"/>
      <c r="K30" s="753">
        <f>L28+L23</f>
        <v>9.5500000000000007</v>
      </c>
      <c r="L30" s="754"/>
    </row>
    <row r="31" spans="1:12">
      <c r="A31" s="466"/>
      <c r="B31" s="463"/>
      <c r="C31" s="463"/>
      <c r="D31" s="463"/>
      <c r="E31" s="463"/>
      <c r="F31" s="463"/>
      <c r="G31" s="463"/>
      <c r="H31" s="463"/>
      <c r="I31" s="463"/>
      <c r="J31" s="463"/>
      <c r="K31" s="423"/>
      <c r="L31" s="474"/>
    </row>
    <row r="32" spans="1:12">
      <c r="A32" s="466" t="s">
        <v>281</v>
      </c>
      <c r="B32" s="416" t="s">
        <v>282</v>
      </c>
      <c r="C32" s="416" t="s">
        <v>283</v>
      </c>
      <c r="D32" s="755" t="s">
        <v>284</v>
      </c>
      <c r="E32" s="744"/>
      <c r="F32" s="744"/>
      <c r="G32" s="744"/>
      <c r="H32" s="752"/>
      <c r="I32" s="755" t="s">
        <v>285</v>
      </c>
      <c r="J32" s="744"/>
      <c r="K32" s="752"/>
      <c r="L32" s="467" t="s">
        <v>286</v>
      </c>
    </row>
    <row r="33" spans="1:12">
      <c r="A33" s="468" t="s">
        <v>326</v>
      </c>
      <c r="B33" s="417" t="s">
        <v>300</v>
      </c>
      <c r="C33" s="418">
        <v>4011353</v>
      </c>
      <c r="D33" s="756" t="s">
        <v>323</v>
      </c>
      <c r="E33" s="757"/>
      <c r="F33" s="757"/>
      <c r="G33" s="757"/>
      <c r="H33" s="419"/>
      <c r="I33" s="758">
        <v>1500</v>
      </c>
      <c r="J33" s="759"/>
      <c r="K33" s="760"/>
      <c r="L33" s="469" t="s">
        <v>302</v>
      </c>
    </row>
    <row r="34" spans="1:12">
      <c r="A34" s="743" t="s">
        <v>287</v>
      </c>
      <c r="B34" s="744"/>
      <c r="C34" s="744"/>
      <c r="D34" s="744"/>
      <c r="E34" s="744"/>
      <c r="F34" s="744"/>
      <c r="G34" s="744"/>
      <c r="H34" s="744"/>
      <c r="I34" s="744"/>
      <c r="J34" s="744"/>
      <c r="K34" s="744"/>
      <c r="L34" s="745"/>
    </row>
    <row r="35" spans="1:12" ht="26.4">
      <c r="A35" s="470" t="s">
        <v>303</v>
      </c>
      <c r="B35" s="413" t="s">
        <v>304</v>
      </c>
      <c r="C35" s="739" t="s">
        <v>288</v>
      </c>
      <c r="D35" s="735"/>
      <c r="E35" s="413" t="s">
        <v>305</v>
      </c>
      <c r="F35" s="413" t="s">
        <v>306</v>
      </c>
      <c r="G35" s="461" t="s">
        <v>307</v>
      </c>
      <c r="H35" s="461" t="s">
        <v>307</v>
      </c>
      <c r="I35" s="414" t="s">
        <v>308</v>
      </c>
      <c r="J35" s="730" t="s">
        <v>309</v>
      </c>
      <c r="K35" s="740"/>
      <c r="L35" s="471" t="s">
        <v>310</v>
      </c>
    </row>
    <row r="36" spans="1:12">
      <c r="A36" s="470" t="s">
        <v>300</v>
      </c>
      <c r="B36" s="413" t="s">
        <v>311</v>
      </c>
      <c r="C36" s="729" t="s">
        <v>312</v>
      </c>
      <c r="D36" s="740"/>
      <c r="E36" s="413" t="s">
        <v>313</v>
      </c>
      <c r="F36" s="420">
        <v>1</v>
      </c>
      <c r="G36" s="462">
        <v>1</v>
      </c>
      <c r="H36" s="462">
        <v>0</v>
      </c>
      <c r="I36" s="421">
        <v>278.33</v>
      </c>
      <c r="J36" s="746">
        <v>72.400000000000006</v>
      </c>
      <c r="K36" s="742"/>
      <c r="L36" s="472">
        <f>(F36*G36*I36)+(F36*H36*J36)</f>
        <v>278.33</v>
      </c>
    </row>
    <row r="37" spans="1:12">
      <c r="A37" s="470" t="s">
        <v>300</v>
      </c>
      <c r="B37" s="413" t="s">
        <v>314</v>
      </c>
      <c r="C37" s="729" t="s">
        <v>315</v>
      </c>
      <c r="D37" s="740"/>
      <c r="E37" s="413" t="s">
        <v>313</v>
      </c>
      <c r="F37" s="420">
        <v>2</v>
      </c>
      <c r="G37" s="462">
        <v>1</v>
      </c>
      <c r="H37" s="462">
        <v>0</v>
      </c>
      <c r="I37" s="421">
        <v>56.96</v>
      </c>
      <c r="J37" s="746">
        <v>38.909999999999997</v>
      </c>
      <c r="K37" s="742"/>
      <c r="L37" s="472">
        <f>(F37*G37*I37)+(F37*H37*J37)</f>
        <v>113.92</v>
      </c>
    </row>
    <row r="38" spans="1:12">
      <c r="A38" s="733" t="s">
        <v>289</v>
      </c>
      <c r="B38" s="734"/>
      <c r="C38" s="734"/>
      <c r="D38" s="734"/>
      <c r="E38" s="734"/>
      <c r="F38" s="734"/>
      <c r="G38" s="734"/>
      <c r="H38" s="734"/>
      <c r="I38" s="734"/>
      <c r="J38" s="734"/>
      <c r="K38" s="735"/>
      <c r="L38" s="472">
        <f>SUM(L36:L37)</f>
        <v>392.25</v>
      </c>
    </row>
    <row r="39" spans="1:12">
      <c r="A39" s="470" t="s">
        <v>303</v>
      </c>
      <c r="B39" s="413" t="s">
        <v>304</v>
      </c>
      <c r="C39" s="739" t="s">
        <v>290</v>
      </c>
      <c r="D39" s="734"/>
      <c r="E39" s="734"/>
      <c r="F39" s="734"/>
      <c r="G39" s="734"/>
      <c r="H39" s="461" t="s">
        <v>305</v>
      </c>
      <c r="I39" s="461" t="s">
        <v>306</v>
      </c>
      <c r="J39" s="729" t="s">
        <v>316</v>
      </c>
      <c r="K39" s="740"/>
      <c r="L39" s="471" t="s">
        <v>310</v>
      </c>
    </row>
    <row r="40" spans="1:12">
      <c r="A40" s="470" t="s">
        <v>300</v>
      </c>
      <c r="B40" s="413" t="s">
        <v>317</v>
      </c>
      <c r="C40" s="729" t="s">
        <v>318</v>
      </c>
      <c r="D40" s="730"/>
      <c r="E40" s="730"/>
      <c r="F40" s="730"/>
      <c r="G40" s="730"/>
      <c r="H40" s="461" t="s">
        <v>313</v>
      </c>
      <c r="I40" s="462">
        <v>2</v>
      </c>
      <c r="J40" s="741">
        <v>19.66</v>
      </c>
      <c r="K40" s="742"/>
      <c r="L40" s="472">
        <f>I40*J40</f>
        <v>39.32</v>
      </c>
    </row>
    <row r="41" spans="1:12">
      <c r="A41" s="733" t="s">
        <v>291</v>
      </c>
      <c r="B41" s="734"/>
      <c r="C41" s="734"/>
      <c r="D41" s="734"/>
      <c r="E41" s="734"/>
      <c r="F41" s="734"/>
      <c r="G41" s="734"/>
      <c r="H41" s="734"/>
      <c r="I41" s="734"/>
      <c r="J41" s="734"/>
      <c r="K41" s="735"/>
      <c r="L41" s="472">
        <f>L40</f>
        <v>39.32</v>
      </c>
    </row>
    <row r="42" spans="1:12">
      <c r="A42" s="733" t="s">
        <v>292</v>
      </c>
      <c r="B42" s="734"/>
      <c r="C42" s="734"/>
      <c r="D42" s="734"/>
      <c r="E42" s="734"/>
      <c r="F42" s="734"/>
      <c r="G42" s="734"/>
      <c r="H42" s="734"/>
      <c r="I42" s="734"/>
      <c r="J42" s="734"/>
      <c r="K42" s="735"/>
      <c r="L42" s="472">
        <f>L41+L38</f>
        <v>431.57</v>
      </c>
    </row>
    <row r="43" spans="1:12">
      <c r="A43" s="733" t="s">
        <v>293</v>
      </c>
      <c r="B43" s="734"/>
      <c r="C43" s="734"/>
      <c r="D43" s="734"/>
      <c r="E43" s="734"/>
      <c r="F43" s="734"/>
      <c r="G43" s="734"/>
      <c r="H43" s="734"/>
      <c r="I43" s="734"/>
      <c r="J43" s="734"/>
      <c r="K43" s="735"/>
      <c r="L43" s="472">
        <f>L42/I33</f>
        <v>0.28999999999999998</v>
      </c>
    </row>
    <row r="44" spans="1:12">
      <c r="A44" s="733" t="s">
        <v>294</v>
      </c>
      <c r="B44" s="734"/>
      <c r="C44" s="734"/>
      <c r="D44" s="734"/>
      <c r="E44" s="734"/>
      <c r="F44" s="734"/>
      <c r="G44" s="734"/>
      <c r="H44" s="734"/>
      <c r="I44" s="734"/>
      <c r="J44" s="734"/>
      <c r="K44" s="735"/>
      <c r="L44" s="472">
        <v>0</v>
      </c>
    </row>
    <row r="45" spans="1:12">
      <c r="A45" s="733" t="s">
        <v>295</v>
      </c>
      <c r="B45" s="734"/>
      <c r="C45" s="734"/>
      <c r="D45" s="734"/>
      <c r="E45" s="734"/>
      <c r="F45" s="734"/>
      <c r="G45" s="734"/>
      <c r="H45" s="734"/>
      <c r="I45" s="734"/>
      <c r="J45" s="734"/>
      <c r="K45" s="735"/>
      <c r="L45" s="473"/>
    </row>
    <row r="46" spans="1:12">
      <c r="A46" s="470" t="s">
        <v>303</v>
      </c>
      <c r="B46" s="413" t="s">
        <v>304</v>
      </c>
      <c r="C46" s="739" t="s">
        <v>296</v>
      </c>
      <c r="D46" s="734"/>
      <c r="E46" s="734"/>
      <c r="F46" s="734"/>
      <c r="G46" s="734"/>
      <c r="H46" s="461" t="s">
        <v>305</v>
      </c>
      <c r="I46" s="461" t="s">
        <v>306</v>
      </c>
      <c r="J46" s="729" t="s">
        <v>319</v>
      </c>
      <c r="K46" s="740"/>
      <c r="L46" s="471" t="s">
        <v>310</v>
      </c>
    </row>
    <row r="47" spans="1:12">
      <c r="A47" s="470" t="s">
        <v>300</v>
      </c>
      <c r="B47" s="424" t="s">
        <v>299</v>
      </c>
      <c r="C47" s="729" t="s">
        <v>324</v>
      </c>
      <c r="D47" s="730"/>
      <c r="E47" s="730"/>
      <c r="F47" s="730"/>
      <c r="G47" s="730"/>
      <c r="H47" s="461" t="s">
        <v>322</v>
      </c>
      <c r="I47" s="425">
        <v>4.4999999999999999E-4</v>
      </c>
      <c r="J47" s="731">
        <v>5922</v>
      </c>
      <c r="K47" s="732"/>
      <c r="L47" s="472">
        <f>I47*J47</f>
        <v>2.66</v>
      </c>
    </row>
    <row r="48" spans="1:12">
      <c r="A48" s="733" t="s">
        <v>297</v>
      </c>
      <c r="B48" s="734"/>
      <c r="C48" s="734"/>
      <c r="D48" s="734"/>
      <c r="E48" s="734"/>
      <c r="F48" s="734"/>
      <c r="G48" s="734"/>
      <c r="H48" s="734"/>
      <c r="I48" s="734"/>
      <c r="J48" s="734"/>
      <c r="K48" s="735"/>
      <c r="L48" s="472">
        <f>L47</f>
        <v>2.66</v>
      </c>
    </row>
    <row r="49" spans="1:12">
      <c r="A49" s="736"/>
      <c r="B49" s="737"/>
      <c r="C49" s="737"/>
      <c r="D49" s="737"/>
      <c r="E49" s="737"/>
      <c r="F49" s="737"/>
      <c r="G49" s="737"/>
      <c r="H49" s="737"/>
      <c r="I49" s="737"/>
      <c r="J49" s="737"/>
      <c r="K49" s="737"/>
      <c r="L49" s="738"/>
    </row>
    <row r="50" spans="1:12" ht="14.4" thickBot="1">
      <c r="A50" s="747" t="s">
        <v>298</v>
      </c>
      <c r="B50" s="748"/>
      <c r="C50" s="748"/>
      <c r="D50" s="748"/>
      <c r="E50" s="748"/>
      <c r="F50" s="748"/>
      <c r="G50" s="748"/>
      <c r="H50" s="748"/>
      <c r="I50" s="748"/>
      <c r="J50" s="749"/>
      <c r="K50" s="750">
        <f>L48+L43</f>
        <v>2.95</v>
      </c>
      <c r="L50" s="751"/>
    </row>
  </sheetData>
  <mergeCells count="65">
    <mergeCell ref="A8:K8"/>
    <mergeCell ref="A3:K3"/>
    <mergeCell ref="A4:K4"/>
    <mergeCell ref="A5:K5"/>
    <mergeCell ref="A6:K6"/>
    <mergeCell ref="A7:K7"/>
    <mergeCell ref="A28:K28"/>
    <mergeCell ref="D12:H12"/>
    <mergeCell ref="I12:K12"/>
    <mergeCell ref="D13:G13"/>
    <mergeCell ref="I13:K13"/>
    <mergeCell ref="A14:L14"/>
    <mergeCell ref="C15:D15"/>
    <mergeCell ref="J15:K15"/>
    <mergeCell ref="C16:D16"/>
    <mergeCell ref="J16:K16"/>
    <mergeCell ref="C17:D17"/>
    <mergeCell ref="J17:K17"/>
    <mergeCell ref="A18:K18"/>
    <mergeCell ref="C27:G27"/>
    <mergeCell ref="J27:K27"/>
    <mergeCell ref="C19:G19"/>
    <mergeCell ref="J19:K19"/>
    <mergeCell ref="C20:G20"/>
    <mergeCell ref="J20:K20"/>
    <mergeCell ref="A21:K21"/>
    <mergeCell ref="A22:K22"/>
    <mergeCell ref="A23:K23"/>
    <mergeCell ref="A24:K24"/>
    <mergeCell ref="A25:K25"/>
    <mergeCell ref="C26:G26"/>
    <mergeCell ref="J26:K26"/>
    <mergeCell ref="C37:D37"/>
    <mergeCell ref="J37:K37"/>
    <mergeCell ref="A29:L29"/>
    <mergeCell ref="A30:J30"/>
    <mergeCell ref="K30:L30"/>
    <mergeCell ref="D32:H32"/>
    <mergeCell ref="I32:K32"/>
    <mergeCell ref="D33:G33"/>
    <mergeCell ref="I33:K33"/>
    <mergeCell ref="A50:J50"/>
    <mergeCell ref="K50:L50"/>
    <mergeCell ref="A42:K42"/>
    <mergeCell ref="A43:K43"/>
    <mergeCell ref="A44:K44"/>
    <mergeCell ref="A45:K45"/>
    <mergeCell ref="C46:G46"/>
    <mergeCell ref="J46:K46"/>
    <mergeCell ref="A10:L10"/>
    <mergeCell ref="C47:G47"/>
    <mergeCell ref="J47:K47"/>
    <mergeCell ref="A48:K48"/>
    <mergeCell ref="A49:L49"/>
    <mergeCell ref="A38:K38"/>
    <mergeCell ref="C39:G39"/>
    <mergeCell ref="J39:K39"/>
    <mergeCell ref="C40:G40"/>
    <mergeCell ref="J40:K40"/>
    <mergeCell ref="A41:K41"/>
    <mergeCell ref="A34:L34"/>
    <mergeCell ref="C35:D35"/>
    <mergeCell ref="J35:K35"/>
    <mergeCell ref="C36:D36"/>
    <mergeCell ref="J36:K3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colBreaks count="1" manualBreakCount="1">
    <brk id="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30"/>
  <sheetViews>
    <sheetView showGridLines="0" view="pageBreakPreview" topLeftCell="A4" zoomScaleNormal="100" zoomScaleSheetLayoutView="100" workbookViewId="0">
      <selection activeCell="J25" sqref="J25"/>
    </sheetView>
  </sheetViews>
  <sheetFormatPr defaultColWidth="9.109375" defaultRowHeight="14.4"/>
  <cols>
    <col min="1" max="1" width="12" style="16" customWidth="1"/>
    <col min="2" max="2" width="9.109375" style="16"/>
    <col min="3" max="3" width="12.109375" style="16" customWidth="1"/>
    <col min="4" max="4" width="17.5546875" style="16" customWidth="1"/>
    <col min="5" max="5" width="9.109375" style="16"/>
    <col min="6" max="6" width="11.109375" style="16" customWidth="1"/>
    <col min="7" max="7" width="17.88671875" style="16" customWidth="1"/>
    <col min="8" max="8" width="6.44140625" style="16" bestFit="1" customWidth="1"/>
    <col min="9" max="9" width="9.88671875" style="16" bestFit="1" customWidth="1"/>
    <col min="10" max="10" width="15.33203125" style="16" bestFit="1" customWidth="1"/>
    <col min="11" max="11" width="16.88671875" style="16" bestFit="1" customWidth="1"/>
    <col min="12" max="13" width="9.109375" style="16"/>
    <col min="14" max="14" width="14" style="16" bestFit="1" customWidth="1"/>
    <col min="15" max="16384" width="9.109375" style="16"/>
  </cols>
  <sheetData>
    <row r="1" spans="1:14" ht="24.9" customHeight="1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4" ht="24.9" customHeight="1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4" ht="24.9" customHeight="1">
      <c r="A3" s="545"/>
      <c r="B3" s="545"/>
      <c r="C3" s="545"/>
      <c r="D3" s="545"/>
      <c r="E3" s="545"/>
      <c r="F3" s="545"/>
      <c r="G3" s="545"/>
      <c r="H3" s="545"/>
      <c r="I3" s="545"/>
      <c r="J3" s="545"/>
      <c r="K3" s="545"/>
    </row>
    <row r="4" spans="1:14" ht="13.95" customHeight="1">
      <c r="A4" s="545" t="str">
        <f>'DADOS DA OBRA'!$A$6:$E$6</f>
        <v>ESTADO DO PARÁ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</row>
    <row r="5" spans="1:14" s="302" customFormat="1" ht="13.95" customHeight="1">
      <c r="A5" s="545" t="str">
        <f>'DADOS DA OBRA'!$A$7:$E$7</f>
        <v>PREFEITURA MUNICIPAL DE ÓBIDOS</v>
      </c>
      <c r="B5" s="545"/>
      <c r="C5" s="545"/>
      <c r="D5" s="545"/>
      <c r="E5" s="545"/>
      <c r="F5" s="545"/>
      <c r="G5" s="545"/>
      <c r="H5" s="545"/>
      <c r="I5" s="545"/>
      <c r="J5" s="545"/>
      <c r="K5" s="545"/>
    </row>
    <row r="6" spans="1:14" s="302" customFormat="1" ht="13.95" customHeight="1">
      <c r="A6" s="545" t="str">
        <f>'DADOS DA OBRA'!$A$8:$E$8</f>
        <v>CNPJ: 05.131.180/0001-64</v>
      </c>
      <c r="B6" s="545"/>
      <c r="C6" s="545"/>
      <c r="D6" s="545"/>
      <c r="E6" s="545"/>
      <c r="F6" s="545"/>
      <c r="G6" s="545"/>
      <c r="H6" s="545"/>
      <c r="I6" s="545"/>
      <c r="J6" s="545"/>
      <c r="K6" s="545"/>
    </row>
    <row r="7" spans="1:14">
      <c r="A7" s="776" t="str">
        <f>'DADOS DA OBRA'!$A$10:$E$10</f>
        <v>OBJETO: PAVIMENTAÇÃO E QUALIFICAÇÃO ASFALTICA DE VIAS URBANAS NO MUNICIPIO DE ÓBIDOS</v>
      </c>
      <c r="B7" s="776"/>
      <c r="C7" s="776"/>
      <c r="D7" s="776"/>
      <c r="E7" s="776"/>
      <c r="F7" s="776"/>
      <c r="G7" s="776"/>
      <c r="H7" s="776"/>
      <c r="I7" s="776"/>
      <c r="J7" s="776"/>
      <c r="K7" s="776"/>
    </row>
    <row r="8" spans="1:14" s="302" customFormat="1">
      <c r="A8" s="776" t="str">
        <f>'DADOS DA OBRA'!$A$11:$E$11</f>
        <v>LOCAL: MUNCÍPIO DE ÓBIDOS</v>
      </c>
      <c r="B8" s="776"/>
      <c r="C8" s="776"/>
      <c r="D8" s="776"/>
      <c r="E8" s="776"/>
      <c r="F8" s="776"/>
      <c r="G8" s="776"/>
      <c r="H8" s="776"/>
      <c r="I8" s="776"/>
      <c r="J8" s="776"/>
      <c r="K8" s="776"/>
    </row>
    <row r="9" spans="1:14" ht="15" thickBo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4" ht="15" thickBot="1">
      <c r="A10" s="777" t="s">
        <v>74</v>
      </c>
      <c r="B10" s="778"/>
      <c r="C10" s="778"/>
      <c r="D10" s="778"/>
      <c r="E10" s="778"/>
      <c r="F10" s="778"/>
      <c r="G10" s="778"/>
      <c r="H10" s="778"/>
      <c r="I10" s="778"/>
      <c r="J10" s="778"/>
      <c r="K10" s="779"/>
    </row>
    <row r="11" spans="1:14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4">
      <c r="A12" s="151" t="s">
        <v>73</v>
      </c>
      <c r="B12" s="780" t="e">
        <f>'ORÇAMENTO  DESONERAÇÃO'!#REF!</f>
        <v>#REF!</v>
      </c>
      <c r="C12" s="781"/>
      <c r="D12" s="781"/>
      <c r="E12" s="781"/>
      <c r="F12" s="781"/>
      <c r="G12" s="781"/>
      <c r="H12" s="781"/>
      <c r="I12" s="782"/>
      <c r="J12" s="152"/>
      <c r="K12" s="153">
        <f>SUM(K15:K21)</f>
        <v>25.18</v>
      </c>
      <c r="M12" s="27"/>
      <c r="N12" s="28"/>
    </row>
    <row r="13" spans="1:14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</row>
    <row r="14" spans="1:14">
      <c r="A14" s="91" t="s">
        <v>12</v>
      </c>
      <c r="B14" s="773" t="s">
        <v>13</v>
      </c>
      <c r="C14" s="774"/>
      <c r="D14" s="774"/>
      <c r="E14" s="774"/>
      <c r="F14" s="774"/>
      <c r="G14" s="775"/>
      <c r="H14" s="91" t="s">
        <v>131</v>
      </c>
      <c r="I14" s="91" t="s">
        <v>132</v>
      </c>
      <c r="J14" s="91" t="s">
        <v>133</v>
      </c>
      <c r="K14" s="91" t="s">
        <v>134</v>
      </c>
    </row>
    <row r="15" spans="1:14" ht="22.5" customHeight="1">
      <c r="A15" s="104">
        <v>5318</v>
      </c>
      <c r="B15" s="111" t="s">
        <v>153</v>
      </c>
      <c r="C15" s="107"/>
      <c r="D15" s="107"/>
      <c r="E15" s="107"/>
      <c r="F15" s="107"/>
      <c r="G15" s="108"/>
      <c r="H15" s="106" t="s">
        <v>158</v>
      </c>
      <c r="I15" s="100">
        <v>0.13</v>
      </c>
      <c r="J15" s="103">
        <v>22.87</v>
      </c>
      <c r="K15" s="96">
        <f t="shared" ref="K15:K21" si="0">ROUND((I15*J15),2)</f>
        <v>2.97</v>
      </c>
    </row>
    <row r="16" spans="1:14" ht="37.5" customHeight="1">
      <c r="A16" s="104">
        <v>5824</v>
      </c>
      <c r="B16" s="770" t="s">
        <v>154</v>
      </c>
      <c r="C16" s="771"/>
      <c r="D16" s="771"/>
      <c r="E16" s="771"/>
      <c r="F16" s="771"/>
      <c r="G16" s="772"/>
      <c r="H16" s="104" t="s">
        <v>142</v>
      </c>
      <c r="I16" s="100">
        <v>3.333E-3</v>
      </c>
      <c r="J16" s="103">
        <v>197.46</v>
      </c>
      <c r="K16" s="96">
        <f t="shared" si="0"/>
        <v>0.66</v>
      </c>
    </row>
    <row r="17" spans="1:11">
      <c r="A17" s="104">
        <v>7348</v>
      </c>
      <c r="B17" s="111" t="s">
        <v>155</v>
      </c>
      <c r="C17" s="112"/>
      <c r="D17" s="112"/>
      <c r="E17" s="112"/>
      <c r="F17" s="112"/>
      <c r="G17" s="113"/>
      <c r="H17" s="106" t="s">
        <v>158</v>
      </c>
      <c r="I17" s="100">
        <v>0.03</v>
      </c>
      <c r="J17" s="103">
        <v>22.51</v>
      </c>
      <c r="K17" s="96">
        <f t="shared" si="0"/>
        <v>0.68</v>
      </c>
    </row>
    <row r="18" spans="1:11">
      <c r="A18" s="104">
        <v>7343</v>
      </c>
      <c r="B18" s="111" t="s">
        <v>162</v>
      </c>
      <c r="C18" s="112"/>
      <c r="D18" s="112"/>
      <c r="E18" s="112"/>
      <c r="F18" s="112"/>
      <c r="G18" s="113"/>
      <c r="H18" s="106" t="s">
        <v>158</v>
      </c>
      <c r="I18" s="100">
        <v>0.6</v>
      </c>
      <c r="J18" s="103">
        <v>13.16</v>
      </c>
      <c r="K18" s="96">
        <f t="shared" si="0"/>
        <v>7.9</v>
      </c>
    </row>
    <row r="19" spans="1:11">
      <c r="A19" s="104">
        <v>44477</v>
      </c>
      <c r="B19" s="770" t="s">
        <v>156</v>
      </c>
      <c r="C19" s="771"/>
      <c r="D19" s="771"/>
      <c r="E19" s="771"/>
      <c r="F19" s="771"/>
      <c r="G19" s="772"/>
      <c r="H19" s="104" t="s">
        <v>143</v>
      </c>
      <c r="I19" s="100">
        <v>0.4</v>
      </c>
      <c r="J19" s="103">
        <v>13.95</v>
      </c>
      <c r="K19" s="96">
        <f t="shared" si="0"/>
        <v>5.58</v>
      </c>
    </row>
    <row r="20" spans="1:11">
      <c r="A20" s="104">
        <v>88316</v>
      </c>
      <c r="B20" s="111" t="s">
        <v>138</v>
      </c>
      <c r="C20" s="109"/>
      <c r="D20" s="109"/>
      <c r="E20" s="109"/>
      <c r="F20" s="109"/>
      <c r="G20" s="110"/>
      <c r="H20" s="106" t="s">
        <v>141</v>
      </c>
      <c r="I20" s="100">
        <v>9.5000000000000001E-2</v>
      </c>
      <c r="J20" s="103">
        <v>19.22</v>
      </c>
      <c r="K20" s="96">
        <f t="shared" si="0"/>
        <v>1.83</v>
      </c>
    </row>
    <row r="21" spans="1:11" ht="27.75" customHeight="1">
      <c r="A21" s="104">
        <v>95133</v>
      </c>
      <c r="B21" s="770" t="s">
        <v>157</v>
      </c>
      <c r="C21" s="771"/>
      <c r="D21" s="771"/>
      <c r="E21" s="771"/>
      <c r="F21" s="771"/>
      <c r="G21" s="772"/>
      <c r="H21" s="104" t="s">
        <v>142</v>
      </c>
      <c r="I21" s="100">
        <v>3.3329999999999999E-2</v>
      </c>
      <c r="J21" s="103">
        <v>166.84</v>
      </c>
      <c r="K21" s="96">
        <f t="shared" si="0"/>
        <v>5.56</v>
      </c>
    </row>
    <row r="22" spans="1:11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</row>
    <row r="23" spans="1:1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</row>
    <row r="24" spans="1:11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</row>
    <row r="25" spans="1:11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</row>
    <row r="26" spans="1:11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</row>
    <row r="27" spans="1:11">
      <c r="A27" s="545" t="s">
        <v>263</v>
      </c>
      <c r="B27" s="545"/>
      <c r="C27" s="545"/>
      <c r="D27" s="545"/>
      <c r="E27" s="545"/>
      <c r="F27" s="545"/>
      <c r="G27" s="545"/>
      <c r="H27" s="545"/>
      <c r="I27" s="545"/>
      <c r="J27" s="545"/>
      <c r="K27" s="545"/>
    </row>
    <row r="28" spans="1:11">
      <c r="A28" s="545" t="s">
        <v>264</v>
      </c>
      <c r="B28" s="545"/>
      <c r="C28" s="545"/>
      <c r="D28" s="545"/>
      <c r="E28" s="545"/>
      <c r="F28" s="545"/>
      <c r="G28" s="545"/>
      <c r="H28" s="545"/>
      <c r="I28" s="545"/>
      <c r="J28" s="545"/>
      <c r="K28" s="545"/>
    </row>
    <row r="29" spans="1:1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</row>
    <row r="30" spans="1:1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</row>
  </sheetData>
  <mergeCells count="14">
    <mergeCell ref="A3:K3"/>
    <mergeCell ref="A4:K4"/>
    <mergeCell ref="A7:K7"/>
    <mergeCell ref="A10:K10"/>
    <mergeCell ref="B12:I12"/>
    <mergeCell ref="A8:K8"/>
    <mergeCell ref="A5:K5"/>
    <mergeCell ref="A27:K27"/>
    <mergeCell ref="A28:K28"/>
    <mergeCell ref="A6:K6"/>
    <mergeCell ref="B21:G21"/>
    <mergeCell ref="B19:G19"/>
    <mergeCell ref="B14:G14"/>
    <mergeCell ref="B16:G1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1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EX61"/>
  <sheetViews>
    <sheetView showGridLines="0" view="pageBreakPreview" topLeftCell="A7" zoomScale="80" zoomScaleSheetLayoutView="80" workbookViewId="0">
      <selection activeCell="J28" sqref="J28:J29"/>
    </sheetView>
  </sheetViews>
  <sheetFormatPr defaultColWidth="9.109375" defaultRowHeight="13.2"/>
  <cols>
    <col min="1" max="1" width="7.33203125" style="19" bestFit="1" customWidth="1"/>
    <col min="2" max="2" width="39.6640625" style="19" customWidth="1"/>
    <col min="3" max="3" width="15.88671875" style="19" bestFit="1" customWidth="1"/>
    <col min="4" max="4" width="21" style="20" customWidth="1"/>
    <col min="5" max="5" width="20.5546875" style="20" customWidth="1"/>
    <col min="6" max="6" width="20.88671875" style="20" customWidth="1"/>
    <col min="7" max="9" width="18.5546875" style="20" customWidth="1"/>
    <col min="10" max="10" width="26.33203125" style="19" customWidth="1"/>
    <col min="11" max="11" width="9.109375" style="19"/>
    <col min="12" max="12" width="16.109375" style="19" bestFit="1" customWidth="1"/>
    <col min="13" max="13" width="12.6640625" style="19" customWidth="1"/>
    <col min="14" max="16384" width="9.109375" style="19"/>
  </cols>
  <sheetData>
    <row r="1" spans="1:16378" ht="24.9" customHeight="1">
      <c r="A1" s="33"/>
      <c r="B1" s="33"/>
      <c r="C1" s="33"/>
      <c r="D1" s="34"/>
      <c r="E1" s="34"/>
      <c r="F1" s="34"/>
      <c r="G1" s="34"/>
      <c r="H1" s="92"/>
      <c r="I1" s="34"/>
      <c r="J1" s="33"/>
    </row>
    <row r="2" spans="1:16378" ht="24.9" customHeight="1">
      <c r="A2" s="33"/>
      <c r="B2" s="33"/>
      <c r="C2" s="33"/>
      <c r="D2" s="34"/>
      <c r="E2" s="34"/>
      <c r="F2" s="34"/>
      <c r="G2" s="34"/>
      <c r="H2" s="92"/>
      <c r="I2" s="34"/>
      <c r="J2" s="33"/>
    </row>
    <row r="3" spans="1:16378" ht="24.9" customHeight="1">
      <c r="A3" s="158"/>
      <c r="B3" s="158"/>
      <c r="C3" s="158"/>
      <c r="D3" s="159"/>
      <c r="E3" s="159"/>
      <c r="F3" s="159"/>
      <c r="G3" s="159"/>
      <c r="H3" s="159"/>
      <c r="I3" s="159"/>
      <c r="J3" s="158"/>
    </row>
    <row r="4" spans="1:16378" ht="24.9" customHeight="1">
      <c r="A4" s="547"/>
      <c r="B4" s="547"/>
      <c r="C4" s="547"/>
      <c r="D4" s="547"/>
      <c r="E4" s="547"/>
      <c r="F4" s="547"/>
      <c r="G4" s="547"/>
      <c r="H4" s="547"/>
      <c r="I4" s="547"/>
      <c r="J4" s="547"/>
      <c r="K4" s="794"/>
      <c r="L4" s="794"/>
      <c r="M4" s="794"/>
      <c r="N4" s="794"/>
      <c r="O4" s="794"/>
      <c r="P4" s="794"/>
      <c r="Q4" s="794"/>
      <c r="R4" s="794"/>
      <c r="S4" s="794"/>
      <c r="T4" s="794"/>
      <c r="U4" s="794"/>
      <c r="V4" s="794"/>
      <c r="W4" s="794"/>
      <c r="X4" s="794"/>
      <c r="Y4" s="794"/>
      <c r="Z4" s="794"/>
      <c r="AA4" s="794" t="s">
        <v>63</v>
      </c>
      <c r="AB4" s="794"/>
      <c r="AC4" s="794"/>
      <c r="AD4" s="794"/>
      <c r="AE4" s="794"/>
      <c r="AF4" s="794"/>
      <c r="AG4" s="794"/>
      <c r="AH4" s="794"/>
      <c r="AI4" s="794"/>
      <c r="AJ4" s="794"/>
      <c r="AK4" s="794"/>
      <c r="AL4" s="794"/>
      <c r="AM4" s="794"/>
      <c r="AN4" s="794"/>
      <c r="AO4" s="794"/>
      <c r="AP4" s="794"/>
      <c r="AQ4" s="794" t="s">
        <v>63</v>
      </c>
      <c r="AR4" s="794"/>
      <c r="AS4" s="794"/>
      <c r="AT4" s="794"/>
      <c r="AU4" s="794"/>
      <c r="AV4" s="794"/>
      <c r="AW4" s="794"/>
      <c r="AX4" s="794"/>
      <c r="AY4" s="794"/>
      <c r="AZ4" s="794"/>
      <c r="BA4" s="794"/>
      <c r="BB4" s="794"/>
      <c r="BC4" s="794"/>
      <c r="BD4" s="794"/>
      <c r="BE4" s="794"/>
      <c r="BF4" s="794"/>
      <c r="BG4" s="794" t="s">
        <v>63</v>
      </c>
      <c r="BH4" s="794"/>
      <c r="BI4" s="794"/>
      <c r="BJ4" s="794"/>
      <c r="BK4" s="794"/>
      <c r="BL4" s="794"/>
      <c r="BM4" s="794"/>
      <c r="BN4" s="794"/>
      <c r="BO4" s="794"/>
      <c r="BP4" s="794"/>
      <c r="BQ4" s="794"/>
      <c r="BR4" s="794"/>
      <c r="BS4" s="794"/>
      <c r="BT4" s="794"/>
      <c r="BU4" s="794"/>
      <c r="BV4" s="794"/>
      <c r="BW4" s="794" t="s">
        <v>63</v>
      </c>
      <c r="BX4" s="794"/>
      <c r="BY4" s="794"/>
      <c r="BZ4" s="794"/>
      <c r="CA4" s="794"/>
      <c r="CB4" s="794"/>
      <c r="CC4" s="794"/>
      <c r="CD4" s="794"/>
      <c r="CE4" s="794"/>
      <c r="CF4" s="794"/>
      <c r="CG4" s="794"/>
      <c r="CH4" s="794"/>
      <c r="CI4" s="794"/>
      <c r="CJ4" s="794"/>
      <c r="CK4" s="794"/>
      <c r="CL4" s="794"/>
      <c r="CM4" s="794" t="s">
        <v>63</v>
      </c>
      <c r="CN4" s="794"/>
      <c r="CO4" s="794"/>
      <c r="CP4" s="794"/>
      <c r="CQ4" s="794"/>
      <c r="CR4" s="794"/>
      <c r="CS4" s="794"/>
      <c r="CT4" s="794"/>
      <c r="CU4" s="794"/>
      <c r="CV4" s="794"/>
      <c r="CW4" s="794"/>
      <c r="CX4" s="794"/>
      <c r="CY4" s="794"/>
      <c r="CZ4" s="794"/>
      <c r="DA4" s="794"/>
      <c r="DB4" s="794"/>
      <c r="DC4" s="794" t="s">
        <v>63</v>
      </c>
      <c r="DD4" s="794"/>
      <c r="DE4" s="794"/>
      <c r="DF4" s="794"/>
      <c r="DG4" s="794"/>
      <c r="DH4" s="794"/>
      <c r="DI4" s="794"/>
      <c r="DJ4" s="794"/>
      <c r="DK4" s="794"/>
      <c r="DL4" s="794"/>
      <c r="DM4" s="794"/>
      <c r="DN4" s="794"/>
      <c r="DO4" s="794"/>
      <c r="DP4" s="794"/>
      <c r="DQ4" s="794"/>
      <c r="DR4" s="794"/>
      <c r="DS4" s="794" t="s">
        <v>63</v>
      </c>
      <c r="DT4" s="794"/>
      <c r="DU4" s="794"/>
      <c r="DV4" s="794"/>
      <c r="DW4" s="794"/>
      <c r="DX4" s="794"/>
      <c r="DY4" s="794"/>
      <c r="DZ4" s="794"/>
      <c r="EA4" s="794"/>
      <c r="EB4" s="794"/>
      <c r="EC4" s="794"/>
      <c r="ED4" s="794"/>
      <c r="EE4" s="794"/>
      <c r="EF4" s="794"/>
      <c r="EG4" s="794"/>
      <c r="EH4" s="794"/>
      <c r="EI4" s="794" t="s">
        <v>63</v>
      </c>
      <c r="EJ4" s="794"/>
      <c r="EK4" s="794"/>
      <c r="EL4" s="794"/>
      <c r="EM4" s="794"/>
      <c r="EN4" s="794"/>
      <c r="EO4" s="794"/>
      <c r="EP4" s="794"/>
      <c r="EQ4" s="794"/>
      <c r="ER4" s="794"/>
      <c r="ES4" s="794"/>
      <c r="ET4" s="794"/>
      <c r="EU4" s="794"/>
      <c r="EV4" s="794"/>
      <c r="EW4" s="794"/>
      <c r="EX4" s="794"/>
      <c r="EY4" s="794" t="s">
        <v>63</v>
      </c>
      <c r="EZ4" s="794"/>
      <c r="FA4" s="794"/>
      <c r="FB4" s="794"/>
      <c r="FC4" s="794"/>
      <c r="FD4" s="794"/>
      <c r="FE4" s="794"/>
      <c r="FF4" s="794"/>
      <c r="FG4" s="794"/>
      <c r="FH4" s="794"/>
      <c r="FI4" s="794"/>
      <c r="FJ4" s="794"/>
      <c r="FK4" s="794"/>
      <c r="FL4" s="794"/>
      <c r="FM4" s="794"/>
      <c r="FN4" s="794"/>
      <c r="FO4" s="794" t="s">
        <v>63</v>
      </c>
      <c r="FP4" s="794"/>
      <c r="FQ4" s="794"/>
      <c r="FR4" s="794"/>
      <c r="FS4" s="794"/>
      <c r="FT4" s="794"/>
      <c r="FU4" s="794"/>
      <c r="FV4" s="794"/>
      <c r="FW4" s="794"/>
      <c r="FX4" s="794"/>
      <c r="FY4" s="794"/>
      <c r="FZ4" s="794"/>
      <c r="GA4" s="794"/>
      <c r="GB4" s="794"/>
      <c r="GC4" s="794"/>
      <c r="GD4" s="794"/>
      <c r="GE4" s="794" t="s">
        <v>63</v>
      </c>
      <c r="GF4" s="794"/>
      <c r="GG4" s="794"/>
      <c r="GH4" s="794"/>
      <c r="GI4" s="794"/>
      <c r="GJ4" s="794"/>
      <c r="GK4" s="794"/>
      <c r="GL4" s="794"/>
      <c r="GM4" s="794"/>
      <c r="GN4" s="794"/>
      <c r="GO4" s="794"/>
      <c r="GP4" s="794"/>
      <c r="GQ4" s="794"/>
      <c r="GR4" s="794"/>
      <c r="GS4" s="794"/>
      <c r="GT4" s="794"/>
      <c r="GU4" s="794" t="s">
        <v>63</v>
      </c>
      <c r="GV4" s="794"/>
      <c r="GW4" s="794"/>
      <c r="GX4" s="794"/>
      <c r="GY4" s="794"/>
      <c r="GZ4" s="794"/>
      <c r="HA4" s="794"/>
      <c r="HB4" s="794"/>
      <c r="HC4" s="794"/>
      <c r="HD4" s="794"/>
      <c r="HE4" s="794"/>
      <c r="HF4" s="794"/>
      <c r="HG4" s="794"/>
      <c r="HH4" s="794"/>
      <c r="HI4" s="794"/>
      <c r="HJ4" s="794"/>
      <c r="HK4" s="794" t="s">
        <v>63</v>
      </c>
      <c r="HL4" s="794"/>
      <c r="HM4" s="794"/>
      <c r="HN4" s="794"/>
      <c r="HO4" s="794"/>
      <c r="HP4" s="794"/>
      <c r="HQ4" s="794"/>
      <c r="HR4" s="794"/>
      <c r="HS4" s="794"/>
      <c r="HT4" s="794"/>
      <c r="HU4" s="794"/>
      <c r="HV4" s="794"/>
      <c r="HW4" s="794"/>
      <c r="HX4" s="794"/>
      <c r="HY4" s="794"/>
      <c r="HZ4" s="794"/>
      <c r="IA4" s="794" t="s">
        <v>63</v>
      </c>
      <c r="IB4" s="794"/>
      <c r="IC4" s="794"/>
      <c r="ID4" s="794"/>
      <c r="IE4" s="794"/>
      <c r="IF4" s="794"/>
      <c r="IG4" s="794"/>
      <c r="IH4" s="794"/>
      <c r="II4" s="794"/>
      <c r="IJ4" s="794"/>
      <c r="IK4" s="794"/>
      <c r="IL4" s="794"/>
      <c r="IM4" s="794"/>
      <c r="IN4" s="794"/>
      <c r="IO4" s="794"/>
      <c r="IP4" s="794"/>
      <c r="IQ4" s="794" t="s">
        <v>63</v>
      </c>
      <c r="IR4" s="794"/>
      <c r="IS4" s="794"/>
      <c r="IT4" s="794"/>
      <c r="IU4" s="794"/>
      <c r="IV4" s="794"/>
      <c r="IW4" s="794"/>
      <c r="IX4" s="794"/>
      <c r="IY4" s="794"/>
      <c r="IZ4" s="794"/>
      <c r="JA4" s="794"/>
      <c r="JB4" s="794"/>
      <c r="JC4" s="794"/>
      <c r="JD4" s="794"/>
      <c r="JE4" s="794"/>
      <c r="JF4" s="794"/>
      <c r="JG4" s="794" t="s">
        <v>63</v>
      </c>
      <c r="JH4" s="794"/>
      <c r="JI4" s="794"/>
      <c r="JJ4" s="794"/>
      <c r="JK4" s="794"/>
      <c r="JL4" s="794"/>
      <c r="JM4" s="794"/>
      <c r="JN4" s="794"/>
      <c r="JO4" s="794"/>
      <c r="JP4" s="794"/>
      <c r="JQ4" s="794"/>
      <c r="JR4" s="794"/>
      <c r="JS4" s="794"/>
      <c r="JT4" s="794"/>
      <c r="JU4" s="794"/>
      <c r="JV4" s="794"/>
      <c r="JW4" s="794" t="s">
        <v>63</v>
      </c>
      <c r="JX4" s="794"/>
      <c r="JY4" s="794"/>
      <c r="JZ4" s="794"/>
      <c r="KA4" s="794"/>
      <c r="KB4" s="794"/>
      <c r="KC4" s="794"/>
      <c r="KD4" s="794"/>
      <c r="KE4" s="794"/>
      <c r="KF4" s="794"/>
      <c r="KG4" s="794"/>
      <c r="KH4" s="794"/>
      <c r="KI4" s="794"/>
      <c r="KJ4" s="794"/>
      <c r="KK4" s="794"/>
      <c r="KL4" s="794"/>
      <c r="KM4" s="794" t="s">
        <v>63</v>
      </c>
      <c r="KN4" s="794"/>
      <c r="KO4" s="794"/>
      <c r="KP4" s="794"/>
      <c r="KQ4" s="794"/>
      <c r="KR4" s="794"/>
      <c r="KS4" s="794"/>
      <c r="KT4" s="794"/>
      <c r="KU4" s="794"/>
      <c r="KV4" s="794"/>
      <c r="KW4" s="794"/>
      <c r="KX4" s="794"/>
      <c r="KY4" s="794"/>
      <c r="KZ4" s="794"/>
      <c r="LA4" s="794"/>
      <c r="LB4" s="794"/>
      <c r="LC4" s="794" t="s">
        <v>63</v>
      </c>
      <c r="LD4" s="794"/>
      <c r="LE4" s="794"/>
      <c r="LF4" s="794"/>
      <c r="LG4" s="794"/>
      <c r="LH4" s="794"/>
      <c r="LI4" s="794"/>
      <c r="LJ4" s="794"/>
      <c r="LK4" s="794"/>
      <c r="LL4" s="794"/>
      <c r="LM4" s="794"/>
      <c r="LN4" s="794"/>
      <c r="LO4" s="794"/>
      <c r="LP4" s="794"/>
      <c r="LQ4" s="794"/>
      <c r="LR4" s="794"/>
      <c r="LS4" s="794" t="s">
        <v>63</v>
      </c>
      <c r="LT4" s="794"/>
      <c r="LU4" s="794"/>
      <c r="LV4" s="794"/>
      <c r="LW4" s="794"/>
      <c r="LX4" s="794"/>
      <c r="LY4" s="794"/>
      <c r="LZ4" s="794"/>
      <c r="MA4" s="794"/>
      <c r="MB4" s="794"/>
      <c r="MC4" s="794"/>
      <c r="MD4" s="794"/>
      <c r="ME4" s="794"/>
      <c r="MF4" s="794"/>
      <c r="MG4" s="794"/>
      <c r="MH4" s="794"/>
      <c r="MI4" s="794" t="s">
        <v>63</v>
      </c>
      <c r="MJ4" s="794"/>
      <c r="MK4" s="794"/>
      <c r="ML4" s="794"/>
      <c r="MM4" s="794"/>
      <c r="MN4" s="794"/>
      <c r="MO4" s="794"/>
      <c r="MP4" s="794"/>
      <c r="MQ4" s="794"/>
      <c r="MR4" s="794"/>
      <c r="MS4" s="794"/>
      <c r="MT4" s="794"/>
      <c r="MU4" s="794"/>
      <c r="MV4" s="794"/>
      <c r="MW4" s="794"/>
      <c r="MX4" s="794"/>
      <c r="MY4" s="794" t="s">
        <v>63</v>
      </c>
      <c r="MZ4" s="794"/>
      <c r="NA4" s="794"/>
      <c r="NB4" s="794"/>
      <c r="NC4" s="794"/>
      <c r="ND4" s="794"/>
      <c r="NE4" s="794"/>
      <c r="NF4" s="794"/>
      <c r="NG4" s="794"/>
      <c r="NH4" s="794"/>
      <c r="NI4" s="794"/>
      <c r="NJ4" s="794"/>
      <c r="NK4" s="794"/>
      <c r="NL4" s="794"/>
      <c r="NM4" s="794"/>
      <c r="NN4" s="794"/>
      <c r="NO4" s="794" t="s">
        <v>63</v>
      </c>
      <c r="NP4" s="794"/>
      <c r="NQ4" s="794"/>
      <c r="NR4" s="794"/>
      <c r="NS4" s="794"/>
      <c r="NT4" s="794"/>
      <c r="NU4" s="794"/>
      <c r="NV4" s="794"/>
      <c r="NW4" s="794"/>
      <c r="NX4" s="794"/>
      <c r="NY4" s="794"/>
      <c r="NZ4" s="794"/>
      <c r="OA4" s="794"/>
      <c r="OB4" s="794"/>
      <c r="OC4" s="794"/>
      <c r="OD4" s="794"/>
      <c r="OE4" s="794" t="s">
        <v>63</v>
      </c>
      <c r="OF4" s="794"/>
      <c r="OG4" s="794"/>
      <c r="OH4" s="794"/>
      <c r="OI4" s="794"/>
      <c r="OJ4" s="794"/>
      <c r="OK4" s="794"/>
      <c r="OL4" s="794"/>
      <c r="OM4" s="794"/>
      <c r="ON4" s="794"/>
      <c r="OO4" s="794"/>
      <c r="OP4" s="794"/>
      <c r="OQ4" s="794"/>
      <c r="OR4" s="794"/>
      <c r="OS4" s="794"/>
      <c r="OT4" s="794"/>
      <c r="OU4" s="794" t="s">
        <v>63</v>
      </c>
      <c r="OV4" s="794"/>
      <c r="OW4" s="794"/>
      <c r="OX4" s="794"/>
      <c r="OY4" s="794"/>
      <c r="OZ4" s="794"/>
      <c r="PA4" s="794"/>
      <c r="PB4" s="794"/>
      <c r="PC4" s="794"/>
      <c r="PD4" s="794"/>
      <c r="PE4" s="794"/>
      <c r="PF4" s="794"/>
      <c r="PG4" s="794"/>
      <c r="PH4" s="794"/>
      <c r="PI4" s="794"/>
      <c r="PJ4" s="794"/>
      <c r="PK4" s="794" t="s">
        <v>63</v>
      </c>
      <c r="PL4" s="794"/>
      <c r="PM4" s="794"/>
      <c r="PN4" s="794"/>
      <c r="PO4" s="794"/>
      <c r="PP4" s="794"/>
      <c r="PQ4" s="794"/>
      <c r="PR4" s="794"/>
      <c r="PS4" s="794"/>
      <c r="PT4" s="794"/>
      <c r="PU4" s="794"/>
      <c r="PV4" s="794"/>
      <c r="PW4" s="794"/>
      <c r="PX4" s="794"/>
      <c r="PY4" s="794"/>
      <c r="PZ4" s="794"/>
      <c r="QA4" s="794" t="s">
        <v>63</v>
      </c>
      <c r="QB4" s="794"/>
      <c r="QC4" s="794"/>
      <c r="QD4" s="794"/>
      <c r="QE4" s="794"/>
      <c r="QF4" s="794"/>
      <c r="QG4" s="794"/>
      <c r="QH4" s="794"/>
      <c r="QI4" s="794"/>
      <c r="QJ4" s="794"/>
      <c r="QK4" s="794"/>
      <c r="QL4" s="794"/>
      <c r="QM4" s="794"/>
      <c r="QN4" s="794"/>
      <c r="QO4" s="794"/>
      <c r="QP4" s="794"/>
      <c r="QQ4" s="794" t="s">
        <v>63</v>
      </c>
      <c r="QR4" s="794"/>
      <c r="QS4" s="794"/>
      <c r="QT4" s="794"/>
      <c r="QU4" s="794"/>
      <c r="QV4" s="794"/>
      <c r="QW4" s="794"/>
      <c r="QX4" s="794"/>
      <c r="QY4" s="794"/>
      <c r="QZ4" s="794"/>
      <c r="RA4" s="794"/>
      <c r="RB4" s="794"/>
      <c r="RC4" s="794"/>
      <c r="RD4" s="794"/>
      <c r="RE4" s="794"/>
      <c r="RF4" s="794"/>
      <c r="RG4" s="794" t="s">
        <v>63</v>
      </c>
      <c r="RH4" s="794"/>
      <c r="RI4" s="794"/>
      <c r="RJ4" s="794"/>
      <c r="RK4" s="794"/>
      <c r="RL4" s="794"/>
      <c r="RM4" s="794"/>
      <c r="RN4" s="794"/>
      <c r="RO4" s="794"/>
      <c r="RP4" s="794"/>
      <c r="RQ4" s="794"/>
      <c r="RR4" s="794"/>
      <c r="RS4" s="794"/>
      <c r="RT4" s="794"/>
      <c r="RU4" s="794"/>
      <c r="RV4" s="794"/>
      <c r="RW4" s="794" t="s">
        <v>63</v>
      </c>
      <c r="RX4" s="794"/>
      <c r="RY4" s="794"/>
      <c r="RZ4" s="794"/>
      <c r="SA4" s="794"/>
      <c r="SB4" s="794"/>
      <c r="SC4" s="794"/>
      <c r="SD4" s="794"/>
      <c r="SE4" s="794"/>
      <c r="SF4" s="794"/>
      <c r="SG4" s="794"/>
      <c r="SH4" s="794"/>
      <c r="SI4" s="794"/>
      <c r="SJ4" s="794"/>
      <c r="SK4" s="794"/>
      <c r="SL4" s="794"/>
      <c r="SM4" s="794" t="s">
        <v>63</v>
      </c>
      <c r="SN4" s="794"/>
      <c r="SO4" s="794"/>
      <c r="SP4" s="794"/>
      <c r="SQ4" s="794"/>
      <c r="SR4" s="794"/>
      <c r="SS4" s="794"/>
      <c r="ST4" s="794"/>
      <c r="SU4" s="794"/>
      <c r="SV4" s="794"/>
      <c r="SW4" s="794"/>
      <c r="SX4" s="794"/>
      <c r="SY4" s="794"/>
      <c r="SZ4" s="794"/>
      <c r="TA4" s="794"/>
      <c r="TB4" s="794"/>
      <c r="TC4" s="794" t="s">
        <v>63</v>
      </c>
      <c r="TD4" s="794"/>
      <c r="TE4" s="794"/>
      <c r="TF4" s="794"/>
      <c r="TG4" s="794"/>
      <c r="TH4" s="794"/>
      <c r="TI4" s="794"/>
      <c r="TJ4" s="794"/>
      <c r="TK4" s="794"/>
      <c r="TL4" s="794"/>
      <c r="TM4" s="794"/>
      <c r="TN4" s="794"/>
      <c r="TO4" s="794"/>
      <c r="TP4" s="794"/>
      <c r="TQ4" s="794"/>
      <c r="TR4" s="794"/>
      <c r="TS4" s="794" t="s">
        <v>63</v>
      </c>
      <c r="TT4" s="794"/>
      <c r="TU4" s="794"/>
      <c r="TV4" s="794"/>
      <c r="TW4" s="794"/>
      <c r="TX4" s="794"/>
      <c r="TY4" s="794"/>
      <c r="TZ4" s="794"/>
      <c r="UA4" s="794"/>
      <c r="UB4" s="794"/>
      <c r="UC4" s="794"/>
      <c r="UD4" s="794"/>
      <c r="UE4" s="794"/>
      <c r="UF4" s="794"/>
      <c r="UG4" s="794"/>
      <c r="UH4" s="794"/>
      <c r="UI4" s="794" t="s">
        <v>63</v>
      </c>
      <c r="UJ4" s="794"/>
      <c r="UK4" s="794"/>
      <c r="UL4" s="794"/>
      <c r="UM4" s="794"/>
      <c r="UN4" s="794"/>
      <c r="UO4" s="794"/>
      <c r="UP4" s="794"/>
      <c r="UQ4" s="794"/>
      <c r="UR4" s="794"/>
      <c r="US4" s="794"/>
      <c r="UT4" s="794"/>
      <c r="UU4" s="794"/>
      <c r="UV4" s="794"/>
      <c r="UW4" s="794"/>
      <c r="UX4" s="794"/>
      <c r="UY4" s="794" t="s">
        <v>63</v>
      </c>
      <c r="UZ4" s="794"/>
      <c r="VA4" s="794"/>
      <c r="VB4" s="794"/>
      <c r="VC4" s="794"/>
      <c r="VD4" s="794"/>
      <c r="VE4" s="794"/>
      <c r="VF4" s="794"/>
      <c r="VG4" s="794"/>
      <c r="VH4" s="794"/>
      <c r="VI4" s="794"/>
      <c r="VJ4" s="794"/>
      <c r="VK4" s="794"/>
      <c r="VL4" s="794"/>
      <c r="VM4" s="794"/>
      <c r="VN4" s="794"/>
      <c r="VO4" s="794" t="s">
        <v>63</v>
      </c>
      <c r="VP4" s="794"/>
      <c r="VQ4" s="794"/>
      <c r="VR4" s="794"/>
      <c r="VS4" s="794"/>
      <c r="VT4" s="794"/>
      <c r="VU4" s="794"/>
      <c r="VV4" s="794"/>
      <c r="VW4" s="794"/>
      <c r="VX4" s="794"/>
      <c r="VY4" s="794"/>
      <c r="VZ4" s="794"/>
      <c r="WA4" s="794"/>
      <c r="WB4" s="794"/>
      <c r="WC4" s="794"/>
      <c r="WD4" s="794"/>
      <c r="WE4" s="794" t="s">
        <v>63</v>
      </c>
      <c r="WF4" s="794"/>
      <c r="WG4" s="794"/>
      <c r="WH4" s="794"/>
      <c r="WI4" s="794"/>
      <c r="WJ4" s="794"/>
      <c r="WK4" s="794"/>
      <c r="WL4" s="794"/>
      <c r="WM4" s="794"/>
      <c r="WN4" s="794"/>
      <c r="WO4" s="794"/>
      <c r="WP4" s="794"/>
      <c r="WQ4" s="794"/>
      <c r="WR4" s="794"/>
      <c r="WS4" s="794"/>
      <c r="WT4" s="794"/>
      <c r="WU4" s="794" t="s">
        <v>63</v>
      </c>
      <c r="WV4" s="794"/>
      <c r="WW4" s="794"/>
      <c r="WX4" s="794"/>
      <c r="WY4" s="794"/>
      <c r="WZ4" s="794"/>
      <c r="XA4" s="794"/>
      <c r="XB4" s="794"/>
      <c r="XC4" s="794"/>
      <c r="XD4" s="794"/>
      <c r="XE4" s="794"/>
      <c r="XF4" s="794"/>
      <c r="XG4" s="794"/>
      <c r="XH4" s="794"/>
      <c r="XI4" s="794"/>
      <c r="XJ4" s="794"/>
      <c r="XK4" s="794" t="s">
        <v>63</v>
      </c>
      <c r="XL4" s="794"/>
      <c r="XM4" s="794"/>
      <c r="XN4" s="794"/>
      <c r="XO4" s="794"/>
      <c r="XP4" s="794"/>
      <c r="XQ4" s="794"/>
      <c r="XR4" s="794"/>
      <c r="XS4" s="794"/>
      <c r="XT4" s="794"/>
      <c r="XU4" s="794"/>
      <c r="XV4" s="794"/>
      <c r="XW4" s="794"/>
      <c r="XX4" s="794"/>
      <c r="XY4" s="794"/>
      <c r="XZ4" s="794"/>
      <c r="YA4" s="794" t="s">
        <v>63</v>
      </c>
      <c r="YB4" s="794"/>
      <c r="YC4" s="794"/>
      <c r="YD4" s="794"/>
      <c r="YE4" s="794"/>
      <c r="YF4" s="794"/>
      <c r="YG4" s="794"/>
      <c r="YH4" s="794"/>
      <c r="YI4" s="794"/>
      <c r="YJ4" s="794"/>
      <c r="YK4" s="794"/>
      <c r="YL4" s="794"/>
      <c r="YM4" s="794"/>
      <c r="YN4" s="794"/>
      <c r="YO4" s="794"/>
      <c r="YP4" s="794"/>
      <c r="YQ4" s="794" t="s">
        <v>63</v>
      </c>
      <c r="YR4" s="794"/>
      <c r="YS4" s="794"/>
      <c r="YT4" s="794"/>
      <c r="YU4" s="794"/>
      <c r="YV4" s="794"/>
      <c r="YW4" s="794"/>
      <c r="YX4" s="794"/>
      <c r="YY4" s="794"/>
      <c r="YZ4" s="794"/>
      <c r="ZA4" s="794"/>
      <c r="ZB4" s="794"/>
      <c r="ZC4" s="794"/>
      <c r="ZD4" s="794"/>
      <c r="ZE4" s="794"/>
      <c r="ZF4" s="794"/>
      <c r="ZG4" s="794" t="s">
        <v>63</v>
      </c>
      <c r="ZH4" s="794"/>
      <c r="ZI4" s="794"/>
      <c r="ZJ4" s="794"/>
      <c r="ZK4" s="794"/>
      <c r="ZL4" s="794"/>
      <c r="ZM4" s="794"/>
      <c r="ZN4" s="794"/>
      <c r="ZO4" s="794"/>
      <c r="ZP4" s="794"/>
      <c r="ZQ4" s="794"/>
      <c r="ZR4" s="794"/>
      <c r="ZS4" s="794"/>
      <c r="ZT4" s="794"/>
      <c r="ZU4" s="794"/>
      <c r="ZV4" s="794"/>
      <c r="ZW4" s="794" t="s">
        <v>63</v>
      </c>
      <c r="ZX4" s="794"/>
      <c r="ZY4" s="794"/>
      <c r="ZZ4" s="794"/>
      <c r="AAA4" s="794"/>
      <c r="AAB4" s="794"/>
      <c r="AAC4" s="794"/>
      <c r="AAD4" s="794"/>
      <c r="AAE4" s="794"/>
      <c r="AAF4" s="794"/>
      <c r="AAG4" s="794"/>
      <c r="AAH4" s="794"/>
      <c r="AAI4" s="794"/>
      <c r="AAJ4" s="794"/>
      <c r="AAK4" s="794"/>
      <c r="AAL4" s="794"/>
      <c r="AAM4" s="794" t="s">
        <v>63</v>
      </c>
      <c r="AAN4" s="794"/>
      <c r="AAO4" s="794"/>
      <c r="AAP4" s="794"/>
      <c r="AAQ4" s="794"/>
      <c r="AAR4" s="794"/>
      <c r="AAS4" s="794"/>
      <c r="AAT4" s="794"/>
      <c r="AAU4" s="794"/>
      <c r="AAV4" s="794"/>
      <c r="AAW4" s="794"/>
      <c r="AAX4" s="794"/>
      <c r="AAY4" s="794"/>
      <c r="AAZ4" s="794"/>
      <c r="ABA4" s="794"/>
      <c r="ABB4" s="794"/>
      <c r="ABC4" s="794" t="s">
        <v>63</v>
      </c>
      <c r="ABD4" s="794"/>
      <c r="ABE4" s="794"/>
      <c r="ABF4" s="794"/>
      <c r="ABG4" s="794"/>
      <c r="ABH4" s="794"/>
      <c r="ABI4" s="794"/>
      <c r="ABJ4" s="794"/>
      <c r="ABK4" s="794"/>
      <c r="ABL4" s="794"/>
      <c r="ABM4" s="794"/>
      <c r="ABN4" s="794"/>
      <c r="ABO4" s="794"/>
      <c r="ABP4" s="794"/>
      <c r="ABQ4" s="794"/>
      <c r="ABR4" s="794"/>
      <c r="ABS4" s="794" t="s">
        <v>63</v>
      </c>
      <c r="ABT4" s="794"/>
      <c r="ABU4" s="794"/>
      <c r="ABV4" s="794"/>
      <c r="ABW4" s="794"/>
      <c r="ABX4" s="794"/>
      <c r="ABY4" s="794"/>
      <c r="ABZ4" s="794"/>
      <c r="ACA4" s="794"/>
      <c r="ACB4" s="794"/>
      <c r="ACC4" s="794"/>
      <c r="ACD4" s="794"/>
      <c r="ACE4" s="794"/>
      <c r="ACF4" s="794"/>
      <c r="ACG4" s="794"/>
      <c r="ACH4" s="794"/>
      <c r="ACI4" s="794" t="s">
        <v>63</v>
      </c>
      <c r="ACJ4" s="794"/>
      <c r="ACK4" s="794"/>
      <c r="ACL4" s="794"/>
      <c r="ACM4" s="794"/>
      <c r="ACN4" s="794"/>
      <c r="ACO4" s="794"/>
      <c r="ACP4" s="794"/>
      <c r="ACQ4" s="794"/>
      <c r="ACR4" s="794"/>
      <c r="ACS4" s="794"/>
      <c r="ACT4" s="794"/>
      <c r="ACU4" s="794"/>
      <c r="ACV4" s="794"/>
      <c r="ACW4" s="794"/>
      <c r="ACX4" s="794"/>
      <c r="ACY4" s="794" t="s">
        <v>63</v>
      </c>
      <c r="ACZ4" s="794"/>
      <c r="ADA4" s="794"/>
      <c r="ADB4" s="794"/>
      <c r="ADC4" s="794"/>
      <c r="ADD4" s="794"/>
      <c r="ADE4" s="794"/>
      <c r="ADF4" s="794"/>
      <c r="ADG4" s="794"/>
      <c r="ADH4" s="794"/>
      <c r="ADI4" s="794"/>
      <c r="ADJ4" s="794"/>
      <c r="ADK4" s="794"/>
      <c r="ADL4" s="794"/>
      <c r="ADM4" s="794"/>
      <c r="ADN4" s="794"/>
      <c r="ADO4" s="794" t="s">
        <v>63</v>
      </c>
      <c r="ADP4" s="794"/>
      <c r="ADQ4" s="794"/>
      <c r="ADR4" s="794"/>
      <c r="ADS4" s="794"/>
      <c r="ADT4" s="794"/>
      <c r="ADU4" s="794"/>
      <c r="ADV4" s="794"/>
      <c r="ADW4" s="794"/>
      <c r="ADX4" s="794"/>
      <c r="ADY4" s="794"/>
      <c r="ADZ4" s="794"/>
      <c r="AEA4" s="794"/>
      <c r="AEB4" s="794"/>
      <c r="AEC4" s="794"/>
      <c r="AED4" s="794"/>
      <c r="AEE4" s="794" t="s">
        <v>63</v>
      </c>
      <c r="AEF4" s="794"/>
      <c r="AEG4" s="794"/>
      <c r="AEH4" s="794"/>
      <c r="AEI4" s="794"/>
      <c r="AEJ4" s="794"/>
      <c r="AEK4" s="794"/>
      <c r="AEL4" s="794"/>
      <c r="AEM4" s="794"/>
      <c r="AEN4" s="794"/>
      <c r="AEO4" s="794"/>
      <c r="AEP4" s="794"/>
      <c r="AEQ4" s="794"/>
      <c r="AER4" s="794"/>
      <c r="AES4" s="794"/>
      <c r="AET4" s="794"/>
      <c r="AEU4" s="794" t="s">
        <v>63</v>
      </c>
      <c r="AEV4" s="794"/>
      <c r="AEW4" s="794"/>
      <c r="AEX4" s="794"/>
      <c r="AEY4" s="794"/>
      <c r="AEZ4" s="794"/>
      <c r="AFA4" s="794"/>
      <c r="AFB4" s="794"/>
      <c r="AFC4" s="794"/>
      <c r="AFD4" s="794"/>
      <c r="AFE4" s="794"/>
      <c r="AFF4" s="794"/>
      <c r="AFG4" s="794"/>
      <c r="AFH4" s="794"/>
      <c r="AFI4" s="794"/>
      <c r="AFJ4" s="794"/>
      <c r="AFK4" s="794" t="s">
        <v>63</v>
      </c>
      <c r="AFL4" s="794"/>
      <c r="AFM4" s="794"/>
      <c r="AFN4" s="794"/>
      <c r="AFO4" s="794"/>
      <c r="AFP4" s="794"/>
      <c r="AFQ4" s="794"/>
      <c r="AFR4" s="794"/>
      <c r="AFS4" s="794"/>
      <c r="AFT4" s="794"/>
      <c r="AFU4" s="794"/>
      <c r="AFV4" s="794"/>
      <c r="AFW4" s="794"/>
      <c r="AFX4" s="794"/>
      <c r="AFY4" s="794"/>
      <c r="AFZ4" s="794"/>
      <c r="AGA4" s="794" t="s">
        <v>63</v>
      </c>
      <c r="AGB4" s="794"/>
      <c r="AGC4" s="794"/>
      <c r="AGD4" s="794"/>
      <c r="AGE4" s="794"/>
      <c r="AGF4" s="794"/>
      <c r="AGG4" s="794"/>
      <c r="AGH4" s="794"/>
      <c r="AGI4" s="794"/>
      <c r="AGJ4" s="794"/>
      <c r="AGK4" s="794"/>
      <c r="AGL4" s="794"/>
      <c r="AGM4" s="794"/>
      <c r="AGN4" s="794"/>
      <c r="AGO4" s="794"/>
      <c r="AGP4" s="794"/>
      <c r="AGQ4" s="794" t="s">
        <v>63</v>
      </c>
      <c r="AGR4" s="794"/>
      <c r="AGS4" s="794"/>
      <c r="AGT4" s="794"/>
      <c r="AGU4" s="794"/>
      <c r="AGV4" s="794"/>
      <c r="AGW4" s="794"/>
      <c r="AGX4" s="794"/>
      <c r="AGY4" s="794"/>
      <c r="AGZ4" s="794"/>
      <c r="AHA4" s="794"/>
      <c r="AHB4" s="794"/>
      <c r="AHC4" s="794"/>
      <c r="AHD4" s="794"/>
      <c r="AHE4" s="794"/>
      <c r="AHF4" s="794"/>
      <c r="AHG4" s="794" t="s">
        <v>63</v>
      </c>
      <c r="AHH4" s="794"/>
      <c r="AHI4" s="794"/>
      <c r="AHJ4" s="794"/>
      <c r="AHK4" s="794"/>
      <c r="AHL4" s="794"/>
      <c r="AHM4" s="794"/>
      <c r="AHN4" s="794"/>
      <c r="AHO4" s="794"/>
      <c r="AHP4" s="794"/>
      <c r="AHQ4" s="794"/>
      <c r="AHR4" s="794"/>
      <c r="AHS4" s="794"/>
      <c r="AHT4" s="794"/>
      <c r="AHU4" s="794"/>
      <c r="AHV4" s="794"/>
      <c r="AHW4" s="794" t="s">
        <v>63</v>
      </c>
      <c r="AHX4" s="794"/>
      <c r="AHY4" s="794"/>
      <c r="AHZ4" s="794"/>
      <c r="AIA4" s="794"/>
      <c r="AIB4" s="794"/>
      <c r="AIC4" s="794"/>
      <c r="AID4" s="794"/>
      <c r="AIE4" s="794"/>
      <c r="AIF4" s="794"/>
      <c r="AIG4" s="794"/>
      <c r="AIH4" s="794"/>
      <c r="AII4" s="794"/>
      <c r="AIJ4" s="794"/>
      <c r="AIK4" s="794"/>
      <c r="AIL4" s="794"/>
      <c r="AIM4" s="794" t="s">
        <v>63</v>
      </c>
      <c r="AIN4" s="794"/>
      <c r="AIO4" s="794"/>
      <c r="AIP4" s="794"/>
      <c r="AIQ4" s="794"/>
      <c r="AIR4" s="794"/>
      <c r="AIS4" s="794"/>
      <c r="AIT4" s="794"/>
      <c r="AIU4" s="794"/>
      <c r="AIV4" s="794"/>
      <c r="AIW4" s="794"/>
      <c r="AIX4" s="794"/>
      <c r="AIY4" s="794"/>
      <c r="AIZ4" s="794"/>
      <c r="AJA4" s="794"/>
      <c r="AJB4" s="794"/>
      <c r="AJC4" s="794" t="s">
        <v>63</v>
      </c>
      <c r="AJD4" s="794"/>
      <c r="AJE4" s="794"/>
      <c r="AJF4" s="794"/>
      <c r="AJG4" s="794"/>
      <c r="AJH4" s="794"/>
      <c r="AJI4" s="794"/>
      <c r="AJJ4" s="794"/>
      <c r="AJK4" s="794"/>
      <c r="AJL4" s="794"/>
      <c r="AJM4" s="794"/>
      <c r="AJN4" s="794"/>
      <c r="AJO4" s="794"/>
      <c r="AJP4" s="794"/>
      <c r="AJQ4" s="794"/>
      <c r="AJR4" s="794"/>
      <c r="AJS4" s="794" t="s">
        <v>63</v>
      </c>
      <c r="AJT4" s="794"/>
      <c r="AJU4" s="794"/>
      <c r="AJV4" s="794"/>
      <c r="AJW4" s="794"/>
      <c r="AJX4" s="794"/>
      <c r="AJY4" s="794"/>
      <c r="AJZ4" s="794"/>
      <c r="AKA4" s="794"/>
      <c r="AKB4" s="794"/>
      <c r="AKC4" s="794"/>
      <c r="AKD4" s="794"/>
      <c r="AKE4" s="794"/>
      <c r="AKF4" s="794"/>
      <c r="AKG4" s="794"/>
      <c r="AKH4" s="794"/>
      <c r="AKI4" s="794" t="s">
        <v>63</v>
      </c>
      <c r="AKJ4" s="794"/>
      <c r="AKK4" s="794"/>
      <c r="AKL4" s="794"/>
      <c r="AKM4" s="794"/>
      <c r="AKN4" s="794"/>
      <c r="AKO4" s="794"/>
      <c r="AKP4" s="794"/>
      <c r="AKQ4" s="794"/>
      <c r="AKR4" s="794"/>
      <c r="AKS4" s="794"/>
      <c r="AKT4" s="794"/>
      <c r="AKU4" s="794"/>
      <c r="AKV4" s="794"/>
      <c r="AKW4" s="794"/>
      <c r="AKX4" s="794"/>
      <c r="AKY4" s="794" t="s">
        <v>63</v>
      </c>
      <c r="AKZ4" s="794"/>
      <c r="ALA4" s="794"/>
      <c r="ALB4" s="794"/>
      <c r="ALC4" s="794"/>
      <c r="ALD4" s="794"/>
      <c r="ALE4" s="794"/>
      <c r="ALF4" s="794"/>
      <c r="ALG4" s="794"/>
      <c r="ALH4" s="794"/>
      <c r="ALI4" s="794"/>
      <c r="ALJ4" s="794"/>
      <c r="ALK4" s="794"/>
      <c r="ALL4" s="794"/>
      <c r="ALM4" s="794"/>
      <c r="ALN4" s="794"/>
      <c r="ALO4" s="794" t="s">
        <v>63</v>
      </c>
      <c r="ALP4" s="794"/>
      <c r="ALQ4" s="794"/>
      <c r="ALR4" s="794"/>
      <c r="ALS4" s="794"/>
      <c r="ALT4" s="794"/>
      <c r="ALU4" s="794"/>
      <c r="ALV4" s="794"/>
      <c r="ALW4" s="794"/>
      <c r="ALX4" s="794"/>
      <c r="ALY4" s="794"/>
      <c r="ALZ4" s="794"/>
      <c r="AMA4" s="794"/>
      <c r="AMB4" s="794"/>
      <c r="AMC4" s="794"/>
      <c r="AMD4" s="794"/>
      <c r="AME4" s="794" t="s">
        <v>63</v>
      </c>
      <c r="AMF4" s="794"/>
      <c r="AMG4" s="794"/>
      <c r="AMH4" s="794"/>
      <c r="AMI4" s="794"/>
      <c r="AMJ4" s="794"/>
      <c r="AMK4" s="794"/>
      <c r="AML4" s="794"/>
      <c r="AMM4" s="794"/>
      <c r="AMN4" s="794"/>
      <c r="AMO4" s="794"/>
      <c r="AMP4" s="794"/>
      <c r="AMQ4" s="794"/>
      <c r="AMR4" s="794"/>
      <c r="AMS4" s="794"/>
      <c r="AMT4" s="794"/>
      <c r="AMU4" s="794" t="s">
        <v>63</v>
      </c>
      <c r="AMV4" s="794"/>
      <c r="AMW4" s="794"/>
      <c r="AMX4" s="794"/>
      <c r="AMY4" s="794"/>
      <c r="AMZ4" s="794"/>
      <c r="ANA4" s="794"/>
      <c r="ANB4" s="794"/>
      <c r="ANC4" s="794"/>
      <c r="AND4" s="794"/>
      <c r="ANE4" s="794"/>
      <c r="ANF4" s="794"/>
      <c r="ANG4" s="794"/>
      <c r="ANH4" s="794"/>
      <c r="ANI4" s="794"/>
      <c r="ANJ4" s="794"/>
      <c r="ANK4" s="794" t="s">
        <v>63</v>
      </c>
      <c r="ANL4" s="794"/>
      <c r="ANM4" s="794"/>
      <c r="ANN4" s="794"/>
      <c r="ANO4" s="794"/>
      <c r="ANP4" s="794"/>
      <c r="ANQ4" s="794"/>
      <c r="ANR4" s="794"/>
      <c r="ANS4" s="794"/>
      <c r="ANT4" s="794"/>
      <c r="ANU4" s="794"/>
      <c r="ANV4" s="794"/>
      <c r="ANW4" s="794"/>
      <c r="ANX4" s="794"/>
      <c r="ANY4" s="794"/>
      <c r="ANZ4" s="794"/>
      <c r="AOA4" s="794" t="s">
        <v>63</v>
      </c>
      <c r="AOB4" s="794"/>
      <c r="AOC4" s="794"/>
      <c r="AOD4" s="794"/>
      <c r="AOE4" s="794"/>
      <c r="AOF4" s="794"/>
      <c r="AOG4" s="794"/>
      <c r="AOH4" s="794"/>
      <c r="AOI4" s="794"/>
      <c r="AOJ4" s="794"/>
      <c r="AOK4" s="794"/>
      <c r="AOL4" s="794"/>
      <c r="AOM4" s="794"/>
      <c r="AON4" s="794"/>
      <c r="AOO4" s="794"/>
      <c r="AOP4" s="794"/>
      <c r="AOQ4" s="794" t="s">
        <v>63</v>
      </c>
      <c r="AOR4" s="794"/>
      <c r="AOS4" s="794"/>
      <c r="AOT4" s="794"/>
      <c r="AOU4" s="794"/>
      <c r="AOV4" s="794"/>
      <c r="AOW4" s="794"/>
      <c r="AOX4" s="794"/>
      <c r="AOY4" s="794"/>
      <c r="AOZ4" s="794"/>
      <c r="APA4" s="794"/>
      <c r="APB4" s="794"/>
      <c r="APC4" s="794"/>
      <c r="APD4" s="794"/>
      <c r="APE4" s="794"/>
      <c r="APF4" s="794"/>
      <c r="APG4" s="794" t="s">
        <v>63</v>
      </c>
      <c r="APH4" s="794"/>
      <c r="API4" s="794"/>
      <c r="APJ4" s="794"/>
      <c r="APK4" s="794"/>
      <c r="APL4" s="794"/>
      <c r="APM4" s="794"/>
      <c r="APN4" s="794"/>
      <c r="APO4" s="794"/>
      <c r="APP4" s="794"/>
      <c r="APQ4" s="794"/>
      <c r="APR4" s="794"/>
      <c r="APS4" s="794"/>
      <c r="APT4" s="794"/>
      <c r="APU4" s="794"/>
      <c r="APV4" s="794"/>
      <c r="APW4" s="794" t="s">
        <v>63</v>
      </c>
      <c r="APX4" s="794"/>
      <c r="APY4" s="794"/>
      <c r="APZ4" s="794"/>
      <c r="AQA4" s="794"/>
      <c r="AQB4" s="794"/>
      <c r="AQC4" s="794"/>
      <c r="AQD4" s="794"/>
      <c r="AQE4" s="794"/>
      <c r="AQF4" s="794"/>
      <c r="AQG4" s="794"/>
      <c r="AQH4" s="794"/>
      <c r="AQI4" s="794"/>
      <c r="AQJ4" s="794"/>
      <c r="AQK4" s="794"/>
      <c r="AQL4" s="794"/>
      <c r="AQM4" s="794" t="s">
        <v>63</v>
      </c>
      <c r="AQN4" s="794"/>
      <c r="AQO4" s="794"/>
      <c r="AQP4" s="794"/>
      <c r="AQQ4" s="794"/>
      <c r="AQR4" s="794"/>
      <c r="AQS4" s="794"/>
      <c r="AQT4" s="794"/>
      <c r="AQU4" s="794"/>
      <c r="AQV4" s="794"/>
      <c r="AQW4" s="794"/>
      <c r="AQX4" s="794"/>
      <c r="AQY4" s="794"/>
      <c r="AQZ4" s="794"/>
      <c r="ARA4" s="794"/>
      <c r="ARB4" s="794"/>
      <c r="ARC4" s="794" t="s">
        <v>63</v>
      </c>
      <c r="ARD4" s="794"/>
      <c r="ARE4" s="794"/>
      <c r="ARF4" s="794"/>
      <c r="ARG4" s="794"/>
      <c r="ARH4" s="794"/>
      <c r="ARI4" s="794"/>
      <c r="ARJ4" s="794"/>
      <c r="ARK4" s="794"/>
      <c r="ARL4" s="794"/>
      <c r="ARM4" s="794"/>
      <c r="ARN4" s="794"/>
      <c r="ARO4" s="794"/>
      <c r="ARP4" s="794"/>
      <c r="ARQ4" s="794"/>
      <c r="ARR4" s="794"/>
      <c r="ARS4" s="794" t="s">
        <v>63</v>
      </c>
      <c r="ART4" s="794"/>
      <c r="ARU4" s="794"/>
      <c r="ARV4" s="794"/>
      <c r="ARW4" s="794"/>
      <c r="ARX4" s="794"/>
      <c r="ARY4" s="794"/>
      <c r="ARZ4" s="794"/>
      <c r="ASA4" s="794"/>
      <c r="ASB4" s="794"/>
      <c r="ASC4" s="794"/>
      <c r="ASD4" s="794"/>
      <c r="ASE4" s="794"/>
      <c r="ASF4" s="794"/>
      <c r="ASG4" s="794"/>
      <c r="ASH4" s="794"/>
      <c r="ASI4" s="794" t="s">
        <v>63</v>
      </c>
      <c r="ASJ4" s="794"/>
      <c r="ASK4" s="794"/>
      <c r="ASL4" s="794"/>
      <c r="ASM4" s="794"/>
      <c r="ASN4" s="794"/>
      <c r="ASO4" s="794"/>
      <c r="ASP4" s="794"/>
      <c r="ASQ4" s="794"/>
      <c r="ASR4" s="794"/>
      <c r="ASS4" s="794"/>
      <c r="AST4" s="794"/>
      <c r="ASU4" s="794"/>
      <c r="ASV4" s="794"/>
      <c r="ASW4" s="794"/>
      <c r="ASX4" s="794"/>
      <c r="ASY4" s="794" t="s">
        <v>63</v>
      </c>
      <c r="ASZ4" s="794"/>
      <c r="ATA4" s="794"/>
      <c r="ATB4" s="794"/>
      <c r="ATC4" s="794"/>
      <c r="ATD4" s="794"/>
      <c r="ATE4" s="794"/>
      <c r="ATF4" s="794"/>
      <c r="ATG4" s="794"/>
      <c r="ATH4" s="794"/>
      <c r="ATI4" s="794"/>
      <c r="ATJ4" s="794"/>
      <c r="ATK4" s="794"/>
      <c r="ATL4" s="794"/>
      <c r="ATM4" s="794"/>
      <c r="ATN4" s="794"/>
      <c r="ATO4" s="794" t="s">
        <v>63</v>
      </c>
      <c r="ATP4" s="794"/>
      <c r="ATQ4" s="794"/>
      <c r="ATR4" s="794"/>
      <c r="ATS4" s="794"/>
      <c r="ATT4" s="794"/>
      <c r="ATU4" s="794"/>
      <c r="ATV4" s="794"/>
      <c r="ATW4" s="794"/>
      <c r="ATX4" s="794"/>
      <c r="ATY4" s="794"/>
      <c r="ATZ4" s="794"/>
      <c r="AUA4" s="794"/>
      <c r="AUB4" s="794"/>
      <c r="AUC4" s="794"/>
      <c r="AUD4" s="794"/>
      <c r="AUE4" s="794" t="s">
        <v>63</v>
      </c>
      <c r="AUF4" s="794"/>
      <c r="AUG4" s="794"/>
      <c r="AUH4" s="794"/>
      <c r="AUI4" s="794"/>
      <c r="AUJ4" s="794"/>
      <c r="AUK4" s="794"/>
      <c r="AUL4" s="794"/>
      <c r="AUM4" s="794"/>
      <c r="AUN4" s="794"/>
      <c r="AUO4" s="794"/>
      <c r="AUP4" s="794"/>
      <c r="AUQ4" s="794"/>
      <c r="AUR4" s="794"/>
      <c r="AUS4" s="794"/>
      <c r="AUT4" s="794"/>
      <c r="AUU4" s="794" t="s">
        <v>63</v>
      </c>
      <c r="AUV4" s="794"/>
      <c r="AUW4" s="794"/>
      <c r="AUX4" s="794"/>
      <c r="AUY4" s="794"/>
      <c r="AUZ4" s="794"/>
      <c r="AVA4" s="794"/>
      <c r="AVB4" s="794"/>
      <c r="AVC4" s="794"/>
      <c r="AVD4" s="794"/>
      <c r="AVE4" s="794"/>
      <c r="AVF4" s="794"/>
      <c r="AVG4" s="794"/>
      <c r="AVH4" s="794"/>
      <c r="AVI4" s="794"/>
      <c r="AVJ4" s="794"/>
      <c r="AVK4" s="794" t="s">
        <v>63</v>
      </c>
      <c r="AVL4" s="794"/>
      <c r="AVM4" s="794"/>
      <c r="AVN4" s="794"/>
      <c r="AVO4" s="794"/>
      <c r="AVP4" s="794"/>
      <c r="AVQ4" s="794"/>
      <c r="AVR4" s="794"/>
      <c r="AVS4" s="794"/>
      <c r="AVT4" s="794"/>
      <c r="AVU4" s="794"/>
      <c r="AVV4" s="794"/>
      <c r="AVW4" s="794"/>
      <c r="AVX4" s="794"/>
      <c r="AVY4" s="794"/>
      <c r="AVZ4" s="794"/>
      <c r="AWA4" s="794" t="s">
        <v>63</v>
      </c>
      <c r="AWB4" s="794"/>
      <c r="AWC4" s="794"/>
      <c r="AWD4" s="794"/>
      <c r="AWE4" s="794"/>
      <c r="AWF4" s="794"/>
      <c r="AWG4" s="794"/>
      <c r="AWH4" s="794"/>
      <c r="AWI4" s="794"/>
      <c r="AWJ4" s="794"/>
      <c r="AWK4" s="794"/>
      <c r="AWL4" s="794"/>
      <c r="AWM4" s="794"/>
      <c r="AWN4" s="794"/>
      <c r="AWO4" s="794"/>
      <c r="AWP4" s="794"/>
      <c r="AWQ4" s="794" t="s">
        <v>63</v>
      </c>
      <c r="AWR4" s="794"/>
      <c r="AWS4" s="794"/>
      <c r="AWT4" s="794"/>
      <c r="AWU4" s="794"/>
      <c r="AWV4" s="794"/>
      <c r="AWW4" s="794"/>
      <c r="AWX4" s="794"/>
      <c r="AWY4" s="794"/>
      <c r="AWZ4" s="794"/>
      <c r="AXA4" s="794"/>
      <c r="AXB4" s="794"/>
      <c r="AXC4" s="794"/>
      <c r="AXD4" s="794"/>
      <c r="AXE4" s="794"/>
      <c r="AXF4" s="794"/>
      <c r="AXG4" s="794" t="s">
        <v>63</v>
      </c>
      <c r="AXH4" s="794"/>
      <c r="AXI4" s="794"/>
      <c r="AXJ4" s="794"/>
      <c r="AXK4" s="794"/>
      <c r="AXL4" s="794"/>
      <c r="AXM4" s="794"/>
      <c r="AXN4" s="794"/>
      <c r="AXO4" s="794"/>
      <c r="AXP4" s="794"/>
      <c r="AXQ4" s="794"/>
      <c r="AXR4" s="794"/>
      <c r="AXS4" s="794"/>
      <c r="AXT4" s="794"/>
      <c r="AXU4" s="794"/>
      <c r="AXV4" s="794"/>
      <c r="AXW4" s="794" t="s">
        <v>63</v>
      </c>
      <c r="AXX4" s="794"/>
      <c r="AXY4" s="794"/>
      <c r="AXZ4" s="794"/>
      <c r="AYA4" s="794"/>
      <c r="AYB4" s="794"/>
      <c r="AYC4" s="794"/>
      <c r="AYD4" s="794"/>
      <c r="AYE4" s="794"/>
      <c r="AYF4" s="794"/>
      <c r="AYG4" s="794"/>
      <c r="AYH4" s="794"/>
      <c r="AYI4" s="794"/>
      <c r="AYJ4" s="794"/>
      <c r="AYK4" s="794"/>
      <c r="AYL4" s="794"/>
      <c r="AYM4" s="794" t="s">
        <v>63</v>
      </c>
      <c r="AYN4" s="794"/>
      <c r="AYO4" s="794"/>
      <c r="AYP4" s="794"/>
      <c r="AYQ4" s="794"/>
      <c r="AYR4" s="794"/>
      <c r="AYS4" s="794"/>
      <c r="AYT4" s="794"/>
      <c r="AYU4" s="794"/>
      <c r="AYV4" s="794"/>
      <c r="AYW4" s="794"/>
      <c r="AYX4" s="794"/>
      <c r="AYY4" s="794"/>
      <c r="AYZ4" s="794"/>
      <c r="AZA4" s="794"/>
      <c r="AZB4" s="794"/>
      <c r="AZC4" s="794" t="s">
        <v>63</v>
      </c>
      <c r="AZD4" s="794"/>
      <c r="AZE4" s="794"/>
      <c r="AZF4" s="794"/>
      <c r="AZG4" s="794"/>
      <c r="AZH4" s="794"/>
      <c r="AZI4" s="794"/>
      <c r="AZJ4" s="794"/>
      <c r="AZK4" s="794"/>
      <c r="AZL4" s="794"/>
      <c r="AZM4" s="794"/>
      <c r="AZN4" s="794"/>
      <c r="AZO4" s="794"/>
      <c r="AZP4" s="794"/>
      <c r="AZQ4" s="794"/>
      <c r="AZR4" s="794"/>
      <c r="AZS4" s="794" t="s">
        <v>63</v>
      </c>
      <c r="AZT4" s="794"/>
      <c r="AZU4" s="794"/>
      <c r="AZV4" s="794"/>
      <c r="AZW4" s="794"/>
      <c r="AZX4" s="794"/>
      <c r="AZY4" s="794"/>
      <c r="AZZ4" s="794"/>
      <c r="BAA4" s="794"/>
      <c r="BAB4" s="794"/>
      <c r="BAC4" s="794"/>
      <c r="BAD4" s="794"/>
      <c r="BAE4" s="794"/>
      <c r="BAF4" s="794"/>
      <c r="BAG4" s="794"/>
      <c r="BAH4" s="794"/>
      <c r="BAI4" s="794" t="s">
        <v>63</v>
      </c>
      <c r="BAJ4" s="794"/>
      <c r="BAK4" s="794"/>
      <c r="BAL4" s="794"/>
      <c r="BAM4" s="794"/>
      <c r="BAN4" s="794"/>
      <c r="BAO4" s="794"/>
      <c r="BAP4" s="794"/>
      <c r="BAQ4" s="794"/>
      <c r="BAR4" s="794"/>
      <c r="BAS4" s="794"/>
      <c r="BAT4" s="794"/>
      <c r="BAU4" s="794"/>
      <c r="BAV4" s="794"/>
      <c r="BAW4" s="794"/>
      <c r="BAX4" s="794"/>
      <c r="BAY4" s="794" t="s">
        <v>63</v>
      </c>
      <c r="BAZ4" s="794"/>
      <c r="BBA4" s="794"/>
      <c r="BBB4" s="794"/>
      <c r="BBC4" s="794"/>
      <c r="BBD4" s="794"/>
      <c r="BBE4" s="794"/>
      <c r="BBF4" s="794"/>
      <c r="BBG4" s="794"/>
      <c r="BBH4" s="794"/>
      <c r="BBI4" s="794"/>
      <c r="BBJ4" s="794"/>
      <c r="BBK4" s="794"/>
      <c r="BBL4" s="794"/>
      <c r="BBM4" s="794"/>
      <c r="BBN4" s="794"/>
      <c r="BBO4" s="794" t="s">
        <v>63</v>
      </c>
      <c r="BBP4" s="794"/>
      <c r="BBQ4" s="794"/>
      <c r="BBR4" s="794"/>
      <c r="BBS4" s="794"/>
      <c r="BBT4" s="794"/>
      <c r="BBU4" s="794"/>
      <c r="BBV4" s="794"/>
      <c r="BBW4" s="794"/>
      <c r="BBX4" s="794"/>
      <c r="BBY4" s="794"/>
      <c r="BBZ4" s="794"/>
      <c r="BCA4" s="794"/>
      <c r="BCB4" s="794"/>
      <c r="BCC4" s="794"/>
      <c r="BCD4" s="794"/>
      <c r="BCE4" s="794" t="s">
        <v>63</v>
      </c>
      <c r="BCF4" s="794"/>
      <c r="BCG4" s="794"/>
      <c r="BCH4" s="794"/>
      <c r="BCI4" s="794"/>
      <c r="BCJ4" s="794"/>
      <c r="BCK4" s="794"/>
      <c r="BCL4" s="794"/>
      <c r="BCM4" s="794"/>
      <c r="BCN4" s="794"/>
      <c r="BCO4" s="794"/>
      <c r="BCP4" s="794"/>
      <c r="BCQ4" s="794"/>
      <c r="BCR4" s="794"/>
      <c r="BCS4" s="794"/>
      <c r="BCT4" s="794"/>
      <c r="BCU4" s="794" t="s">
        <v>63</v>
      </c>
      <c r="BCV4" s="794"/>
      <c r="BCW4" s="794"/>
      <c r="BCX4" s="794"/>
      <c r="BCY4" s="794"/>
      <c r="BCZ4" s="794"/>
      <c r="BDA4" s="794"/>
      <c r="BDB4" s="794"/>
      <c r="BDC4" s="794"/>
      <c r="BDD4" s="794"/>
      <c r="BDE4" s="794"/>
      <c r="BDF4" s="794"/>
      <c r="BDG4" s="794"/>
      <c r="BDH4" s="794"/>
      <c r="BDI4" s="794"/>
      <c r="BDJ4" s="794"/>
      <c r="BDK4" s="794" t="s">
        <v>63</v>
      </c>
      <c r="BDL4" s="794"/>
      <c r="BDM4" s="794"/>
      <c r="BDN4" s="794"/>
      <c r="BDO4" s="794"/>
      <c r="BDP4" s="794"/>
      <c r="BDQ4" s="794"/>
      <c r="BDR4" s="794"/>
      <c r="BDS4" s="794"/>
      <c r="BDT4" s="794"/>
      <c r="BDU4" s="794"/>
      <c r="BDV4" s="794"/>
      <c r="BDW4" s="794"/>
      <c r="BDX4" s="794"/>
      <c r="BDY4" s="794"/>
      <c r="BDZ4" s="794"/>
      <c r="BEA4" s="794" t="s">
        <v>63</v>
      </c>
      <c r="BEB4" s="794"/>
      <c r="BEC4" s="794"/>
      <c r="BED4" s="794"/>
      <c r="BEE4" s="794"/>
      <c r="BEF4" s="794"/>
      <c r="BEG4" s="794"/>
      <c r="BEH4" s="794"/>
      <c r="BEI4" s="794"/>
      <c r="BEJ4" s="794"/>
      <c r="BEK4" s="794"/>
      <c r="BEL4" s="794"/>
      <c r="BEM4" s="794"/>
      <c r="BEN4" s="794"/>
      <c r="BEO4" s="794"/>
      <c r="BEP4" s="794"/>
      <c r="BEQ4" s="794" t="s">
        <v>63</v>
      </c>
      <c r="BER4" s="794"/>
      <c r="BES4" s="794"/>
      <c r="BET4" s="794"/>
      <c r="BEU4" s="794"/>
      <c r="BEV4" s="794"/>
      <c r="BEW4" s="794"/>
      <c r="BEX4" s="794"/>
      <c r="BEY4" s="794"/>
      <c r="BEZ4" s="794"/>
      <c r="BFA4" s="794"/>
      <c r="BFB4" s="794"/>
      <c r="BFC4" s="794"/>
      <c r="BFD4" s="794"/>
      <c r="BFE4" s="794"/>
      <c r="BFF4" s="794"/>
      <c r="BFG4" s="794" t="s">
        <v>63</v>
      </c>
      <c r="BFH4" s="794"/>
      <c r="BFI4" s="794"/>
      <c r="BFJ4" s="794"/>
      <c r="BFK4" s="794"/>
      <c r="BFL4" s="794"/>
      <c r="BFM4" s="794"/>
      <c r="BFN4" s="794"/>
      <c r="BFO4" s="794"/>
      <c r="BFP4" s="794"/>
      <c r="BFQ4" s="794"/>
      <c r="BFR4" s="794"/>
      <c r="BFS4" s="794"/>
      <c r="BFT4" s="794"/>
      <c r="BFU4" s="794"/>
      <c r="BFV4" s="794"/>
      <c r="BFW4" s="794" t="s">
        <v>63</v>
      </c>
      <c r="BFX4" s="794"/>
      <c r="BFY4" s="794"/>
      <c r="BFZ4" s="794"/>
      <c r="BGA4" s="794"/>
      <c r="BGB4" s="794"/>
      <c r="BGC4" s="794"/>
      <c r="BGD4" s="794"/>
      <c r="BGE4" s="794"/>
      <c r="BGF4" s="794"/>
      <c r="BGG4" s="794"/>
      <c r="BGH4" s="794"/>
      <c r="BGI4" s="794"/>
      <c r="BGJ4" s="794"/>
      <c r="BGK4" s="794"/>
      <c r="BGL4" s="794"/>
      <c r="BGM4" s="794" t="s">
        <v>63</v>
      </c>
      <c r="BGN4" s="794"/>
      <c r="BGO4" s="794"/>
      <c r="BGP4" s="794"/>
      <c r="BGQ4" s="794"/>
      <c r="BGR4" s="794"/>
      <c r="BGS4" s="794"/>
      <c r="BGT4" s="794"/>
      <c r="BGU4" s="794"/>
      <c r="BGV4" s="794"/>
      <c r="BGW4" s="794"/>
      <c r="BGX4" s="794"/>
      <c r="BGY4" s="794"/>
      <c r="BGZ4" s="794"/>
      <c r="BHA4" s="794"/>
      <c r="BHB4" s="794"/>
      <c r="BHC4" s="794" t="s">
        <v>63</v>
      </c>
      <c r="BHD4" s="794"/>
      <c r="BHE4" s="794"/>
      <c r="BHF4" s="794"/>
      <c r="BHG4" s="794"/>
      <c r="BHH4" s="794"/>
      <c r="BHI4" s="794"/>
      <c r="BHJ4" s="794"/>
      <c r="BHK4" s="794"/>
      <c r="BHL4" s="794"/>
      <c r="BHM4" s="794"/>
      <c r="BHN4" s="794"/>
      <c r="BHO4" s="794"/>
      <c r="BHP4" s="794"/>
      <c r="BHQ4" s="794"/>
      <c r="BHR4" s="794"/>
      <c r="BHS4" s="794" t="s">
        <v>63</v>
      </c>
      <c r="BHT4" s="794"/>
      <c r="BHU4" s="794"/>
      <c r="BHV4" s="794"/>
      <c r="BHW4" s="794"/>
      <c r="BHX4" s="794"/>
      <c r="BHY4" s="794"/>
      <c r="BHZ4" s="794"/>
      <c r="BIA4" s="794"/>
      <c r="BIB4" s="794"/>
      <c r="BIC4" s="794"/>
      <c r="BID4" s="794"/>
      <c r="BIE4" s="794"/>
      <c r="BIF4" s="794"/>
      <c r="BIG4" s="794"/>
      <c r="BIH4" s="794"/>
      <c r="BII4" s="794" t="s">
        <v>63</v>
      </c>
      <c r="BIJ4" s="794"/>
      <c r="BIK4" s="794"/>
      <c r="BIL4" s="794"/>
      <c r="BIM4" s="794"/>
      <c r="BIN4" s="794"/>
      <c r="BIO4" s="794"/>
      <c r="BIP4" s="794"/>
      <c r="BIQ4" s="794"/>
      <c r="BIR4" s="794"/>
      <c r="BIS4" s="794"/>
      <c r="BIT4" s="794"/>
      <c r="BIU4" s="794"/>
      <c r="BIV4" s="794"/>
      <c r="BIW4" s="794"/>
      <c r="BIX4" s="794"/>
      <c r="BIY4" s="794" t="s">
        <v>63</v>
      </c>
      <c r="BIZ4" s="794"/>
      <c r="BJA4" s="794"/>
      <c r="BJB4" s="794"/>
      <c r="BJC4" s="794"/>
      <c r="BJD4" s="794"/>
      <c r="BJE4" s="794"/>
      <c r="BJF4" s="794"/>
      <c r="BJG4" s="794"/>
      <c r="BJH4" s="794"/>
      <c r="BJI4" s="794"/>
      <c r="BJJ4" s="794"/>
      <c r="BJK4" s="794"/>
      <c r="BJL4" s="794"/>
      <c r="BJM4" s="794"/>
      <c r="BJN4" s="794"/>
      <c r="BJO4" s="794" t="s">
        <v>63</v>
      </c>
      <c r="BJP4" s="794"/>
      <c r="BJQ4" s="794"/>
      <c r="BJR4" s="794"/>
      <c r="BJS4" s="794"/>
      <c r="BJT4" s="794"/>
      <c r="BJU4" s="794"/>
      <c r="BJV4" s="794"/>
      <c r="BJW4" s="794"/>
      <c r="BJX4" s="794"/>
      <c r="BJY4" s="794"/>
      <c r="BJZ4" s="794"/>
      <c r="BKA4" s="794"/>
      <c r="BKB4" s="794"/>
      <c r="BKC4" s="794"/>
      <c r="BKD4" s="794"/>
      <c r="BKE4" s="794" t="s">
        <v>63</v>
      </c>
      <c r="BKF4" s="794"/>
      <c r="BKG4" s="794"/>
      <c r="BKH4" s="794"/>
      <c r="BKI4" s="794"/>
      <c r="BKJ4" s="794"/>
      <c r="BKK4" s="794"/>
      <c r="BKL4" s="794"/>
      <c r="BKM4" s="794"/>
      <c r="BKN4" s="794"/>
      <c r="BKO4" s="794"/>
      <c r="BKP4" s="794"/>
      <c r="BKQ4" s="794"/>
      <c r="BKR4" s="794"/>
      <c r="BKS4" s="794"/>
      <c r="BKT4" s="794"/>
      <c r="BKU4" s="794" t="s">
        <v>63</v>
      </c>
      <c r="BKV4" s="794"/>
      <c r="BKW4" s="794"/>
      <c r="BKX4" s="794"/>
      <c r="BKY4" s="794"/>
      <c r="BKZ4" s="794"/>
      <c r="BLA4" s="794"/>
      <c r="BLB4" s="794"/>
      <c r="BLC4" s="794"/>
      <c r="BLD4" s="794"/>
      <c r="BLE4" s="794"/>
      <c r="BLF4" s="794"/>
      <c r="BLG4" s="794"/>
      <c r="BLH4" s="794"/>
      <c r="BLI4" s="794"/>
      <c r="BLJ4" s="794"/>
      <c r="BLK4" s="794" t="s">
        <v>63</v>
      </c>
      <c r="BLL4" s="794"/>
      <c r="BLM4" s="794"/>
      <c r="BLN4" s="794"/>
      <c r="BLO4" s="794"/>
      <c r="BLP4" s="794"/>
      <c r="BLQ4" s="794"/>
      <c r="BLR4" s="794"/>
      <c r="BLS4" s="794"/>
      <c r="BLT4" s="794"/>
      <c r="BLU4" s="794"/>
      <c r="BLV4" s="794"/>
      <c r="BLW4" s="794"/>
      <c r="BLX4" s="794"/>
      <c r="BLY4" s="794"/>
      <c r="BLZ4" s="794"/>
      <c r="BMA4" s="794" t="s">
        <v>63</v>
      </c>
      <c r="BMB4" s="794"/>
      <c r="BMC4" s="794"/>
      <c r="BMD4" s="794"/>
      <c r="BME4" s="794"/>
      <c r="BMF4" s="794"/>
      <c r="BMG4" s="794"/>
      <c r="BMH4" s="794"/>
      <c r="BMI4" s="794"/>
      <c r="BMJ4" s="794"/>
      <c r="BMK4" s="794"/>
      <c r="BML4" s="794"/>
      <c r="BMM4" s="794"/>
      <c r="BMN4" s="794"/>
      <c r="BMO4" s="794"/>
      <c r="BMP4" s="794"/>
      <c r="BMQ4" s="794" t="s">
        <v>63</v>
      </c>
      <c r="BMR4" s="794"/>
      <c r="BMS4" s="794"/>
      <c r="BMT4" s="794"/>
      <c r="BMU4" s="794"/>
      <c r="BMV4" s="794"/>
      <c r="BMW4" s="794"/>
      <c r="BMX4" s="794"/>
      <c r="BMY4" s="794"/>
      <c r="BMZ4" s="794"/>
      <c r="BNA4" s="794"/>
      <c r="BNB4" s="794"/>
      <c r="BNC4" s="794"/>
      <c r="BND4" s="794"/>
      <c r="BNE4" s="794"/>
      <c r="BNF4" s="794"/>
      <c r="BNG4" s="794" t="s">
        <v>63</v>
      </c>
      <c r="BNH4" s="794"/>
      <c r="BNI4" s="794"/>
      <c r="BNJ4" s="794"/>
      <c r="BNK4" s="794"/>
      <c r="BNL4" s="794"/>
      <c r="BNM4" s="794"/>
      <c r="BNN4" s="794"/>
      <c r="BNO4" s="794"/>
      <c r="BNP4" s="794"/>
      <c r="BNQ4" s="794"/>
      <c r="BNR4" s="794"/>
      <c r="BNS4" s="794"/>
      <c r="BNT4" s="794"/>
      <c r="BNU4" s="794"/>
      <c r="BNV4" s="794"/>
      <c r="BNW4" s="794" t="s">
        <v>63</v>
      </c>
      <c r="BNX4" s="794"/>
      <c r="BNY4" s="794"/>
      <c r="BNZ4" s="794"/>
      <c r="BOA4" s="794"/>
      <c r="BOB4" s="794"/>
      <c r="BOC4" s="794"/>
      <c r="BOD4" s="794"/>
      <c r="BOE4" s="794"/>
      <c r="BOF4" s="794"/>
      <c r="BOG4" s="794"/>
      <c r="BOH4" s="794"/>
      <c r="BOI4" s="794"/>
      <c r="BOJ4" s="794"/>
      <c r="BOK4" s="794"/>
      <c r="BOL4" s="794"/>
      <c r="BOM4" s="794" t="s">
        <v>63</v>
      </c>
      <c r="BON4" s="794"/>
      <c r="BOO4" s="794"/>
      <c r="BOP4" s="794"/>
      <c r="BOQ4" s="794"/>
      <c r="BOR4" s="794"/>
      <c r="BOS4" s="794"/>
      <c r="BOT4" s="794"/>
      <c r="BOU4" s="794"/>
      <c r="BOV4" s="794"/>
      <c r="BOW4" s="794"/>
      <c r="BOX4" s="794"/>
      <c r="BOY4" s="794"/>
      <c r="BOZ4" s="794"/>
      <c r="BPA4" s="794"/>
      <c r="BPB4" s="794"/>
      <c r="BPC4" s="794" t="s">
        <v>63</v>
      </c>
      <c r="BPD4" s="794"/>
      <c r="BPE4" s="794"/>
      <c r="BPF4" s="794"/>
      <c r="BPG4" s="794"/>
      <c r="BPH4" s="794"/>
      <c r="BPI4" s="794"/>
      <c r="BPJ4" s="794"/>
      <c r="BPK4" s="794"/>
      <c r="BPL4" s="794"/>
      <c r="BPM4" s="794"/>
      <c r="BPN4" s="794"/>
      <c r="BPO4" s="794"/>
      <c r="BPP4" s="794"/>
      <c r="BPQ4" s="794"/>
      <c r="BPR4" s="794"/>
      <c r="BPS4" s="794" t="s">
        <v>63</v>
      </c>
      <c r="BPT4" s="794"/>
      <c r="BPU4" s="794"/>
      <c r="BPV4" s="794"/>
      <c r="BPW4" s="794"/>
      <c r="BPX4" s="794"/>
      <c r="BPY4" s="794"/>
      <c r="BPZ4" s="794"/>
      <c r="BQA4" s="794"/>
      <c r="BQB4" s="794"/>
      <c r="BQC4" s="794"/>
      <c r="BQD4" s="794"/>
      <c r="BQE4" s="794"/>
      <c r="BQF4" s="794"/>
      <c r="BQG4" s="794"/>
      <c r="BQH4" s="794"/>
      <c r="BQI4" s="794" t="s">
        <v>63</v>
      </c>
      <c r="BQJ4" s="794"/>
      <c r="BQK4" s="794"/>
      <c r="BQL4" s="794"/>
      <c r="BQM4" s="794"/>
      <c r="BQN4" s="794"/>
      <c r="BQO4" s="794"/>
      <c r="BQP4" s="794"/>
      <c r="BQQ4" s="794"/>
      <c r="BQR4" s="794"/>
      <c r="BQS4" s="794"/>
      <c r="BQT4" s="794"/>
      <c r="BQU4" s="794"/>
      <c r="BQV4" s="794"/>
      <c r="BQW4" s="794"/>
      <c r="BQX4" s="794"/>
      <c r="BQY4" s="794" t="s">
        <v>63</v>
      </c>
      <c r="BQZ4" s="794"/>
      <c r="BRA4" s="794"/>
      <c r="BRB4" s="794"/>
      <c r="BRC4" s="794"/>
      <c r="BRD4" s="794"/>
      <c r="BRE4" s="794"/>
      <c r="BRF4" s="794"/>
      <c r="BRG4" s="794"/>
      <c r="BRH4" s="794"/>
      <c r="BRI4" s="794"/>
      <c r="BRJ4" s="794"/>
      <c r="BRK4" s="794"/>
      <c r="BRL4" s="794"/>
      <c r="BRM4" s="794"/>
      <c r="BRN4" s="794"/>
      <c r="BRO4" s="794" t="s">
        <v>63</v>
      </c>
      <c r="BRP4" s="794"/>
      <c r="BRQ4" s="794"/>
      <c r="BRR4" s="794"/>
      <c r="BRS4" s="794"/>
      <c r="BRT4" s="794"/>
      <c r="BRU4" s="794"/>
      <c r="BRV4" s="794"/>
      <c r="BRW4" s="794"/>
      <c r="BRX4" s="794"/>
      <c r="BRY4" s="794"/>
      <c r="BRZ4" s="794"/>
      <c r="BSA4" s="794"/>
      <c r="BSB4" s="794"/>
      <c r="BSC4" s="794"/>
      <c r="BSD4" s="794"/>
      <c r="BSE4" s="794" t="s">
        <v>63</v>
      </c>
      <c r="BSF4" s="794"/>
      <c r="BSG4" s="794"/>
      <c r="BSH4" s="794"/>
      <c r="BSI4" s="794"/>
      <c r="BSJ4" s="794"/>
      <c r="BSK4" s="794"/>
      <c r="BSL4" s="794"/>
      <c r="BSM4" s="794"/>
      <c r="BSN4" s="794"/>
      <c r="BSO4" s="794"/>
      <c r="BSP4" s="794"/>
      <c r="BSQ4" s="794"/>
      <c r="BSR4" s="794"/>
      <c r="BSS4" s="794"/>
      <c r="BST4" s="794"/>
      <c r="BSU4" s="794" t="s">
        <v>63</v>
      </c>
      <c r="BSV4" s="794"/>
      <c r="BSW4" s="794"/>
      <c r="BSX4" s="794"/>
      <c r="BSY4" s="794"/>
      <c r="BSZ4" s="794"/>
      <c r="BTA4" s="794"/>
      <c r="BTB4" s="794"/>
      <c r="BTC4" s="794"/>
      <c r="BTD4" s="794"/>
      <c r="BTE4" s="794"/>
      <c r="BTF4" s="794"/>
      <c r="BTG4" s="794"/>
      <c r="BTH4" s="794"/>
      <c r="BTI4" s="794"/>
      <c r="BTJ4" s="794"/>
      <c r="BTK4" s="794" t="s">
        <v>63</v>
      </c>
      <c r="BTL4" s="794"/>
      <c r="BTM4" s="794"/>
      <c r="BTN4" s="794"/>
      <c r="BTO4" s="794"/>
      <c r="BTP4" s="794"/>
      <c r="BTQ4" s="794"/>
      <c r="BTR4" s="794"/>
      <c r="BTS4" s="794"/>
      <c r="BTT4" s="794"/>
      <c r="BTU4" s="794"/>
      <c r="BTV4" s="794"/>
      <c r="BTW4" s="794"/>
      <c r="BTX4" s="794"/>
      <c r="BTY4" s="794"/>
      <c r="BTZ4" s="794"/>
      <c r="BUA4" s="794" t="s">
        <v>63</v>
      </c>
      <c r="BUB4" s="794"/>
      <c r="BUC4" s="794"/>
      <c r="BUD4" s="794"/>
      <c r="BUE4" s="794"/>
      <c r="BUF4" s="794"/>
      <c r="BUG4" s="794"/>
      <c r="BUH4" s="794"/>
      <c r="BUI4" s="794"/>
      <c r="BUJ4" s="794"/>
      <c r="BUK4" s="794"/>
      <c r="BUL4" s="794"/>
      <c r="BUM4" s="794"/>
      <c r="BUN4" s="794"/>
      <c r="BUO4" s="794"/>
      <c r="BUP4" s="794"/>
      <c r="BUQ4" s="794" t="s">
        <v>63</v>
      </c>
      <c r="BUR4" s="794"/>
      <c r="BUS4" s="794"/>
      <c r="BUT4" s="794"/>
      <c r="BUU4" s="794"/>
      <c r="BUV4" s="794"/>
      <c r="BUW4" s="794"/>
      <c r="BUX4" s="794"/>
      <c r="BUY4" s="794"/>
      <c r="BUZ4" s="794"/>
      <c r="BVA4" s="794"/>
      <c r="BVB4" s="794"/>
      <c r="BVC4" s="794"/>
      <c r="BVD4" s="794"/>
      <c r="BVE4" s="794"/>
      <c r="BVF4" s="794"/>
      <c r="BVG4" s="794" t="s">
        <v>63</v>
      </c>
      <c r="BVH4" s="794"/>
      <c r="BVI4" s="794"/>
      <c r="BVJ4" s="794"/>
      <c r="BVK4" s="794"/>
      <c r="BVL4" s="794"/>
      <c r="BVM4" s="794"/>
      <c r="BVN4" s="794"/>
      <c r="BVO4" s="794"/>
      <c r="BVP4" s="794"/>
      <c r="BVQ4" s="794"/>
      <c r="BVR4" s="794"/>
      <c r="BVS4" s="794"/>
      <c r="BVT4" s="794"/>
      <c r="BVU4" s="794"/>
      <c r="BVV4" s="794"/>
      <c r="BVW4" s="794" t="s">
        <v>63</v>
      </c>
      <c r="BVX4" s="794"/>
      <c r="BVY4" s="794"/>
      <c r="BVZ4" s="794"/>
      <c r="BWA4" s="794"/>
      <c r="BWB4" s="794"/>
      <c r="BWC4" s="794"/>
      <c r="BWD4" s="794"/>
      <c r="BWE4" s="794"/>
      <c r="BWF4" s="794"/>
      <c r="BWG4" s="794"/>
      <c r="BWH4" s="794"/>
      <c r="BWI4" s="794"/>
      <c r="BWJ4" s="794"/>
      <c r="BWK4" s="794"/>
      <c r="BWL4" s="794"/>
      <c r="BWM4" s="794" t="s">
        <v>63</v>
      </c>
      <c r="BWN4" s="794"/>
      <c r="BWO4" s="794"/>
      <c r="BWP4" s="794"/>
      <c r="BWQ4" s="794"/>
      <c r="BWR4" s="794"/>
      <c r="BWS4" s="794"/>
      <c r="BWT4" s="794"/>
      <c r="BWU4" s="794"/>
      <c r="BWV4" s="794"/>
      <c r="BWW4" s="794"/>
      <c r="BWX4" s="794"/>
      <c r="BWY4" s="794"/>
      <c r="BWZ4" s="794"/>
      <c r="BXA4" s="794"/>
      <c r="BXB4" s="794"/>
      <c r="BXC4" s="794" t="s">
        <v>63</v>
      </c>
      <c r="BXD4" s="794"/>
      <c r="BXE4" s="794"/>
      <c r="BXF4" s="794"/>
      <c r="BXG4" s="794"/>
      <c r="BXH4" s="794"/>
      <c r="BXI4" s="794"/>
      <c r="BXJ4" s="794"/>
      <c r="BXK4" s="794"/>
      <c r="BXL4" s="794"/>
      <c r="BXM4" s="794"/>
      <c r="BXN4" s="794"/>
      <c r="BXO4" s="794"/>
      <c r="BXP4" s="794"/>
      <c r="BXQ4" s="794"/>
      <c r="BXR4" s="794"/>
      <c r="BXS4" s="794" t="s">
        <v>63</v>
      </c>
      <c r="BXT4" s="794"/>
      <c r="BXU4" s="794"/>
      <c r="BXV4" s="794"/>
      <c r="BXW4" s="794"/>
      <c r="BXX4" s="794"/>
      <c r="BXY4" s="794"/>
      <c r="BXZ4" s="794"/>
      <c r="BYA4" s="794"/>
      <c r="BYB4" s="794"/>
      <c r="BYC4" s="794"/>
      <c r="BYD4" s="794"/>
      <c r="BYE4" s="794"/>
      <c r="BYF4" s="794"/>
      <c r="BYG4" s="794"/>
      <c r="BYH4" s="794"/>
      <c r="BYI4" s="794" t="s">
        <v>63</v>
      </c>
      <c r="BYJ4" s="794"/>
      <c r="BYK4" s="794"/>
      <c r="BYL4" s="794"/>
      <c r="BYM4" s="794"/>
      <c r="BYN4" s="794"/>
      <c r="BYO4" s="794"/>
      <c r="BYP4" s="794"/>
      <c r="BYQ4" s="794"/>
      <c r="BYR4" s="794"/>
      <c r="BYS4" s="794"/>
      <c r="BYT4" s="794"/>
      <c r="BYU4" s="794"/>
      <c r="BYV4" s="794"/>
      <c r="BYW4" s="794"/>
      <c r="BYX4" s="794"/>
      <c r="BYY4" s="794" t="s">
        <v>63</v>
      </c>
      <c r="BYZ4" s="794"/>
      <c r="BZA4" s="794"/>
      <c r="BZB4" s="794"/>
      <c r="BZC4" s="794"/>
      <c r="BZD4" s="794"/>
      <c r="BZE4" s="794"/>
      <c r="BZF4" s="794"/>
      <c r="BZG4" s="794"/>
      <c r="BZH4" s="794"/>
      <c r="BZI4" s="794"/>
      <c r="BZJ4" s="794"/>
      <c r="BZK4" s="794"/>
      <c r="BZL4" s="794"/>
      <c r="BZM4" s="794"/>
      <c r="BZN4" s="794"/>
      <c r="BZO4" s="794" t="s">
        <v>63</v>
      </c>
      <c r="BZP4" s="794"/>
      <c r="BZQ4" s="794"/>
      <c r="BZR4" s="794"/>
      <c r="BZS4" s="794"/>
      <c r="BZT4" s="794"/>
      <c r="BZU4" s="794"/>
      <c r="BZV4" s="794"/>
      <c r="BZW4" s="794"/>
      <c r="BZX4" s="794"/>
      <c r="BZY4" s="794"/>
      <c r="BZZ4" s="794"/>
      <c r="CAA4" s="794"/>
      <c r="CAB4" s="794"/>
      <c r="CAC4" s="794"/>
      <c r="CAD4" s="794"/>
      <c r="CAE4" s="794" t="s">
        <v>63</v>
      </c>
      <c r="CAF4" s="794"/>
      <c r="CAG4" s="794"/>
      <c r="CAH4" s="794"/>
      <c r="CAI4" s="794"/>
      <c r="CAJ4" s="794"/>
      <c r="CAK4" s="794"/>
      <c r="CAL4" s="794"/>
      <c r="CAM4" s="794"/>
      <c r="CAN4" s="794"/>
      <c r="CAO4" s="794"/>
      <c r="CAP4" s="794"/>
      <c r="CAQ4" s="794"/>
      <c r="CAR4" s="794"/>
      <c r="CAS4" s="794"/>
      <c r="CAT4" s="794"/>
      <c r="CAU4" s="794" t="s">
        <v>63</v>
      </c>
      <c r="CAV4" s="794"/>
      <c r="CAW4" s="794"/>
      <c r="CAX4" s="794"/>
      <c r="CAY4" s="794"/>
      <c r="CAZ4" s="794"/>
      <c r="CBA4" s="794"/>
      <c r="CBB4" s="794"/>
      <c r="CBC4" s="794"/>
      <c r="CBD4" s="794"/>
      <c r="CBE4" s="794"/>
      <c r="CBF4" s="794"/>
      <c r="CBG4" s="794"/>
      <c r="CBH4" s="794"/>
      <c r="CBI4" s="794"/>
      <c r="CBJ4" s="794"/>
      <c r="CBK4" s="794" t="s">
        <v>63</v>
      </c>
      <c r="CBL4" s="794"/>
      <c r="CBM4" s="794"/>
      <c r="CBN4" s="794"/>
      <c r="CBO4" s="794"/>
      <c r="CBP4" s="794"/>
      <c r="CBQ4" s="794"/>
      <c r="CBR4" s="794"/>
      <c r="CBS4" s="794"/>
      <c r="CBT4" s="794"/>
      <c r="CBU4" s="794"/>
      <c r="CBV4" s="794"/>
      <c r="CBW4" s="794"/>
      <c r="CBX4" s="794"/>
      <c r="CBY4" s="794"/>
      <c r="CBZ4" s="794"/>
      <c r="CCA4" s="794" t="s">
        <v>63</v>
      </c>
      <c r="CCB4" s="794"/>
      <c r="CCC4" s="794"/>
      <c r="CCD4" s="794"/>
      <c r="CCE4" s="794"/>
      <c r="CCF4" s="794"/>
      <c r="CCG4" s="794"/>
      <c r="CCH4" s="794"/>
      <c r="CCI4" s="794"/>
      <c r="CCJ4" s="794"/>
      <c r="CCK4" s="794"/>
      <c r="CCL4" s="794"/>
      <c r="CCM4" s="794"/>
      <c r="CCN4" s="794"/>
      <c r="CCO4" s="794"/>
      <c r="CCP4" s="794"/>
      <c r="CCQ4" s="794" t="s">
        <v>63</v>
      </c>
      <c r="CCR4" s="794"/>
      <c r="CCS4" s="794"/>
      <c r="CCT4" s="794"/>
      <c r="CCU4" s="794"/>
      <c r="CCV4" s="794"/>
      <c r="CCW4" s="794"/>
      <c r="CCX4" s="794"/>
      <c r="CCY4" s="794"/>
      <c r="CCZ4" s="794"/>
      <c r="CDA4" s="794"/>
      <c r="CDB4" s="794"/>
      <c r="CDC4" s="794"/>
      <c r="CDD4" s="794"/>
      <c r="CDE4" s="794"/>
      <c r="CDF4" s="794"/>
      <c r="CDG4" s="794" t="s">
        <v>63</v>
      </c>
      <c r="CDH4" s="794"/>
      <c r="CDI4" s="794"/>
      <c r="CDJ4" s="794"/>
      <c r="CDK4" s="794"/>
      <c r="CDL4" s="794"/>
      <c r="CDM4" s="794"/>
      <c r="CDN4" s="794"/>
      <c r="CDO4" s="794"/>
      <c r="CDP4" s="794"/>
      <c r="CDQ4" s="794"/>
      <c r="CDR4" s="794"/>
      <c r="CDS4" s="794"/>
      <c r="CDT4" s="794"/>
      <c r="CDU4" s="794"/>
      <c r="CDV4" s="794"/>
      <c r="CDW4" s="794" t="s">
        <v>63</v>
      </c>
      <c r="CDX4" s="794"/>
      <c r="CDY4" s="794"/>
      <c r="CDZ4" s="794"/>
      <c r="CEA4" s="794"/>
      <c r="CEB4" s="794"/>
      <c r="CEC4" s="794"/>
      <c r="CED4" s="794"/>
      <c r="CEE4" s="794"/>
      <c r="CEF4" s="794"/>
      <c r="CEG4" s="794"/>
      <c r="CEH4" s="794"/>
      <c r="CEI4" s="794"/>
      <c r="CEJ4" s="794"/>
      <c r="CEK4" s="794"/>
      <c r="CEL4" s="794"/>
      <c r="CEM4" s="794" t="s">
        <v>63</v>
      </c>
      <c r="CEN4" s="794"/>
      <c r="CEO4" s="794"/>
      <c r="CEP4" s="794"/>
      <c r="CEQ4" s="794"/>
      <c r="CER4" s="794"/>
      <c r="CES4" s="794"/>
      <c r="CET4" s="794"/>
      <c r="CEU4" s="794"/>
      <c r="CEV4" s="794"/>
      <c r="CEW4" s="794"/>
      <c r="CEX4" s="794"/>
      <c r="CEY4" s="794"/>
      <c r="CEZ4" s="794"/>
      <c r="CFA4" s="794"/>
      <c r="CFB4" s="794"/>
      <c r="CFC4" s="794" t="s">
        <v>63</v>
      </c>
      <c r="CFD4" s="794"/>
      <c r="CFE4" s="794"/>
      <c r="CFF4" s="794"/>
      <c r="CFG4" s="794"/>
      <c r="CFH4" s="794"/>
      <c r="CFI4" s="794"/>
      <c r="CFJ4" s="794"/>
      <c r="CFK4" s="794"/>
      <c r="CFL4" s="794"/>
      <c r="CFM4" s="794"/>
      <c r="CFN4" s="794"/>
      <c r="CFO4" s="794"/>
      <c r="CFP4" s="794"/>
      <c r="CFQ4" s="794"/>
      <c r="CFR4" s="794"/>
      <c r="CFS4" s="794" t="s">
        <v>63</v>
      </c>
      <c r="CFT4" s="794"/>
      <c r="CFU4" s="794"/>
      <c r="CFV4" s="794"/>
      <c r="CFW4" s="794"/>
      <c r="CFX4" s="794"/>
      <c r="CFY4" s="794"/>
      <c r="CFZ4" s="794"/>
      <c r="CGA4" s="794"/>
      <c r="CGB4" s="794"/>
      <c r="CGC4" s="794"/>
      <c r="CGD4" s="794"/>
      <c r="CGE4" s="794"/>
      <c r="CGF4" s="794"/>
      <c r="CGG4" s="794"/>
      <c r="CGH4" s="794"/>
      <c r="CGI4" s="794" t="s">
        <v>63</v>
      </c>
      <c r="CGJ4" s="794"/>
      <c r="CGK4" s="794"/>
      <c r="CGL4" s="794"/>
      <c r="CGM4" s="794"/>
      <c r="CGN4" s="794"/>
      <c r="CGO4" s="794"/>
      <c r="CGP4" s="794"/>
      <c r="CGQ4" s="794"/>
      <c r="CGR4" s="794"/>
      <c r="CGS4" s="794"/>
      <c r="CGT4" s="794"/>
      <c r="CGU4" s="794"/>
      <c r="CGV4" s="794"/>
      <c r="CGW4" s="794"/>
      <c r="CGX4" s="794"/>
      <c r="CGY4" s="794" t="s">
        <v>63</v>
      </c>
      <c r="CGZ4" s="794"/>
      <c r="CHA4" s="794"/>
      <c r="CHB4" s="794"/>
      <c r="CHC4" s="794"/>
      <c r="CHD4" s="794"/>
      <c r="CHE4" s="794"/>
      <c r="CHF4" s="794"/>
      <c r="CHG4" s="794"/>
      <c r="CHH4" s="794"/>
      <c r="CHI4" s="794"/>
      <c r="CHJ4" s="794"/>
      <c r="CHK4" s="794"/>
      <c r="CHL4" s="794"/>
      <c r="CHM4" s="794"/>
      <c r="CHN4" s="794"/>
      <c r="CHO4" s="794" t="s">
        <v>63</v>
      </c>
      <c r="CHP4" s="794"/>
      <c r="CHQ4" s="794"/>
      <c r="CHR4" s="794"/>
      <c r="CHS4" s="794"/>
      <c r="CHT4" s="794"/>
      <c r="CHU4" s="794"/>
      <c r="CHV4" s="794"/>
      <c r="CHW4" s="794"/>
      <c r="CHX4" s="794"/>
      <c r="CHY4" s="794"/>
      <c r="CHZ4" s="794"/>
      <c r="CIA4" s="794"/>
      <c r="CIB4" s="794"/>
      <c r="CIC4" s="794"/>
      <c r="CID4" s="794"/>
      <c r="CIE4" s="794" t="s">
        <v>63</v>
      </c>
      <c r="CIF4" s="794"/>
      <c r="CIG4" s="794"/>
      <c r="CIH4" s="794"/>
      <c r="CII4" s="794"/>
      <c r="CIJ4" s="794"/>
      <c r="CIK4" s="794"/>
      <c r="CIL4" s="794"/>
      <c r="CIM4" s="794"/>
      <c r="CIN4" s="794"/>
      <c r="CIO4" s="794"/>
      <c r="CIP4" s="794"/>
      <c r="CIQ4" s="794"/>
      <c r="CIR4" s="794"/>
      <c r="CIS4" s="794"/>
      <c r="CIT4" s="794"/>
      <c r="CIU4" s="794" t="s">
        <v>63</v>
      </c>
      <c r="CIV4" s="794"/>
      <c r="CIW4" s="794"/>
      <c r="CIX4" s="794"/>
      <c r="CIY4" s="794"/>
      <c r="CIZ4" s="794"/>
      <c r="CJA4" s="794"/>
      <c r="CJB4" s="794"/>
      <c r="CJC4" s="794"/>
      <c r="CJD4" s="794"/>
      <c r="CJE4" s="794"/>
      <c r="CJF4" s="794"/>
      <c r="CJG4" s="794"/>
      <c r="CJH4" s="794"/>
      <c r="CJI4" s="794"/>
      <c r="CJJ4" s="794"/>
      <c r="CJK4" s="794" t="s">
        <v>63</v>
      </c>
      <c r="CJL4" s="794"/>
      <c r="CJM4" s="794"/>
      <c r="CJN4" s="794"/>
      <c r="CJO4" s="794"/>
      <c r="CJP4" s="794"/>
      <c r="CJQ4" s="794"/>
      <c r="CJR4" s="794"/>
      <c r="CJS4" s="794"/>
      <c r="CJT4" s="794"/>
      <c r="CJU4" s="794"/>
      <c r="CJV4" s="794"/>
      <c r="CJW4" s="794"/>
      <c r="CJX4" s="794"/>
      <c r="CJY4" s="794"/>
      <c r="CJZ4" s="794"/>
      <c r="CKA4" s="794" t="s">
        <v>63</v>
      </c>
      <c r="CKB4" s="794"/>
      <c r="CKC4" s="794"/>
      <c r="CKD4" s="794"/>
      <c r="CKE4" s="794"/>
      <c r="CKF4" s="794"/>
      <c r="CKG4" s="794"/>
      <c r="CKH4" s="794"/>
      <c r="CKI4" s="794"/>
      <c r="CKJ4" s="794"/>
      <c r="CKK4" s="794"/>
      <c r="CKL4" s="794"/>
      <c r="CKM4" s="794"/>
      <c r="CKN4" s="794"/>
      <c r="CKO4" s="794"/>
      <c r="CKP4" s="794"/>
      <c r="CKQ4" s="794" t="s">
        <v>63</v>
      </c>
      <c r="CKR4" s="794"/>
      <c r="CKS4" s="794"/>
      <c r="CKT4" s="794"/>
      <c r="CKU4" s="794"/>
      <c r="CKV4" s="794"/>
      <c r="CKW4" s="794"/>
      <c r="CKX4" s="794"/>
      <c r="CKY4" s="794"/>
      <c r="CKZ4" s="794"/>
      <c r="CLA4" s="794"/>
      <c r="CLB4" s="794"/>
      <c r="CLC4" s="794"/>
      <c r="CLD4" s="794"/>
      <c r="CLE4" s="794"/>
      <c r="CLF4" s="794"/>
      <c r="CLG4" s="794" t="s">
        <v>63</v>
      </c>
      <c r="CLH4" s="794"/>
      <c r="CLI4" s="794"/>
      <c r="CLJ4" s="794"/>
      <c r="CLK4" s="794"/>
      <c r="CLL4" s="794"/>
      <c r="CLM4" s="794"/>
      <c r="CLN4" s="794"/>
      <c r="CLO4" s="794"/>
      <c r="CLP4" s="794"/>
      <c r="CLQ4" s="794"/>
      <c r="CLR4" s="794"/>
      <c r="CLS4" s="794"/>
      <c r="CLT4" s="794"/>
      <c r="CLU4" s="794"/>
      <c r="CLV4" s="794"/>
      <c r="CLW4" s="794" t="s">
        <v>63</v>
      </c>
      <c r="CLX4" s="794"/>
      <c r="CLY4" s="794"/>
      <c r="CLZ4" s="794"/>
      <c r="CMA4" s="794"/>
      <c r="CMB4" s="794"/>
      <c r="CMC4" s="794"/>
      <c r="CMD4" s="794"/>
      <c r="CME4" s="794"/>
      <c r="CMF4" s="794"/>
      <c r="CMG4" s="794"/>
      <c r="CMH4" s="794"/>
      <c r="CMI4" s="794"/>
      <c r="CMJ4" s="794"/>
      <c r="CMK4" s="794"/>
      <c r="CML4" s="794"/>
      <c r="CMM4" s="794" t="s">
        <v>63</v>
      </c>
      <c r="CMN4" s="794"/>
      <c r="CMO4" s="794"/>
      <c r="CMP4" s="794"/>
      <c r="CMQ4" s="794"/>
      <c r="CMR4" s="794"/>
      <c r="CMS4" s="794"/>
      <c r="CMT4" s="794"/>
      <c r="CMU4" s="794"/>
      <c r="CMV4" s="794"/>
      <c r="CMW4" s="794"/>
      <c r="CMX4" s="794"/>
      <c r="CMY4" s="794"/>
      <c r="CMZ4" s="794"/>
      <c r="CNA4" s="794"/>
      <c r="CNB4" s="794"/>
      <c r="CNC4" s="794" t="s">
        <v>63</v>
      </c>
      <c r="CND4" s="794"/>
      <c r="CNE4" s="794"/>
      <c r="CNF4" s="794"/>
      <c r="CNG4" s="794"/>
      <c r="CNH4" s="794"/>
      <c r="CNI4" s="794"/>
      <c r="CNJ4" s="794"/>
      <c r="CNK4" s="794"/>
      <c r="CNL4" s="794"/>
      <c r="CNM4" s="794"/>
      <c r="CNN4" s="794"/>
      <c r="CNO4" s="794"/>
      <c r="CNP4" s="794"/>
      <c r="CNQ4" s="794"/>
      <c r="CNR4" s="794"/>
      <c r="CNS4" s="794" t="s">
        <v>63</v>
      </c>
      <c r="CNT4" s="794"/>
      <c r="CNU4" s="794"/>
      <c r="CNV4" s="794"/>
      <c r="CNW4" s="794"/>
      <c r="CNX4" s="794"/>
      <c r="CNY4" s="794"/>
      <c r="CNZ4" s="794"/>
      <c r="COA4" s="794"/>
      <c r="COB4" s="794"/>
      <c r="COC4" s="794"/>
      <c r="COD4" s="794"/>
      <c r="COE4" s="794"/>
      <c r="COF4" s="794"/>
      <c r="COG4" s="794"/>
      <c r="COH4" s="794"/>
      <c r="COI4" s="794" t="s">
        <v>63</v>
      </c>
      <c r="COJ4" s="794"/>
      <c r="COK4" s="794"/>
      <c r="COL4" s="794"/>
      <c r="COM4" s="794"/>
      <c r="CON4" s="794"/>
      <c r="COO4" s="794"/>
      <c r="COP4" s="794"/>
      <c r="COQ4" s="794"/>
      <c r="COR4" s="794"/>
      <c r="COS4" s="794"/>
      <c r="COT4" s="794"/>
      <c r="COU4" s="794"/>
      <c r="COV4" s="794"/>
      <c r="COW4" s="794"/>
      <c r="COX4" s="794"/>
      <c r="COY4" s="794" t="s">
        <v>63</v>
      </c>
      <c r="COZ4" s="794"/>
      <c r="CPA4" s="794"/>
      <c r="CPB4" s="794"/>
      <c r="CPC4" s="794"/>
      <c r="CPD4" s="794"/>
      <c r="CPE4" s="794"/>
      <c r="CPF4" s="794"/>
      <c r="CPG4" s="794"/>
      <c r="CPH4" s="794"/>
      <c r="CPI4" s="794"/>
      <c r="CPJ4" s="794"/>
      <c r="CPK4" s="794"/>
      <c r="CPL4" s="794"/>
      <c r="CPM4" s="794"/>
      <c r="CPN4" s="794"/>
      <c r="CPO4" s="794" t="s">
        <v>63</v>
      </c>
      <c r="CPP4" s="794"/>
      <c r="CPQ4" s="794"/>
      <c r="CPR4" s="794"/>
      <c r="CPS4" s="794"/>
      <c r="CPT4" s="794"/>
      <c r="CPU4" s="794"/>
      <c r="CPV4" s="794"/>
      <c r="CPW4" s="794"/>
      <c r="CPX4" s="794"/>
      <c r="CPY4" s="794"/>
      <c r="CPZ4" s="794"/>
      <c r="CQA4" s="794"/>
      <c r="CQB4" s="794"/>
      <c r="CQC4" s="794"/>
      <c r="CQD4" s="794"/>
      <c r="CQE4" s="794" t="s">
        <v>63</v>
      </c>
      <c r="CQF4" s="794"/>
      <c r="CQG4" s="794"/>
      <c r="CQH4" s="794"/>
      <c r="CQI4" s="794"/>
      <c r="CQJ4" s="794"/>
      <c r="CQK4" s="794"/>
      <c r="CQL4" s="794"/>
      <c r="CQM4" s="794"/>
      <c r="CQN4" s="794"/>
      <c r="CQO4" s="794"/>
      <c r="CQP4" s="794"/>
      <c r="CQQ4" s="794"/>
      <c r="CQR4" s="794"/>
      <c r="CQS4" s="794"/>
      <c r="CQT4" s="794"/>
      <c r="CQU4" s="794" t="s">
        <v>63</v>
      </c>
      <c r="CQV4" s="794"/>
      <c r="CQW4" s="794"/>
      <c r="CQX4" s="794"/>
      <c r="CQY4" s="794"/>
      <c r="CQZ4" s="794"/>
      <c r="CRA4" s="794"/>
      <c r="CRB4" s="794"/>
      <c r="CRC4" s="794"/>
      <c r="CRD4" s="794"/>
      <c r="CRE4" s="794"/>
      <c r="CRF4" s="794"/>
      <c r="CRG4" s="794"/>
      <c r="CRH4" s="794"/>
      <c r="CRI4" s="794"/>
      <c r="CRJ4" s="794"/>
      <c r="CRK4" s="794" t="s">
        <v>63</v>
      </c>
      <c r="CRL4" s="794"/>
      <c r="CRM4" s="794"/>
      <c r="CRN4" s="794"/>
      <c r="CRO4" s="794"/>
      <c r="CRP4" s="794"/>
      <c r="CRQ4" s="794"/>
      <c r="CRR4" s="794"/>
      <c r="CRS4" s="794"/>
      <c r="CRT4" s="794"/>
      <c r="CRU4" s="794"/>
      <c r="CRV4" s="794"/>
      <c r="CRW4" s="794"/>
      <c r="CRX4" s="794"/>
      <c r="CRY4" s="794"/>
      <c r="CRZ4" s="794"/>
      <c r="CSA4" s="794" t="s">
        <v>63</v>
      </c>
      <c r="CSB4" s="794"/>
      <c r="CSC4" s="794"/>
      <c r="CSD4" s="794"/>
      <c r="CSE4" s="794"/>
      <c r="CSF4" s="794"/>
      <c r="CSG4" s="794"/>
      <c r="CSH4" s="794"/>
      <c r="CSI4" s="794"/>
      <c r="CSJ4" s="794"/>
      <c r="CSK4" s="794"/>
      <c r="CSL4" s="794"/>
      <c r="CSM4" s="794"/>
      <c r="CSN4" s="794"/>
      <c r="CSO4" s="794"/>
      <c r="CSP4" s="794"/>
      <c r="CSQ4" s="794" t="s">
        <v>63</v>
      </c>
      <c r="CSR4" s="794"/>
      <c r="CSS4" s="794"/>
      <c r="CST4" s="794"/>
      <c r="CSU4" s="794"/>
      <c r="CSV4" s="794"/>
      <c r="CSW4" s="794"/>
      <c r="CSX4" s="794"/>
      <c r="CSY4" s="794"/>
      <c r="CSZ4" s="794"/>
      <c r="CTA4" s="794"/>
      <c r="CTB4" s="794"/>
      <c r="CTC4" s="794"/>
      <c r="CTD4" s="794"/>
      <c r="CTE4" s="794"/>
      <c r="CTF4" s="794"/>
      <c r="CTG4" s="794" t="s">
        <v>63</v>
      </c>
      <c r="CTH4" s="794"/>
      <c r="CTI4" s="794"/>
      <c r="CTJ4" s="794"/>
      <c r="CTK4" s="794"/>
      <c r="CTL4" s="794"/>
      <c r="CTM4" s="794"/>
      <c r="CTN4" s="794"/>
      <c r="CTO4" s="794"/>
      <c r="CTP4" s="794"/>
      <c r="CTQ4" s="794"/>
      <c r="CTR4" s="794"/>
      <c r="CTS4" s="794"/>
      <c r="CTT4" s="794"/>
      <c r="CTU4" s="794"/>
      <c r="CTV4" s="794"/>
      <c r="CTW4" s="794" t="s">
        <v>63</v>
      </c>
      <c r="CTX4" s="794"/>
      <c r="CTY4" s="794"/>
      <c r="CTZ4" s="794"/>
      <c r="CUA4" s="794"/>
      <c r="CUB4" s="794"/>
      <c r="CUC4" s="794"/>
      <c r="CUD4" s="794"/>
      <c r="CUE4" s="794"/>
      <c r="CUF4" s="794"/>
      <c r="CUG4" s="794"/>
      <c r="CUH4" s="794"/>
      <c r="CUI4" s="794"/>
      <c r="CUJ4" s="794"/>
      <c r="CUK4" s="794"/>
      <c r="CUL4" s="794"/>
      <c r="CUM4" s="794" t="s">
        <v>63</v>
      </c>
      <c r="CUN4" s="794"/>
      <c r="CUO4" s="794"/>
      <c r="CUP4" s="794"/>
      <c r="CUQ4" s="794"/>
      <c r="CUR4" s="794"/>
      <c r="CUS4" s="794"/>
      <c r="CUT4" s="794"/>
      <c r="CUU4" s="794"/>
      <c r="CUV4" s="794"/>
      <c r="CUW4" s="794"/>
      <c r="CUX4" s="794"/>
      <c r="CUY4" s="794"/>
      <c r="CUZ4" s="794"/>
      <c r="CVA4" s="794"/>
      <c r="CVB4" s="794"/>
      <c r="CVC4" s="794" t="s">
        <v>63</v>
      </c>
      <c r="CVD4" s="794"/>
      <c r="CVE4" s="794"/>
      <c r="CVF4" s="794"/>
      <c r="CVG4" s="794"/>
      <c r="CVH4" s="794"/>
      <c r="CVI4" s="794"/>
      <c r="CVJ4" s="794"/>
      <c r="CVK4" s="794"/>
      <c r="CVL4" s="794"/>
      <c r="CVM4" s="794"/>
      <c r="CVN4" s="794"/>
      <c r="CVO4" s="794"/>
      <c r="CVP4" s="794"/>
      <c r="CVQ4" s="794"/>
      <c r="CVR4" s="794"/>
      <c r="CVS4" s="794" t="s">
        <v>63</v>
      </c>
      <c r="CVT4" s="794"/>
      <c r="CVU4" s="794"/>
      <c r="CVV4" s="794"/>
      <c r="CVW4" s="794"/>
      <c r="CVX4" s="794"/>
      <c r="CVY4" s="794"/>
      <c r="CVZ4" s="794"/>
      <c r="CWA4" s="794"/>
      <c r="CWB4" s="794"/>
      <c r="CWC4" s="794"/>
      <c r="CWD4" s="794"/>
      <c r="CWE4" s="794"/>
      <c r="CWF4" s="794"/>
      <c r="CWG4" s="794"/>
      <c r="CWH4" s="794"/>
      <c r="CWI4" s="794" t="s">
        <v>63</v>
      </c>
      <c r="CWJ4" s="794"/>
      <c r="CWK4" s="794"/>
      <c r="CWL4" s="794"/>
      <c r="CWM4" s="794"/>
      <c r="CWN4" s="794"/>
      <c r="CWO4" s="794"/>
      <c r="CWP4" s="794"/>
      <c r="CWQ4" s="794"/>
      <c r="CWR4" s="794"/>
      <c r="CWS4" s="794"/>
      <c r="CWT4" s="794"/>
      <c r="CWU4" s="794"/>
      <c r="CWV4" s="794"/>
      <c r="CWW4" s="794"/>
      <c r="CWX4" s="794"/>
      <c r="CWY4" s="794" t="s">
        <v>63</v>
      </c>
      <c r="CWZ4" s="794"/>
      <c r="CXA4" s="794"/>
      <c r="CXB4" s="794"/>
      <c r="CXC4" s="794"/>
      <c r="CXD4" s="794"/>
      <c r="CXE4" s="794"/>
      <c r="CXF4" s="794"/>
      <c r="CXG4" s="794"/>
      <c r="CXH4" s="794"/>
      <c r="CXI4" s="794"/>
      <c r="CXJ4" s="794"/>
      <c r="CXK4" s="794"/>
      <c r="CXL4" s="794"/>
      <c r="CXM4" s="794"/>
      <c r="CXN4" s="794"/>
      <c r="CXO4" s="794" t="s">
        <v>63</v>
      </c>
      <c r="CXP4" s="794"/>
      <c r="CXQ4" s="794"/>
      <c r="CXR4" s="794"/>
      <c r="CXS4" s="794"/>
      <c r="CXT4" s="794"/>
      <c r="CXU4" s="794"/>
      <c r="CXV4" s="794"/>
      <c r="CXW4" s="794"/>
      <c r="CXX4" s="794"/>
      <c r="CXY4" s="794"/>
      <c r="CXZ4" s="794"/>
      <c r="CYA4" s="794"/>
      <c r="CYB4" s="794"/>
      <c r="CYC4" s="794"/>
      <c r="CYD4" s="794"/>
      <c r="CYE4" s="794" t="s">
        <v>63</v>
      </c>
      <c r="CYF4" s="794"/>
      <c r="CYG4" s="794"/>
      <c r="CYH4" s="794"/>
      <c r="CYI4" s="794"/>
      <c r="CYJ4" s="794"/>
      <c r="CYK4" s="794"/>
      <c r="CYL4" s="794"/>
      <c r="CYM4" s="794"/>
      <c r="CYN4" s="794"/>
      <c r="CYO4" s="794"/>
      <c r="CYP4" s="794"/>
      <c r="CYQ4" s="794"/>
      <c r="CYR4" s="794"/>
      <c r="CYS4" s="794"/>
      <c r="CYT4" s="794"/>
      <c r="CYU4" s="794" t="s">
        <v>63</v>
      </c>
      <c r="CYV4" s="794"/>
      <c r="CYW4" s="794"/>
      <c r="CYX4" s="794"/>
      <c r="CYY4" s="794"/>
      <c r="CYZ4" s="794"/>
      <c r="CZA4" s="794"/>
      <c r="CZB4" s="794"/>
      <c r="CZC4" s="794"/>
      <c r="CZD4" s="794"/>
      <c r="CZE4" s="794"/>
      <c r="CZF4" s="794"/>
      <c r="CZG4" s="794"/>
      <c r="CZH4" s="794"/>
      <c r="CZI4" s="794"/>
      <c r="CZJ4" s="794"/>
      <c r="CZK4" s="794" t="s">
        <v>63</v>
      </c>
      <c r="CZL4" s="794"/>
      <c r="CZM4" s="794"/>
      <c r="CZN4" s="794"/>
      <c r="CZO4" s="794"/>
      <c r="CZP4" s="794"/>
      <c r="CZQ4" s="794"/>
      <c r="CZR4" s="794"/>
      <c r="CZS4" s="794"/>
      <c r="CZT4" s="794"/>
      <c r="CZU4" s="794"/>
      <c r="CZV4" s="794"/>
      <c r="CZW4" s="794"/>
      <c r="CZX4" s="794"/>
      <c r="CZY4" s="794"/>
      <c r="CZZ4" s="794"/>
      <c r="DAA4" s="794" t="s">
        <v>63</v>
      </c>
      <c r="DAB4" s="794"/>
      <c r="DAC4" s="794"/>
      <c r="DAD4" s="794"/>
      <c r="DAE4" s="794"/>
      <c r="DAF4" s="794"/>
      <c r="DAG4" s="794"/>
      <c r="DAH4" s="794"/>
      <c r="DAI4" s="794"/>
      <c r="DAJ4" s="794"/>
      <c r="DAK4" s="794"/>
      <c r="DAL4" s="794"/>
      <c r="DAM4" s="794"/>
      <c r="DAN4" s="794"/>
      <c r="DAO4" s="794"/>
      <c r="DAP4" s="794"/>
      <c r="DAQ4" s="794" t="s">
        <v>63</v>
      </c>
      <c r="DAR4" s="794"/>
      <c r="DAS4" s="794"/>
      <c r="DAT4" s="794"/>
      <c r="DAU4" s="794"/>
      <c r="DAV4" s="794"/>
      <c r="DAW4" s="794"/>
      <c r="DAX4" s="794"/>
      <c r="DAY4" s="794"/>
      <c r="DAZ4" s="794"/>
      <c r="DBA4" s="794"/>
      <c r="DBB4" s="794"/>
      <c r="DBC4" s="794"/>
      <c r="DBD4" s="794"/>
      <c r="DBE4" s="794"/>
      <c r="DBF4" s="794"/>
      <c r="DBG4" s="794" t="s">
        <v>63</v>
      </c>
      <c r="DBH4" s="794"/>
      <c r="DBI4" s="794"/>
      <c r="DBJ4" s="794"/>
      <c r="DBK4" s="794"/>
      <c r="DBL4" s="794"/>
      <c r="DBM4" s="794"/>
      <c r="DBN4" s="794"/>
      <c r="DBO4" s="794"/>
      <c r="DBP4" s="794"/>
      <c r="DBQ4" s="794"/>
      <c r="DBR4" s="794"/>
      <c r="DBS4" s="794"/>
      <c r="DBT4" s="794"/>
      <c r="DBU4" s="794"/>
      <c r="DBV4" s="794"/>
      <c r="DBW4" s="794" t="s">
        <v>63</v>
      </c>
      <c r="DBX4" s="794"/>
      <c r="DBY4" s="794"/>
      <c r="DBZ4" s="794"/>
      <c r="DCA4" s="794"/>
      <c r="DCB4" s="794"/>
      <c r="DCC4" s="794"/>
      <c r="DCD4" s="794"/>
      <c r="DCE4" s="794"/>
      <c r="DCF4" s="794"/>
      <c r="DCG4" s="794"/>
      <c r="DCH4" s="794"/>
      <c r="DCI4" s="794"/>
      <c r="DCJ4" s="794"/>
      <c r="DCK4" s="794"/>
      <c r="DCL4" s="794"/>
      <c r="DCM4" s="794" t="s">
        <v>63</v>
      </c>
      <c r="DCN4" s="794"/>
      <c r="DCO4" s="794"/>
      <c r="DCP4" s="794"/>
      <c r="DCQ4" s="794"/>
      <c r="DCR4" s="794"/>
      <c r="DCS4" s="794"/>
      <c r="DCT4" s="794"/>
      <c r="DCU4" s="794"/>
      <c r="DCV4" s="794"/>
      <c r="DCW4" s="794"/>
      <c r="DCX4" s="794"/>
      <c r="DCY4" s="794"/>
      <c r="DCZ4" s="794"/>
      <c r="DDA4" s="794"/>
      <c r="DDB4" s="794"/>
      <c r="DDC4" s="794" t="s">
        <v>63</v>
      </c>
      <c r="DDD4" s="794"/>
      <c r="DDE4" s="794"/>
      <c r="DDF4" s="794"/>
      <c r="DDG4" s="794"/>
      <c r="DDH4" s="794"/>
      <c r="DDI4" s="794"/>
      <c r="DDJ4" s="794"/>
      <c r="DDK4" s="794"/>
      <c r="DDL4" s="794"/>
      <c r="DDM4" s="794"/>
      <c r="DDN4" s="794"/>
      <c r="DDO4" s="794"/>
      <c r="DDP4" s="794"/>
      <c r="DDQ4" s="794"/>
      <c r="DDR4" s="794"/>
      <c r="DDS4" s="794" t="s">
        <v>63</v>
      </c>
      <c r="DDT4" s="794"/>
      <c r="DDU4" s="794"/>
      <c r="DDV4" s="794"/>
      <c r="DDW4" s="794"/>
      <c r="DDX4" s="794"/>
      <c r="DDY4" s="794"/>
      <c r="DDZ4" s="794"/>
      <c r="DEA4" s="794"/>
      <c r="DEB4" s="794"/>
      <c r="DEC4" s="794"/>
      <c r="DED4" s="794"/>
      <c r="DEE4" s="794"/>
      <c r="DEF4" s="794"/>
      <c r="DEG4" s="794"/>
      <c r="DEH4" s="794"/>
      <c r="DEI4" s="794" t="s">
        <v>63</v>
      </c>
      <c r="DEJ4" s="794"/>
      <c r="DEK4" s="794"/>
      <c r="DEL4" s="794"/>
      <c r="DEM4" s="794"/>
      <c r="DEN4" s="794"/>
      <c r="DEO4" s="794"/>
      <c r="DEP4" s="794"/>
      <c r="DEQ4" s="794"/>
      <c r="DER4" s="794"/>
      <c r="DES4" s="794"/>
      <c r="DET4" s="794"/>
      <c r="DEU4" s="794"/>
      <c r="DEV4" s="794"/>
      <c r="DEW4" s="794"/>
      <c r="DEX4" s="794"/>
      <c r="DEY4" s="794" t="s">
        <v>63</v>
      </c>
      <c r="DEZ4" s="794"/>
      <c r="DFA4" s="794"/>
      <c r="DFB4" s="794"/>
      <c r="DFC4" s="794"/>
      <c r="DFD4" s="794"/>
      <c r="DFE4" s="794"/>
      <c r="DFF4" s="794"/>
      <c r="DFG4" s="794"/>
      <c r="DFH4" s="794"/>
      <c r="DFI4" s="794"/>
      <c r="DFJ4" s="794"/>
      <c r="DFK4" s="794"/>
      <c r="DFL4" s="794"/>
      <c r="DFM4" s="794"/>
      <c r="DFN4" s="794"/>
      <c r="DFO4" s="794" t="s">
        <v>63</v>
      </c>
      <c r="DFP4" s="794"/>
      <c r="DFQ4" s="794"/>
      <c r="DFR4" s="794"/>
      <c r="DFS4" s="794"/>
      <c r="DFT4" s="794"/>
      <c r="DFU4" s="794"/>
      <c r="DFV4" s="794"/>
      <c r="DFW4" s="794"/>
      <c r="DFX4" s="794"/>
      <c r="DFY4" s="794"/>
      <c r="DFZ4" s="794"/>
      <c r="DGA4" s="794"/>
      <c r="DGB4" s="794"/>
      <c r="DGC4" s="794"/>
      <c r="DGD4" s="794"/>
      <c r="DGE4" s="794" t="s">
        <v>63</v>
      </c>
      <c r="DGF4" s="794"/>
      <c r="DGG4" s="794"/>
      <c r="DGH4" s="794"/>
      <c r="DGI4" s="794"/>
      <c r="DGJ4" s="794"/>
      <c r="DGK4" s="794"/>
      <c r="DGL4" s="794"/>
      <c r="DGM4" s="794"/>
      <c r="DGN4" s="794"/>
      <c r="DGO4" s="794"/>
      <c r="DGP4" s="794"/>
      <c r="DGQ4" s="794"/>
      <c r="DGR4" s="794"/>
      <c r="DGS4" s="794"/>
      <c r="DGT4" s="794"/>
      <c r="DGU4" s="794" t="s">
        <v>63</v>
      </c>
      <c r="DGV4" s="794"/>
      <c r="DGW4" s="794"/>
      <c r="DGX4" s="794"/>
      <c r="DGY4" s="794"/>
      <c r="DGZ4" s="794"/>
      <c r="DHA4" s="794"/>
      <c r="DHB4" s="794"/>
      <c r="DHC4" s="794"/>
      <c r="DHD4" s="794"/>
      <c r="DHE4" s="794"/>
      <c r="DHF4" s="794"/>
      <c r="DHG4" s="794"/>
      <c r="DHH4" s="794"/>
      <c r="DHI4" s="794"/>
      <c r="DHJ4" s="794"/>
      <c r="DHK4" s="794" t="s">
        <v>63</v>
      </c>
      <c r="DHL4" s="794"/>
      <c r="DHM4" s="794"/>
      <c r="DHN4" s="794"/>
      <c r="DHO4" s="794"/>
      <c r="DHP4" s="794"/>
      <c r="DHQ4" s="794"/>
      <c r="DHR4" s="794"/>
      <c r="DHS4" s="794"/>
      <c r="DHT4" s="794"/>
      <c r="DHU4" s="794"/>
      <c r="DHV4" s="794"/>
      <c r="DHW4" s="794"/>
      <c r="DHX4" s="794"/>
      <c r="DHY4" s="794"/>
      <c r="DHZ4" s="794"/>
      <c r="DIA4" s="794" t="s">
        <v>63</v>
      </c>
      <c r="DIB4" s="794"/>
      <c r="DIC4" s="794"/>
      <c r="DID4" s="794"/>
      <c r="DIE4" s="794"/>
      <c r="DIF4" s="794"/>
      <c r="DIG4" s="794"/>
      <c r="DIH4" s="794"/>
      <c r="DII4" s="794"/>
      <c r="DIJ4" s="794"/>
      <c r="DIK4" s="794"/>
      <c r="DIL4" s="794"/>
      <c r="DIM4" s="794"/>
      <c r="DIN4" s="794"/>
      <c r="DIO4" s="794"/>
      <c r="DIP4" s="794"/>
      <c r="DIQ4" s="794" t="s">
        <v>63</v>
      </c>
      <c r="DIR4" s="794"/>
      <c r="DIS4" s="794"/>
      <c r="DIT4" s="794"/>
      <c r="DIU4" s="794"/>
      <c r="DIV4" s="794"/>
      <c r="DIW4" s="794"/>
      <c r="DIX4" s="794"/>
      <c r="DIY4" s="794"/>
      <c r="DIZ4" s="794"/>
      <c r="DJA4" s="794"/>
      <c r="DJB4" s="794"/>
      <c r="DJC4" s="794"/>
      <c r="DJD4" s="794"/>
      <c r="DJE4" s="794"/>
      <c r="DJF4" s="794"/>
      <c r="DJG4" s="794" t="s">
        <v>63</v>
      </c>
      <c r="DJH4" s="794"/>
      <c r="DJI4" s="794"/>
      <c r="DJJ4" s="794"/>
      <c r="DJK4" s="794"/>
      <c r="DJL4" s="794"/>
      <c r="DJM4" s="794"/>
      <c r="DJN4" s="794"/>
      <c r="DJO4" s="794"/>
      <c r="DJP4" s="794"/>
      <c r="DJQ4" s="794"/>
      <c r="DJR4" s="794"/>
      <c r="DJS4" s="794"/>
      <c r="DJT4" s="794"/>
      <c r="DJU4" s="794"/>
      <c r="DJV4" s="794"/>
      <c r="DJW4" s="794" t="s">
        <v>63</v>
      </c>
      <c r="DJX4" s="794"/>
      <c r="DJY4" s="794"/>
      <c r="DJZ4" s="794"/>
      <c r="DKA4" s="794"/>
      <c r="DKB4" s="794"/>
      <c r="DKC4" s="794"/>
      <c r="DKD4" s="794"/>
      <c r="DKE4" s="794"/>
      <c r="DKF4" s="794"/>
      <c r="DKG4" s="794"/>
      <c r="DKH4" s="794"/>
      <c r="DKI4" s="794"/>
      <c r="DKJ4" s="794"/>
      <c r="DKK4" s="794"/>
      <c r="DKL4" s="794"/>
      <c r="DKM4" s="794" t="s">
        <v>63</v>
      </c>
      <c r="DKN4" s="794"/>
      <c r="DKO4" s="794"/>
      <c r="DKP4" s="794"/>
      <c r="DKQ4" s="794"/>
      <c r="DKR4" s="794"/>
      <c r="DKS4" s="794"/>
      <c r="DKT4" s="794"/>
      <c r="DKU4" s="794"/>
      <c r="DKV4" s="794"/>
      <c r="DKW4" s="794"/>
      <c r="DKX4" s="794"/>
      <c r="DKY4" s="794"/>
      <c r="DKZ4" s="794"/>
      <c r="DLA4" s="794"/>
      <c r="DLB4" s="794"/>
      <c r="DLC4" s="794" t="s">
        <v>63</v>
      </c>
      <c r="DLD4" s="794"/>
      <c r="DLE4" s="794"/>
      <c r="DLF4" s="794"/>
      <c r="DLG4" s="794"/>
      <c r="DLH4" s="794"/>
      <c r="DLI4" s="794"/>
      <c r="DLJ4" s="794"/>
      <c r="DLK4" s="794"/>
      <c r="DLL4" s="794"/>
      <c r="DLM4" s="794"/>
      <c r="DLN4" s="794"/>
      <c r="DLO4" s="794"/>
      <c r="DLP4" s="794"/>
      <c r="DLQ4" s="794"/>
      <c r="DLR4" s="794"/>
      <c r="DLS4" s="794" t="s">
        <v>63</v>
      </c>
      <c r="DLT4" s="794"/>
      <c r="DLU4" s="794"/>
      <c r="DLV4" s="794"/>
      <c r="DLW4" s="794"/>
      <c r="DLX4" s="794"/>
      <c r="DLY4" s="794"/>
      <c r="DLZ4" s="794"/>
      <c r="DMA4" s="794"/>
      <c r="DMB4" s="794"/>
      <c r="DMC4" s="794"/>
      <c r="DMD4" s="794"/>
      <c r="DME4" s="794"/>
      <c r="DMF4" s="794"/>
      <c r="DMG4" s="794"/>
      <c r="DMH4" s="794"/>
      <c r="DMI4" s="794" t="s">
        <v>63</v>
      </c>
      <c r="DMJ4" s="794"/>
      <c r="DMK4" s="794"/>
      <c r="DML4" s="794"/>
      <c r="DMM4" s="794"/>
      <c r="DMN4" s="794"/>
      <c r="DMO4" s="794"/>
      <c r="DMP4" s="794"/>
      <c r="DMQ4" s="794"/>
      <c r="DMR4" s="794"/>
      <c r="DMS4" s="794"/>
      <c r="DMT4" s="794"/>
      <c r="DMU4" s="794"/>
      <c r="DMV4" s="794"/>
      <c r="DMW4" s="794"/>
      <c r="DMX4" s="794"/>
      <c r="DMY4" s="794" t="s">
        <v>63</v>
      </c>
      <c r="DMZ4" s="794"/>
      <c r="DNA4" s="794"/>
      <c r="DNB4" s="794"/>
      <c r="DNC4" s="794"/>
      <c r="DND4" s="794"/>
      <c r="DNE4" s="794"/>
      <c r="DNF4" s="794"/>
      <c r="DNG4" s="794"/>
      <c r="DNH4" s="794"/>
      <c r="DNI4" s="794"/>
      <c r="DNJ4" s="794"/>
      <c r="DNK4" s="794"/>
      <c r="DNL4" s="794"/>
      <c r="DNM4" s="794"/>
      <c r="DNN4" s="794"/>
      <c r="DNO4" s="794" t="s">
        <v>63</v>
      </c>
      <c r="DNP4" s="794"/>
      <c r="DNQ4" s="794"/>
      <c r="DNR4" s="794"/>
      <c r="DNS4" s="794"/>
      <c r="DNT4" s="794"/>
      <c r="DNU4" s="794"/>
      <c r="DNV4" s="794"/>
      <c r="DNW4" s="794"/>
      <c r="DNX4" s="794"/>
      <c r="DNY4" s="794"/>
      <c r="DNZ4" s="794"/>
      <c r="DOA4" s="794"/>
      <c r="DOB4" s="794"/>
      <c r="DOC4" s="794"/>
      <c r="DOD4" s="794"/>
      <c r="DOE4" s="794" t="s">
        <v>63</v>
      </c>
      <c r="DOF4" s="794"/>
      <c r="DOG4" s="794"/>
      <c r="DOH4" s="794"/>
      <c r="DOI4" s="794"/>
      <c r="DOJ4" s="794"/>
      <c r="DOK4" s="794"/>
      <c r="DOL4" s="794"/>
      <c r="DOM4" s="794"/>
      <c r="DON4" s="794"/>
      <c r="DOO4" s="794"/>
      <c r="DOP4" s="794"/>
      <c r="DOQ4" s="794"/>
      <c r="DOR4" s="794"/>
      <c r="DOS4" s="794"/>
      <c r="DOT4" s="794"/>
      <c r="DOU4" s="794" t="s">
        <v>63</v>
      </c>
      <c r="DOV4" s="794"/>
      <c r="DOW4" s="794"/>
      <c r="DOX4" s="794"/>
      <c r="DOY4" s="794"/>
      <c r="DOZ4" s="794"/>
      <c r="DPA4" s="794"/>
      <c r="DPB4" s="794"/>
      <c r="DPC4" s="794"/>
      <c r="DPD4" s="794"/>
      <c r="DPE4" s="794"/>
      <c r="DPF4" s="794"/>
      <c r="DPG4" s="794"/>
      <c r="DPH4" s="794"/>
      <c r="DPI4" s="794"/>
      <c r="DPJ4" s="794"/>
      <c r="DPK4" s="794" t="s">
        <v>63</v>
      </c>
      <c r="DPL4" s="794"/>
      <c r="DPM4" s="794"/>
      <c r="DPN4" s="794"/>
      <c r="DPO4" s="794"/>
      <c r="DPP4" s="794"/>
      <c r="DPQ4" s="794"/>
      <c r="DPR4" s="794"/>
      <c r="DPS4" s="794"/>
      <c r="DPT4" s="794"/>
      <c r="DPU4" s="794"/>
      <c r="DPV4" s="794"/>
      <c r="DPW4" s="794"/>
      <c r="DPX4" s="794"/>
      <c r="DPY4" s="794"/>
      <c r="DPZ4" s="794"/>
      <c r="DQA4" s="794" t="s">
        <v>63</v>
      </c>
      <c r="DQB4" s="794"/>
      <c r="DQC4" s="794"/>
      <c r="DQD4" s="794"/>
      <c r="DQE4" s="794"/>
      <c r="DQF4" s="794"/>
      <c r="DQG4" s="794"/>
      <c r="DQH4" s="794"/>
      <c r="DQI4" s="794"/>
      <c r="DQJ4" s="794"/>
      <c r="DQK4" s="794"/>
      <c r="DQL4" s="794"/>
      <c r="DQM4" s="794"/>
      <c r="DQN4" s="794"/>
      <c r="DQO4" s="794"/>
      <c r="DQP4" s="794"/>
      <c r="DQQ4" s="794" t="s">
        <v>63</v>
      </c>
      <c r="DQR4" s="794"/>
      <c r="DQS4" s="794"/>
      <c r="DQT4" s="794"/>
      <c r="DQU4" s="794"/>
      <c r="DQV4" s="794"/>
      <c r="DQW4" s="794"/>
      <c r="DQX4" s="794"/>
      <c r="DQY4" s="794"/>
      <c r="DQZ4" s="794"/>
      <c r="DRA4" s="794"/>
      <c r="DRB4" s="794"/>
      <c r="DRC4" s="794"/>
      <c r="DRD4" s="794"/>
      <c r="DRE4" s="794"/>
      <c r="DRF4" s="794"/>
      <c r="DRG4" s="794" t="s">
        <v>63</v>
      </c>
      <c r="DRH4" s="794"/>
      <c r="DRI4" s="794"/>
      <c r="DRJ4" s="794"/>
      <c r="DRK4" s="794"/>
      <c r="DRL4" s="794"/>
      <c r="DRM4" s="794"/>
      <c r="DRN4" s="794"/>
      <c r="DRO4" s="794"/>
      <c r="DRP4" s="794"/>
      <c r="DRQ4" s="794"/>
      <c r="DRR4" s="794"/>
      <c r="DRS4" s="794"/>
      <c r="DRT4" s="794"/>
      <c r="DRU4" s="794"/>
      <c r="DRV4" s="794"/>
      <c r="DRW4" s="794" t="s">
        <v>63</v>
      </c>
      <c r="DRX4" s="794"/>
      <c r="DRY4" s="794"/>
      <c r="DRZ4" s="794"/>
      <c r="DSA4" s="794"/>
      <c r="DSB4" s="794"/>
      <c r="DSC4" s="794"/>
      <c r="DSD4" s="794"/>
      <c r="DSE4" s="794"/>
      <c r="DSF4" s="794"/>
      <c r="DSG4" s="794"/>
      <c r="DSH4" s="794"/>
      <c r="DSI4" s="794"/>
      <c r="DSJ4" s="794"/>
      <c r="DSK4" s="794"/>
      <c r="DSL4" s="794"/>
      <c r="DSM4" s="794" t="s">
        <v>63</v>
      </c>
      <c r="DSN4" s="794"/>
      <c r="DSO4" s="794"/>
      <c r="DSP4" s="794"/>
      <c r="DSQ4" s="794"/>
      <c r="DSR4" s="794"/>
      <c r="DSS4" s="794"/>
      <c r="DST4" s="794"/>
      <c r="DSU4" s="794"/>
      <c r="DSV4" s="794"/>
      <c r="DSW4" s="794"/>
      <c r="DSX4" s="794"/>
      <c r="DSY4" s="794"/>
      <c r="DSZ4" s="794"/>
      <c r="DTA4" s="794"/>
      <c r="DTB4" s="794"/>
      <c r="DTC4" s="794" t="s">
        <v>63</v>
      </c>
      <c r="DTD4" s="794"/>
      <c r="DTE4" s="794"/>
      <c r="DTF4" s="794"/>
      <c r="DTG4" s="794"/>
      <c r="DTH4" s="794"/>
      <c r="DTI4" s="794"/>
      <c r="DTJ4" s="794"/>
      <c r="DTK4" s="794"/>
      <c r="DTL4" s="794"/>
      <c r="DTM4" s="794"/>
      <c r="DTN4" s="794"/>
      <c r="DTO4" s="794"/>
      <c r="DTP4" s="794"/>
      <c r="DTQ4" s="794"/>
      <c r="DTR4" s="794"/>
      <c r="DTS4" s="794" t="s">
        <v>63</v>
      </c>
      <c r="DTT4" s="794"/>
      <c r="DTU4" s="794"/>
      <c r="DTV4" s="794"/>
      <c r="DTW4" s="794"/>
      <c r="DTX4" s="794"/>
      <c r="DTY4" s="794"/>
      <c r="DTZ4" s="794"/>
      <c r="DUA4" s="794"/>
      <c r="DUB4" s="794"/>
      <c r="DUC4" s="794"/>
      <c r="DUD4" s="794"/>
      <c r="DUE4" s="794"/>
      <c r="DUF4" s="794"/>
      <c r="DUG4" s="794"/>
      <c r="DUH4" s="794"/>
      <c r="DUI4" s="794" t="s">
        <v>63</v>
      </c>
      <c r="DUJ4" s="794"/>
      <c r="DUK4" s="794"/>
      <c r="DUL4" s="794"/>
      <c r="DUM4" s="794"/>
      <c r="DUN4" s="794"/>
      <c r="DUO4" s="794"/>
      <c r="DUP4" s="794"/>
      <c r="DUQ4" s="794"/>
      <c r="DUR4" s="794"/>
      <c r="DUS4" s="794"/>
      <c r="DUT4" s="794"/>
      <c r="DUU4" s="794"/>
      <c r="DUV4" s="794"/>
      <c r="DUW4" s="794"/>
      <c r="DUX4" s="794"/>
      <c r="DUY4" s="794" t="s">
        <v>63</v>
      </c>
      <c r="DUZ4" s="794"/>
      <c r="DVA4" s="794"/>
      <c r="DVB4" s="794"/>
      <c r="DVC4" s="794"/>
      <c r="DVD4" s="794"/>
      <c r="DVE4" s="794"/>
      <c r="DVF4" s="794"/>
      <c r="DVG4" s="794"/>
      <c r="DVH4" s="794"/>
      <c r="DVI4" s="794"/>
      <c r="DVJ4" s="794"/>
      <c r="DVK4" s="794"/>
      <c r="DVL4" s="794"/>
      <c r="DVM4" s="794"/>
      <c r="DVN4" s="794"/>
      <c r="DVO4" s="794" t="s">
        <v>63</v>
      </c>
      <c r="DVP4" s="794"/>
      <c r="DVQ4" s="794"/>
      <c r="DVR4" s="794"/>
      <c r="DVS4" s="794"/>
      <c r="DVT4" s="794"/>
      <c r="DVU4" s="794"/>
      <c r="DVV4" s="794"/>
      <c r="DVW4" s="794"/>
      <c r="DVX4" s="794"/>
      <c r="DVY4" s="794"/>
      <c r="DVZ4" s="794"/>
      <c r="DWA4" s="794"/>
      <c r="DWB4" s="794"/>
      <c r="DWC4" s="794"/>
      <c r="DWD4" s="794"/>
      <c r="DWE4" s="794" t="s">
        <v>63</v>
      </c>
      <c r="DWF4" s="794"/>
      <c r="DWG4" s="794"/>
      <c r="DWH4" s="794"/>
      <c r="DWI4" s="794"/>
      <c r="DWJ4" s="794"/>
      <c r="DWK4" s="794"/>
      <c r="DWL4" s="794"/>
      <c r="DWM4" s="794"/>
      <c r="DWN4" s="794"/>
      <c r="DWO4" s="794"/>
      <c r="DWP4" s="794"/>
      <c r="DWQ4" s="794"/>
      <c r="DWR4" s="794"/>
      <c r="DWS4" s="794"/>
      <c r="DWT4" s="794"/>
      <c r="DWU4" s="794" t="s">
        <v>63</v>
      </c>
      <c r="DWV4" s="794"/>
      <c r="DWW4" s="794"/>
      <c r="DWX4" s="794"/>
      <c r="DWY4" s="794"/>
      <c r="DWZ4" s="794"/>
      <c r="DXA4" s="794"/>
      <c r="DXB4" s="794"/>
      <c r="DXC4" s="794"/>
      <c r="DXD4" s="794"/>
      <c r="DXE4" s="794"/>
      <c r="DXF4" s="794"/>
      <c r="DXG4" s="794"/>
      <c r="DXH4" s="794"/>
      <c r="DXI4" s="794"/>
      <c r="DXJ4" s="794"/>
      <c r="DXK4" s="794" t="s">
        <v>63</v>
      </c>
      <c r="DXL4" s="794"/>
      <c r="DXM4" s="794"/>
      <c r="DXN4" s="794"/>
      <c r="DXO4" s="794"/>
      <c r="DXP4" s="794"/>
      <c r="DXQ4" s="794"/>
      <c r="DXR4" s="794"/>
      <c r="DXS4" s="794"/>
      <c r="DXT4" s="794"/>
      <c r="DXU4" s="794"/>
      <c r="DXV4" s="794"/>
      <c r="DXW4" s="794"/>
      <c r="DXX4" s="794"/>
      <c r="DXY4" s="794"/>
      <c r="DXZ4" s="794"/>
      <c r="DYA4" s="794" t="s">
        <v>63</v>
      </c>
      <c r="DYB4" s="794"/>
      <c r="DYC4" s="794"/>
      <c r="DYD4" s="794"/>
      <c r="DYE4" s="794"/>
      <c r="DYF4" s="794"/>
      <c r="DYG4" s="794"/>
      <c r="DYH4" s="794"/>
      <c r="DYI4" s="794"/>
      <c r="DYJ4" s="794"/>
      <c r="DYK4" s="794"/>
      <c r="DYL4" s="794"/>
      <c r="DYM4" s="794"/>
      <c r="DYN4" s="794"/>
      <c r="DYO4" s="794"/>
      <c r="DYP4" s="794"/>
      <c r="DYQ4" s="794" t="s">
        <v>63</v>
      </c>
      <c r="DYR4" s="794"/>
      <c r="DYS4" s="794"/>
      <c r="DYT4" s="794"/>
      <c r="DYU4" s="794"/>
      <c r="DYV4" s="794"/>
      <c r="DYW4" s="794"/>
      <c r="DYX4" s="794"/>
      <c r="DYY4" s="794"/>
      <c r="DYZ4" s="794"/>
      <c r="DZA4" s="794"/>
      <c r="DZB4" s="794"/>
      <c r="DZC4" s="794"/>
      <c r="DZD4" s="794"/>
      <c r="DZE4" s="794"/>
      <c r="DZF4" s="794"/>
      <c r="DZG4" s="794" t="s">
        <v>63</v>
      </c>
      <c r="DZH4" s="794"/>
      <c r="DZI4" s="794"/>
      <c r="DZJ4" s="794"/>
      <c r="DZK4" s="794"/>
      <c r="DZL4" s="794"/>
      <c r="DZM4" s="794"/>
      <c r="DZN4" s="794"/>
      <c r="DZO4" s="794"/>
      <c r="DZP4" s="794"/>
      <c r="DZQ4" s="794"/>
      <c r="DZR4" s="794"/>
      <c r="DZS4" s="794"/>
      <c r="DZT4" s="794"/>
      <c r="DZU4" s="794"/>
      <c r="DZV4" s="794"/>
      <c r="DZW4" s="794" t="s">
        <v>63</v>
      </c>
      <c r="DZX4" s="794"/>
      <c r="DZY4" s="794"/>
      <c r="DZZ4" s="794"/>
      <c r="EAA4" s="794"/>
      <c r="EAB4" s="794"/>
      <c r="EAC4" s="794"/>
      <c r="EAD4" s="794"/>
      <c r="EAE4" s="794"/>
      <c r="EAF4" s="794"/>
      <c r="EAG4" s="794"/>
      <c r="EAH4" s="794"/>
      <c r="EAI4" s="794"/>
      <c r="EAJ4" s="794"/>
      <c r="EAK4" s="794"/>
      <c r="EAL4" s="794"/>
      <c r="EAM4" s="794" t="s">
        <v>63</v>
      </c>
      <c r="EAN4" s="794"/>
      <c r="EAO4" s="794"/>
      <c r="EAP4" s="794"/>
      <c r="EAQ4" s="794"/>
      <c r="EAR4" s="794"/>
      <c r="EAS4" s="794"/>
      <c r="EAT4" s="794"/>
      <c r="EAU4" s="794"/>
      <c r="EAV4" s="794"/>
      <c r="EAW4" s="794"/>
      <c r="EAX4" s="794"/>
      <c r="EAY4" s="794"/>
      <c r="EAZ4" s="794"/>
      <c r="EBA4" s="794"/>
      <c r="EBB4" s="794"/>
      <c r="EBC4" s="794" t="s">
        <v>63</v>
      </c>
      <c r="EBD4" s="794"/>
      <c r="EBE4" s="794"/>
      <c r="EBF4" s="794"/>
      <c r="EBG4" s="794"/>
      <c r="EBH4" s="794"/>
      <c r="EBI4" s="794"/>
      <c r="EBJ4" s="794"/>
      <c r="EBK4" s="794"/>
      <c r="EBL4" s="794"/>
      <c r="EBM4" s="794"/>
      <c r="EBN4" s="794"/>
      <c r="EBO4" s="794"/>
      <c r="EBP4" s="794"/>
      <c r="EBQ4" s="794"/>
      <c r="EBR4" s="794"/>
      <c r="EBS4" s="794" t="s">
        <v>63</v>
      </c>
      <c r="EBT4" s="794"/>
      <c r="EBU4" s="794"/>
      <c r="EBV4" s="794"/>
      <c r="EBW4" s="794"/>
      <c r="EBX4" s="794"/>
      <c r="EBY4" s="794"/>
      <c r="EBZ4" s="794"/>
      <c r="ECA4" s="794"/>
      <c r="ECB4" s="794"/>
      <c r="ECC4" s="794"/>
      <c r="ECD4" s="794"/>
      <c r="ECE4" s="794"/>
      <c r="ECF4" s="794"/>
      <c r="ECG4" s="794"/>
      <c r="ECH4" s="794"/>
      <c r="ECI4" s="794" t="s">
        <v>63</v>
      </c>
      <c r="ECJ4" s="794"/>
      <c r="ECK4" s="794"/>
      <c r="ECL4" s="794"/>
      <c r="ECM4" s="794"/>
      <c r="ECN4" s="794"/>
      <c r="ECO4" s="794"/>
      <c r="ECP4" s="794"/>
      <c r="ECQ4" s="794"/>
      <c r="ECR4" s="794"/>
      <c r="ECS4" s="794"/>
      <c r="ECT4" s="794"/>
      <c r="ECU4" s="794"/>
      <c r="ECV4" s="794"/>
      <c r="ECW4" s="794"/>
      <c r="ECX4" s="794"/>
      <c r="ECY4" s="794" t="s">
        <v>63</v>
      </c>
      <c r="ECZ4" s="794"/>
      <c r="EDA4" s="794"/>
      <c r="EDB4" s="794"/>
      <c r="EDC4" s="794"/>
      <c r="EDD4" s="794"/>
      <c r="EDE4" s="794"/>
      <c r="EDF4" s="794"/>
      <c r="EDG4" s="794"/>
      <c r="EDH4" s="794"/>
      <c r="EDI4" s="794"/>
      <c r="EDJ4" s="794"/>
      <c r="EDK4" s="794"/>
      <c r="EDL4" s="794"/>
      <c r="EDM4" s="794"/>
      <c r="EDN4" s="794"/>
      <c r="EDO4" s="794" t="s">
        <v>63</v>
      </c>
      <c r="EDP4" s="794"/>
      <c r="EDQ4" s="794"/>
      <c r="EDR4" s="794"/>
      <c r="EDS4" s="794"/>
      <c r="EDT4" s="794"/>
      <c r="EDU4" s="794"/>
      <c r="EDV4" s="794"/>
      <c r="EDW4" s="794"/>
      <c r="EDX4" s="794"/>
      <c r="EDY4" s="794"/>
      <c r="EDZ4" s="794"/>
      <c r="EEA4" s="794"/>
      <c r="EEB4" s="794"/>
      <c r="EEC4" s="794"/>
      <c r="EED4" s="794"/>
      <c r="EEE4" s="794" t="s">
        <v>63</v>
      </c>
      <c r="EEF4" s="794"/>
      <c r="EEG4" s="794"/>
      <c r="EEH4" s="794"/>
      <c r="EEI4" s="794"/>
      <c r="EEJ4" s="794"/>
      <c r="EEK4" s="794"/>
      <c r="EEL4" s="794"/>
      <c r="EEM4" s="794"/>
      <c r="EEN4" s="794"/>
      <c r="EEO4" s="794"/>
      <c r="EEP4" s="794"/>
      <c r="EEQ4" s="794"/>
      <c r="EER4" s="794"/>
      <c r="EES4" s="794"/>
      <c r="EET4" s="794"/>
      <c r="EEU4" s="794" t="s">
        <v>63</v>
      </c>
      <c r="EEV4" s="794"/>
      <c r="EEW4" s="794"/>
      <c r="EEX4" s="794"/>
      <c r="EEY4" s="794"/>
      <c r="EEZ4" s="794"/>
      <c r="EFA4" s="794"/>
      <c r="EFB4" s="794"/>
      <c r="EFC4" s="794"/>
      <c r="EFD4" s="794"/>
      <c r="EFE4" s="794"/>
      <c r="EFF4" s="794"/>
      <c r="EFG4" s="794"/>
      <c r="EFH4" s="794"/>
      <c r="EFI4" s="794"/>
      <c r="EFJ4" s="794"/>
      <c r="EFK4" s="794" t="s">
        <v>63</v>
      </c>
      <c r="EFL4" s="794"/>
      <c r="EFM4" s="794"/>
      <c r="EFN4" s="794"/>
      <c r="EFO4" s="794"/>
      <c r="EFP4" s="794"/>
      <c r="EFQ4" s="794"/>
      <c r="EFR4" s="794"/>
      <c r="EFS4" s="794"/>
      <c r="EFT4" s="794"/>
      <c r="EFU4" s="794"/>
      <c r="EFV4" s="794"/>
      <c r="EFW4" s="794"/>
      <c r="EFX4" s="794"/>
      <c r="EFY4" s="794"/>
      <c r="EFZ4" s="794"/>
      <c r="EGA4" s="794" t="s">
        <v>63</v>
      </c>
      <c r="EGB4" s="794"/>
      <c r="EGC4" s="794"/>
      <c r="EGD4" s="794"/>
      <c r="EGE4" s="794"/>
      <c r="EGF4" s="794"/>
      <c r="EGG4" s="794"/>
      <c r="EGH4" s="794"/>
      <c r="EGI4" s="794"/>
      <c r="EGJ4" s="794"/>
      <c r="EGK4" s="794"/>
      <c r="EGL4" s="794"/>
      <c r="EGM4" s="794"/>
      <c r="EGN4" s="794"/>
      <c r="EGO4" s="794"/>
      <c r="EGP4" s="794"/>
      <c r="EGQ4" s="794" t="s">
        <v>63</v>
      </c>
      <c r="EGR4" s="794"/>
      <c r="EGS4" s="794"/>
      <c r="EGT4" s="794"/>
      <c r="EGU4" s="794"/>
      <c r="EGV4" s="794"/>
      <c r="EGW4" s="794"/>
      <c r="EGX4" s="794"/>
      <c r="EGY4" s="794"/>
      <c r="EGZ4" s="794"/>
      <c r="EHA4" s="794"/>
      <c r="EHB4" s="794"/>
      <c r="EHC4" s="794"/>
      <c r="EHD4" s="794"/>
      <c r="EHE4" s="794"/>
      <c r="EHF4" s="794"/>
      <c r="EHG4" s="794" t="s">
        <v>63</v>
      </c>
      <c r="EHH4" s="794"/>
      <c r="EHI4" s="794"/>
      <c r="EHJ4" s="794"/>
      <c r="EHK4" s="794"/>
      <c r="EHL4" s="794"/>
      <c r="EHM4" s="794"/>
      <c r="EHN4" s="794"/>
      <c r="EHO4" s="794"/>
      <c r="EHP4" s="794"/>
      <c r="EHQ4" s="794"/>
      <c r="EHR4" s="794"/>
      <c r="EHS4" s="794"/>
      <c r="EHT4" s="794"/>
      <c r="EHU4" s="794"/>
      <c r="EHV4" s="794"/>
      <c r="EHW4" s="794" t="s">
        <v>63</v>
      </c>
      <c r="EHX4" s="794"/>
      <c r="EHY4" s="794"/>
      <c r="EHZ4" s="794"/>
      <c r="EIA4" s="794"/>
      <c r="EIB4" s="794"/>
      <c r="EIC4" s="794"/>
      <c r="EID4" s="794"/>
      <c r="EIE4" s="794"/>
      <c r="EIF4" s="794"/>
      <c r="EIG4" s="794"/>
      <c r="EIH4" s="794"/>
      <c r="EII4" s="794"/>
      <c r="EIJ4" s="794"/>
      <c r="EIK4" s="794"/>
      <c r="EIL4" s="794"/>
      <c r="EIM4" s="794" t="s">
        <v>63</v>
      </c>
      <c r="EIN4" s="794"/>
      <c r="EIO4" s="794"/>
      <c r="EIP4" s="794"/>
      <c r="EIQ4" s="794"/>
      <c r="EIR4" s="794"/>
      <c r="EIS4" s="794"/>
      <c r="EIT4" s="794"/>
      <c r="EIU4" s="794"/>
      <c r="EIV4" s="794"/>
      <c r="EIW4" s="794"/>
      <c r="EIX4" s="794"/>
      <c r="EIY4" s="794"/>
      <c r="EIZ4" s="794"/>
      <c r="EJA4" s="794"/>
      <c r="EJB4" s="794"/>
      <c r="EJC4" s="794" t="s">
        <v>63</v>
      </c>
      <c r="EJD4" s="794"/>
      <c r="EJE4" s="794"/>
      <c r="EJF4" s="794"/>
      <c r="EJG4" s="794"/>
      <c r="EJH4" s="794"/>
      <c r="EJI4" s="794"/>
      <c r="EJJ4" s="794"/>
      <c r="EJK4" s="794"/>
      <c r="EJL4" s="794"/>
      <c r="EJM4" s="794"/>
      <c r="EJN4" s="794"/>
      <c r="EJO4" s="794"/>
      <c r="EJP4" s="794"/>
      <c r="EJQ4" s="794"/>
      <c r="EJR4" s="794"/>
      <c r="EJS4" s="794" t="s">
        <v>63</v>
      </c>
      <c r="EJT4" s="794"/>
      <c r="EJU4" s="794"/>
      <c r="EJV4" s="794"/>
      <c r="EJW4" s="794"/>
      <c r="EJX4" s="794"/>
      <c r="EJY4" s="794"/>
      <c r="EJZ4" s="794"/>
      <c r="EKA4" s="794"/>
      <c r="EKB4" s="794"/>
      <c r="EKC4" s="794"/>
      <c r="EKD4" s="794"/>
      <c r="EKE4" s="794"/>
      <c r="EKF4" s="794"/>
      <c r="EKG4" s="794"/>
      <c r="EKH4" s="794"/>
      <c r="EKI4" s="794" t="s">
        <v>63</v>
      </c>
      <c r="EKJ4" s="794"/>
      <c r="EKK4" s="794"/>
      <c r="EKL4" s="794"/>
      <c r="EKM4" s="794"/>
      <c r="EKN4" s="794"/>
      <c r="EKO4" s="794"/>
      <c r="EKP4" s="794"/>
      <c r="EKQ4" s="794"/>
      <c r="EKR4" s="794"/>
      <c r="EKS4" s="794"/>
      <c r="EKT4" s="794"/>
      <c r="EKU4" s="794"/>
      <c r="EKV4" s="794"/>
      <c r="EKW4" s="794"/>
      <c r="EKX4" s="794"/>
      <c r="EKY4" s="794" t="s">
        <v>63</v>
      </c>
      <c r="EKZ4" s="794"/>
      <c r="ELA4" s="794"/>
      <c r="ELB4" s="794"/>
      <c r="ELC4" s="794"/>
      <c r="ELD4" s="794"/>
      <c r="ELE4" s="794"/>
      <c r="ELF4" s="794"/>
      <c r="ELG4" s="794"/>
      <c r="ELH4" s="794"/>
      <c r="ELI4" s="794"/>
      <c r="ELJ4" s="794"/>
      <c r="ELK4" s="794"/>
      <c r="ELL4" s="794"/>
      <c r="ELM4" s="794"/>
      <c r="ELN4" s="794"/>
      <c r="ELO4" s="794" t="s">
        <v>63</v>
      </c>
      <c r="ELP4" s="794"/>
      <c r="ELQ4" s="794"/>
      <c r="ELR4" s="794"/>
      <c r="ELS4" s="794"/>
      <c r="ELT4" s="794"/>
      <c r="ELU4" s="794"/>
      <c r="ELV4" s="794"/>
      <c r="ELW4" s="794"/>
      <c r="ELX4" s="794"/>
      <c r="ELY4" s="794"/>
      <c r="ELZ4" s="794"/>
      <c r="EMA4" s="794"/>
      <c r="EMB4" s="794"/>
      <c r="EMC4" s="794"/>
      <c r="EMD4" s="794"/>
      <c r="EME4" s="794" t="s">
        <v>63</v>
      </c>
      <c r="EMF4" s="794"/>
      <c r="EMG4" s="794"/>
      <c r="EMH4" s="794"/>
      <c r="EMI4" s="794"/>
      <c r="EMJ4" s="794"/>
      <c r="EMK4" s="794"/>
      <c r="EML4" s="794"/>
      <c r="EMM4" s="794"/>
      <c r="EMN4" s="794"/>
      <c r="EMO4" s="794"/>
      <c r="EMP4" s="794"/>
      <c r="EMQ4" s="794"/>
      <c r="EMR4" s="794"/>
      <c r="EMS4" s="794"/>
      <c r="EMT4" s="794"/>
      <c r="EMU4" s="794" t="s">
        <v>63</v>
      </c>
      <c r="EMV4" s="794"/>
      <c r="EMW4" s="794"/>
      <c r="EMX4" s="794"/>
      <c r="EMY4" s="794"/>
      <c r="EMZ4" s="794"/>
      <c r="ENA4" s="794"/>
      <c r="ENB4" s="794"/>
      <c r="ENC4" s="794"/>
      <c r="END4" s="794"/>
      <c r="ENE4" s="794"/>
      <c r="ENF4" s="794"/>
      <c r="ENG4" s="794"/>
      <c r="ENH4" s="794"/>
      <c r="ENI4" s="794"/>
      <c r="ENJ4" s="794"/>
      <c r="ENK4" s="794" t="s">
        <v>63</v>
      </c>
      <c r="ENL4" s="794"/>
      <c r="ENM4" s="794"/>
      <c r="ENN4" s="794"/>
      <c r="ENO4" s="794"/>
      <c r="ENP4" s="794"/>
      <c r="ENQ4" s="794"/>
      <c r="ENR4" s="794"/>
      <c r="ENS4" s="794"/>
      <c r="ENT4" s="794"/>
      <c r="ENU4" s="794"/>
      <c r="ENV4" s="794"/>
      <c r="ENW4" s="794"/>
      <c r="ENX4" s="794"/>
      <c r="ENY4" s="794"/>
      <c r="ENZ4" s="794"/>
      <c r="EOA4" s="794" t="s">
        <v>63</v>
      </c>
      <c r="EOB4" s="794"/>
      <c r="EOC4" s="794"/>
      <c r="EOD4" s="794"/>
      <c r="EOE4" s="794"/>
      <c r="EOF4" s="794"/>
      <c r="EOG4" s="794"/>
      <c r="EOH4" s="794"/>
      <c r="EOI4" s="794"/>
      <c r="EOJ4" s="794"/>
      <c r="EOK4" s="794"/>
      <c r="EOL4" s="794"/>
      <c r="EOM4" s="794"/>
      <c r="EON4" s="794"/>
      <c r="EOO4" s="794"/>
      <c r="EOP4" s="794"/>
      <c r="EOQ4" s="794" t="s">
        <v>63</v>
      </c>
      <c r="EOR4" s="794"/>
      <c r="EOS4" s="794"/>
      <c r="EOT4" s="794"/>
      <c r="EOU4" s="794"/>
      <c r="EOV4" s="794"/>
      <c r="EOW4" s="794"/>
      <c r="EOX4" s="794"/>
      <c r="EOY4" s="794"/>
      <c r="EOZ4" s="794"/>
      <c r="EPA4" s="794"/>
      <c r="EPB4" s="794"/>
      <c r="EPC4" s="794"/>
      <c r="EPD4" s="794"/>
      <c r="EPE4" s="794"/>
      <c r="EPF4" s="794"/>
      <c r="EPG4" s="794" t="s">
        <v>63</v>
      </c>
      <c r="EPH4" s="794"/>
      <c r="EPI4" s="794"/>
      <c r="EPJ4" s="794"/>
      <c r="EPK4" s="794"/>
      <c r="EPL4" s="794"/>
      <c r="EPM4" s="794"/>
      <c r="EPN4" s="794"/>
      <c r="EPO4" s="794"/>
      <c r="EPP4" s="794"/>
      <c r="EPQ4" s="794"/>
      <c r="EPR4" s="794"/>
      <c r="EPS4" s="794"/>
      <c r="EPT4" s="794"/>
      <c r="EPU4" s="794"/>
      <c r="EPV4" s="794"/>
      <c r="EPW4" s="794" t="s">
        <v>63</v>
      </c>
      <c r="EPX4" s="794"/>
      <c r="EPY4" s="794"/>
      <c r="EPZ4" s="794"/>
      <c r="EQA4" s="794"/>
      <c r="EQB4" s="794"/>
      <c r="EQC4" s="794"/>
      <c r="EQD4" s="794"/>
      <c r="EQE4" s="794"/>
      <c r="EQF4" s="794"/>
      <c r="EQG4" s="794"/>
      <c r="EQH4" s="794"/>
      <c r="EQI4" s="794"/>
      <c r="EQJ4" s="794"/>
      <c r="EQK4" s="794"/>
      <c r="EQL4" s="794"/>
      <c r="EQM4" s="794" t="s">
        <v>63</v>
      </c>
      <c r="EQN4" s="794"/>
      <c r="EQO4" s="794"/>
      <c r="EQP4" s="794"/>
      <c r="EQQ4" s="794"/>
      <c r="EQR4" s="794"/>
      <c r="EQS4" s="794"/>
      <c r="EQT4" s="794"/>
      <c r="EQU4" s="794"/>
      <c r="EQV4" s="794"/>
      <c r="EQW4" s="794"/>
      <c r="EQX4" s="794"/>
      <c r="EQY4" s="794"/>
      <c r="EQZ4" s="794"/>
      <c r="ERA4" s="794"/>
      <c r="ERB4" s="794"/>
      <c r="ERC4" s="794" t="s">
        <v>63</v>
      </c>
      <c r="ERD4" s="794"/>
      <c r="ERE4" s="794"/>
      <c r="ERF4" s="794"/>
      <c r="ERG4" s="794"/>
      <c r="ERH4" s="794"/>
      <c r="ERI4" s="794"/>
      <c r="ERJ4" s="794"/>
      <c r="ERK4" s="794"/>
      <c r="ERL4" s="794"/>
      <c r="ERM4" s="794"/>
      <c r="ERN4" s="794"/>
      <c r="ERO4" s="794"/>
      <c r="ERP4" s="794"/>
      <c r="ERQ4" s="794"/>
      <c r="ERR4" s="794"/>
      <c r="ERS4" s="794" t="s">
        <v>63</v>
      </c>
      <c r="ERT4" s="794"/>
      <c r="ERU4" s="794"/>
      <c r="ERV4" s="794"/>
      <c r="ERW4" s="794"/>
      <c r="ERX4" s="794"/>
      <c r="ERY4" s="794"/>
      <c r="ERZ4" s="794"/>
      <c r="ESA4" s="794"/>
      <c r="ESB4" s="794"/>
      <c r="ESC4" s="794"/>
      <c r="ESD4" s="794"/>
      <c r="ESE4" s="794"/>
      <c r="ESF4" s="794"/>
      <c r="ESG4" s="794"/>
      <c r="ESH4" s="794"/>
      <c r="ESI4" s="794" t="s">
        <v>63</v>
      </c>
      <c r="ESJ4" s="794"/>
      <c r="ESK4" s="794"/>
      <c r="ESL4" s="794"/>
      <c r="ESM4" s="794"/>
      <c r="ESN4" s="794"/>
      <c r="ESO4" s="794"/>
      <c r="ESP4" s="794"/>
      <c r="ESQ4" s="794"/>
      <c r="ESR4" s="794"/>
      <c r="ESS4" s="794"/>
      <c r="EST4" s="794"/>
      <c r="ESU4" s="794"/>
      <c r="ESV4" s="794"/>
      <c r="ESW4" s="794"/>
      <c r="ESX4" s="794"/>
      <c r="ESY4" s="794" t="s">
        <v>63</v>
      </c>
      <c r="ESZ4" s="794"/>
      <c r="ETA4" s="794"/>
      <c r="ETB4" s="794"/>
      <c r="ETC4" s="794"/>
      <c r="ETD4" s="794"/>
      <c r="ETE4" s="794"/>
      <c r="ETF4" s="794"/>
      <c r="ETG4" s="794"/>
      <c r="ETH4" s="794"/>
      <c r="ETI4" s="794"/>
      <c r="ETJ4" s="794"/>
      <c r="ETK4" s="794"/>
      <c r="ETL4" s="794"/>
      <c r="ETM4" s="794"/>
      <c r="ETN4" s="794"/>
      <c r="ETO4" s="794" t="s">
        <v>63</v>
      </c>
      <c r="ETP4" s="794"/>
      <c r="ETQ4" s="794"/>
      <c r="ETR4" s="794"/>
      <c r="ETS4" s="794"/>
      <c r="ETT4" s="794"/>
      <c r="ETU4" s="794"/>
      <c r="ETV4" s="794"/>
      <c r="ETW4" s="794"/>
      <c r="ETX4" s="794"/>
      <c r="ETY4" s="794"/>
      <c r="ETZ4" s="794"/>
      <c r="EUA4" s="794"/>
      <c r="EUB4" s="794"/>
      <c r="EUC4" s="794"/>
      <c r="EUD4" s="794"/>
      <c r="EUE4" s="794" t="s">
        <v>63</v>
      </c>
      <c r="EUF4" s="794"/>
      <c r="EUG4" s="794"/>
      <c r="EUH4" s="794"/>
      <c r="EUI4" s="794"/>
      <c r="EUJ4" s="794"/>
      <c r="EUK4" s="794"/>
      <c r="EUL4" s="794"/>
      <c r="EUM4" s="794"/>
      <c r="EUN4" s="794"/>
      <c r="EUO4" s="794"/>
      <c r="EUP4" s="794"/>
      <c r="EUQ4" s="794"/>
      <c r="EUR4" s="794"/>
      <c r="EUS4" s="794"/>
      <c r="EUT4" s="794"/>
      <c r="EUU4" s="794" t="s">
        <v>63</v>
      </c>
      <c r="EUV4" s="794"/>
      <c r="EUW4" s="794"/>
      <c r="EUX4" s="794"/>
      <c r="EUY4" s="794"/>
      <c r="EUZ4" s="794"/>
      <c r="EVA4" s="794"/>
      <c r="EVB4" s="794"/>
      <c r="EVC4" s="794"/>
      <c r="EVD4" s="794"/>
      <c r="EVE4" s="794"/>
      <c r="EVF4" s="794"/>
      <c r="EVG4" s="794"/>
      <c r="EVH4" s="794"/>
      <c r="EVI4" s="794"/>
      <c r="EVJ4" s="794"/>
      <c r="EVK4" s="794" t="s">
        <v>63</v>
      </c>
      <c r="EVL4" s="794"/>
      <c r="EVM4" s="794"/>
      <c r="EVN4" s="794"/>
      <c r="EVO4" s="794"/>
      <c r="EVP4" s="794"/>
      <c r="EVQ4" s="794"/>
      <c r="EVR4" s="794"/>
      <c r="EVS4" s="794"/>
      <c r="EVT4" s="794"/>
      <c r="EVU4" s="794"/>
      <c r="EVV4" s="794"/>
      <c r="EVW4" s="794"/>
      <c r="EVX4" s="794"/>
      <c r="EVY4" s="794"/>
      <c r="EVZ4" s="794"/>
      <c r="EWA4" s="794" t="s">
        <v>63</v>
      </c>
      <c r="EWB4" s="794"/>
      <c r="EWC4" s="794"/>
      <c r="EWD4" s="794"/>
      <c r="EWE4" s="794"/>
      <c r="EWF4" s="794"/>
      <c r="EWG4" s="794"/>
      <c r="EWH4" s="794"/>
      <c r="EWI4" s="794"/>
      <c r="EWJ4" s="794"/>
      <c r="EWK4" s="794"/>
      <c r="EWL4" s="794"/>
      <c r="EWM4" s="794"/>
      <c r="EWN4" s="794"/>
      <c r="EWO4" s="794"/>
      <c r="EWP4" s="794"/>
      <c r="EWQ4" s="794" t="s">
        <v>63</v>
      </c>
      <c r="EWR4" s="794"/>
      <c r="EWS4" s="794"/>
      <c r="EWT4" s="794"/>
      <c r="EWU4" s="794"/>
      <c r="EWV4" s="794"/>
      <c r="EWW4" s="794"/>
      <c r="EWX4" s="794"/>
      <c r="EWY4" s="794"/>
      <c r="EWZ4" s="794"/>
      <c r="EXA4" s="794"/>
      <c r="EXB4" s="794"/>
      <c r="EXC4" s="794"/>
      <c r="EXD4" s="794"/>
      <c r="EXE4" s="794"/>
      <c r="EXF4" s="794"/>
      <c r="EXG4" s="794" t="s">
        <v>63</v>
      </c>
      <c r="EXH4" s="794"/>
      <c r="EXI4" s="794"/>
      <c r="EXJ4" s="794"/>
      <c r="EXK4" s="794"/>
      <c r="EXL4" s="794"/>
      <c r="EXM4" s="794"/>
      <c r="EXN4" s="794"/>
      <c r="EXO4" s="794"/>
      <c r="EXP4" s="794"/>
      <c r="EXQ4" s="794"/>
      <c r="EXR4" s="794"/>
      <c r="EXS4" s="794"/>
      <c r="EXT4" s="794"/>
      <c r="EXU4" s="794"/>
      <c r="EXV4" s="794"/>
      <c r="EXW4" s="794" t="s">
        <v>63</v>
      </c>
      <c r="EXX4" s="794"/>
      <c r="EXY4" s="794"/>
      <c r="EXZ4" s="794"/>
      <c r="EYA4" s="794"/>
      <c r="EYB4" s="794"/>
      <c r="EYC4" s="794"/>
      <c r="EYD4" s="794"/>
      <c r="EYE4" s="794"/>
      <c r="EYF4" s="794"/>
      <c r="EYG4" s="794"/>
      <c r="EYH4" s="794"/>
      <c r="EYI4" s="794"/>
      <c r="EYJ4" s="794"/>
      <c r="EYK4" s="794"/>
      <c r="EYL4" s="794"/>
      <c r="EYM4" s="794" t="s">
        <v>63</v>
      </c>
      <c r="EYN4" s="794"/>
      <c r="EYO4" s="794"/>
      <c r="EYP4" s="794"/>
      <c r="EYQ4" s="794"/>
      <c r="EYR4" s="794"/>
      <c r="EYS4" s="794"/>
      <c r="EYT4" s="794"/>
      <c r="EYU4" s="794"/>
      <c r="EYV4" s="794"/>
      <c r="EYW4" s="794"/>
      <c r="EYX4" s="794"/>
      <c r="EYY4" s="794"/>
      <c r="EYZ4" s="794"/>
      <c r="EZA4" s="794"/>
      <c r="EZB4" s="794"/>
      <c r="EZC4" s="794" t="s">
        <v>63</v>
      </c>
      <c r="EZD4" s="794"/>
      <c r="EZE4" s="794"/>
      <c r="EZF4" s="794"/>
      <c r="EZG4" s="794"/>
      <c r="EZH4" s="794"/>
      <c r="EZI4" s="794"/>
      <c r="EZJ4" s="794"/>
      <c r="EZK4" s="794"/>
      <c r="EZL4" s="794"/>
      <c r="EZM4" s="794"/>
      <c r="EZN4" s="794"/>
      <c r="EZO4" s="794"/>
      <c r="EZP4" s="794"/>
      <c r="EZQ4" s="794"/>
      <c r="EZR4" s="794"/>
      <c r="EZS4" s="794" t="s">
        <v>63</v>
      </c>
      <c r="EZT4" s="794"/>
      <c r="EZU4" s="794"/>
      <c r="EZV4" s="794"/>
      <c r="EZW4" s="794"/>
      <c r="EZX4" s="794"/>
      <c r="EZY4" s="794"/>
      <c r="EZZ4" s="794"/>
      <c r="FAA4" s="794"/>
      <c r="FAB4" s="794"/>
      <c r="FAC4" s="794"/>
      <c r="FAD4" s="794"/>
      <c r="FAE4" s="794"/>
      <c r="FAF4" s="794"/>
      <c r="FAG4" s="794"/>
      <c r="FAH4" s="794"/>
      <c r="FAI4" s="794" t="s">
        <v>63</v>
      </c>
      <c r="FAJ4" s="794"/>
      <c r="FAK4" s="794"/>
      <c r="FAL4" s="794"/>
      <c r="FAM4" s="794"/>
      <c r="FAN4" s="794"/>
      <c r="FAO4" s="794"/>
      <c r="FAP4" s="794"/>
      <c r="FAQ4" s="794"/>
      <c r="FAR4" s="794"/>
      <c r="FAS4" s="794"/>
      <c r="FAT4" s="794"/>
      <c r="FAU4" s="794"/>
      <c r="FAV4" s="794"/>
      <c r="FAW4" s="794"/>
      <c r="FAX4" s="794"/>
      <c r="FAY4" s="794" t="s">
        <v>63</v>
      </c>
      <c r="FAZ4" s="794"/>
      <c r="FBA4" s="794"/>
      <c r="FBB4" s="794"/>
      <c r="FBC4" s="794"/>
      <c r="FBD4" s="794"/>
      <c r="FBE4" s="794"/>
      <c r="FBF4" s="794"/>
      <c r="FBG4" s="794"/>
      <c r="FBH4" s="794"/>
      <c r="FBI4" s="794"/>
      <c r="FBJ4" s="794"/>
      <c r="FBK4" s="794"/>
      <c r="FBL4" s="794"/>
      <c r="FBM4" s="794"/>
      <c r="FBN4" s="794"/>
      <c r="FBO4" s="794" t="s">
        <v>63</v>
      </c>
      <c r="FBP4" s="794"/>
      <c r="FBQ4" s="794"/>
      <c r="FBR4" s="794"/>
      <c r="FBS4" s="794"/>
      <c r="FBT4" s="794"/>
      <c r="FBU4" s="794"/>
      <c r="FBV4" s="794"/>
      <c r="FBW4" s="794"/>
      <c r="FBX4" s="794"/>
      <c r="FBY4" s="794"/>
      <c r="FBZ4" s="794"/>
      <c r="FCA4" s="794"/>
      <c r="FCB4" s="794"/>
      <c r="FCC4" s="794"/>
      <c r="FCD4" s="794"/>
      <c r="FCE4" s="794" t="s">
        <v>63</v>
      </c>
      <c r="FCF4" s="794"/>
      <c r="FCG4" s="794"/>
      <c r="FCH4" s="794"/>
      <c r="FCI4" s="794"/>
      <c r="FCJ4" s="794"/>
      <c r="FCK4" s="794"/>
      <c r="FCL4" s="794"/>
      <c r="FCM4" s="794"/>
      <c r="FCN4" s="794"/>
      <c r="FCO4" s="794"/>
      <c r="FCP4" s="794"/>
      <c r="FCQ4" s="794"/>
      <c r="FCR4" s="794"/>
      <c r="FCS4" s="794"/>
      <c r="FCT4" s="794"/>
      <c r="FCU4" s="794" t="s">
        <v>63</v>
      </c>
      <c r="FCV4" s="794"/>
      <c r="FCW4" s="794"/>
      <c r="FCX4" s="794"/>
      <c r="FCY4" s="794"/>
      <c r="FCZ4" s="794"/>
      <c r="FDA4" s="794"/>
      <c r="FDB4" s="794"/>
      <c r="FDC4" s="794"/>
      <c r="FDD4" s="794"/>
      <c r="FDE4" s="794"/>
      <c r="FDF4" s="794"/>
      <c r="FDG4" s="794"/>
      <c r="FDH4" s="794"/>
      <c r="FDI4" s="794"/>
      <c r="FDJ4" s="794"/>
      <c r="FDK4" s="794" t="s">
        <v>63</v>
      </c>
      <c r="FDL4" s="794"/>
      <c r="FDM4" s="794"/>
      <c r="FDN4" s="794"/>
      <c r="FDO4" s="794"/>
      <c r="FDP4" s="794"/>
      <c r="FDQ4" s="794"/>
      <c r="FDR4" s="794"/>
      <c r="FDS4" s="794"/>
      <c r="FDT4" s="794"/>
      <c r="FDU4" s="794"/>
      <c r="FDV4" s="794"/>
      <c r="FDW4" s="794"/>
      <c r="FDX4" s="794"/>
      <c r="FDY4" s="794"/>
      <c r="FDZ4" s="794"/>
      <c r="FEA4" s="794" t="s">
        <v>63</v>
      </c>
      <c r="FEB4" s="794"/>
      <c r="FEC4" s="794"/>
      <c r="FED4" s="794"/>
      <c r="FEE4" s="794"/>
      <c r="FEF4" s="794"/>
      <c r="FEG4" s="794"/>
      <c r="FEH4" s="794"/>
      <c r="FEI4" s="794"/>
      <c r="FEJ4" s="794"/>
      <c r="FEK4" s="794"/>
      <c r="FEL4" s="794"/>
      <c r="FEM4" s="794"/>
      <c r="FEN4" s="794"/>
      <c r="FEO4" s="794"/>
      <c r="FEP4" s="794"/>
      <c r="FEQ4" s="794" t="s">
        <v>63</v>
      </c>
      <c r="FER4" s="794"/>
      <c r="FES4" s="794"/>
      <c r="FET4" s="794"/>
      <c r="FEU4" s="794"/>
      <c r="FEV4" s="794"/>
      <c r="FEW4" s="794"/>
      <c r="FEX4" s="794"/>
      <c r="FEY4" s="794"/>
      <c r="FEZ4" s="794"/>
      <c r="FFA4" s="794"/>
      <c r="FFB4" s="794"/>
      <c r="FFC4" s="794"/>
      <c r="FFD4" s="794"/>
      <c r="FFE4" s="794"/>
      <c r="FFF4" s="794"/>
      <c r="FFG4" s="794" t="s">
        <v>63</v>
      </c>
      <c r="FFH4" s="794"/>
      <c r="FFI4" s="794"/>
      <c r="FFJ4" s="794"/>
      <c r="FFK4" s="794"/>
      <c r="FFL4" s="794"/>
      <c r="FFM4" s="794"/>
      <c r="FFN4" s="794"/>
      <c r="FFO4" s="794"/>
      <c r="FFP4" s="794"/>
      <c r="FFQ4" s="794"/>
      <c r="FFR4" s="794"/>
      <c r="FFS4" s="794"/>
      <c r="FFT4" s="794"/>
      <c r="FFU4" s="794"/>
      <c r="FFV4" s="794"/>
      <c r="FFW4" s="794" t="s">
        <v>63</v>
      </c>
      <c r="FFX4" s="794"/>
      <c r="FFY4" s="794"/>
      <c r="FFZ4" s="794"/>
      <c r="FGA4" s="794"/>
      <c r="FGB4" s="794"/>
      <c r="FGC4" s="794"/>
      <c r="FGD4" s="794"/>
      <c r="FGE4" s="794"/>
      <c r="FGF4" s="794"/>
      <c r="FGG4" s="794"/>
      <c r="FGH4" s="794"/>
      <c r="FGI4" s="794"/>
      <c r="FGJ4" s="794"/>
      <c r="FGK4" s="794"/>
      <c r="FGL4" s="794"/>
      <c r="FGM4" s="794" t="s">
        <v>63</v>
      </c>
      <c r="FGN4" s="794"/>
      <c r="FGO4" s="794"/>
      <c r="FGP4" s="794"/>
      <c r="FGQ4" s="794"/>
      <c r="FGR4" s="794"/>
      <c r="FGS4" s="794"/>
      <c r="FGT4" s="794"/>
      <c r="FGU4" s="794"/>
      <c r="FGV4" s="794"/>
      <c r="FGW4" s="794"/>
      <c r="FGX4" s="794"/>
      <c r="FGY4" s="794"/>
      <c r="FGZ4" s="794"/>
      <c r="FHA4" s="794"/>
      <c r="FHB4" s="794"/>
      <c r="FHC4" s="794" t="s">
        <v>63</v>
      </c>
      <c r="FHD4" s="794"/>
      <c r="FHE4" s="794"/>
      <c r="FHF4" s="794"/>
      <c r="FHG4" s="794"/>
      <c r="FHH4" s="794"/>
      <c r="FHI4" s="794"/>
      <c r="FHJ4" s="794"/>
      <c r="FHK4" s="794"/>
      <c r="FHL4" s="794"/>
      <c r="FHM4" s="794"/>
      <c r="FHN4" s="794"/>
      <c r="FHO4" s="794"/>
      <c r="FHP4" s="794"/>
      <c r="FHQ4" s="794"/>
      <c r="FHR4" s="794"/>
      <c r="FHS4" s="794" t="s">
        <v>63</v>
      </c>
      <c r="FHT4" s="794"/>
      <c r="FHU4" s="794"/>
      <c r="FHV4" s="794"/>
      <c r="FHW4" s="794"/>
      <c r="FHX4" s="794"/>
      <c r="FHY4" s="794"/>
      <c r="FHZ4" s="794"/>
      <c r="FIA4" s="794"/>
      <c r="FIB4" s="794"/>
      <c r="FIC4" s="794"/>
      <c r="FID4" s="794"/>
      <c r="FIE4" s="794"/>
      <c r="FIF4" s="794"/>
      <c r="FIG4" s="794"/>
      <c r="FIH4" s="794"/>
      <c r="FII4" s="794" t="s">
        <v>63</v>
      </c>
      <c r="FIJ4" s="794"/>
      <c r="FIK4" s="794"/>
      <c r="FIL4" s="794"/>
      <c r="FIM4" s="794"/>
      <c r="FIN4" s="794"/>
      <c r="FIO4" s="794"/>
      <c r="FIP4" s="794"/>
      <c r="FIQ4" s="794"/>
      <c r="FIR4" s="794"/>
      <c r="FIS4" s="794"/>
      <c r="FIT4" s="794"/>
      <c r="FIU4" s="794"/>
      <c r="FIV4" s="794"/>
      <c r="FIW4" s="794"/>
      <c r="FIX4" s="794"/>
      <c r="FIY4" s="794" t="s">
        <v>63</v>
      </c>
      <c r="FIZ4" s="794"/>
      <c r="FJA4" s="794"/>
      <c r="FJB4" s="794"/>
      <c r="FJC4" s="794"/>
      <c r="FJD4" s="794"/>
      <c r="FJE4" s="794"/>
      <c r="FJF4" s="794"/>
      <c r="FJG4" s="794"/>
      <c r="FJH4" s="794"/>
      <c r="FJI4" s="794"/>
      <c r="FJJ4" s="794"/>
      <c r="FJK4" s="794"/>
      <c r="FJL4" s="794"/>
      <c r="FJM4" s="794"/>
      <c r="FJN4" s="794"/>
      <c r="FJO4" s="794" t="s">
        <v>63</v>
      </c>
      <c r="FJP4" s="794"/>
      <c r="FJQ4" s="794"/>
      <c r="FJR4" s="794"/>
      <c r="FJS4" s="794"/>
      <c r="FJT4" s="794"/>
      <c r="FJU4" s="794"/>
      <c r="FJV4" s="794"/>
      <c r="FJW4" s="794"/>
      <c r="FJX4" s="794"/>
      <c r="FJY4" s="794"/>
      <c r="FJZ4" s="794"/>
      <c r="FKA4" s="794"/>
      <c r="FKB4" s="794"/>
      <c r="FKC4" s="794"/>
      <c r="FKD4" s="794"/>
      <c r="FKE4" s="794" t="s">
        <v>63</v>
      </c>
      <c r="FKF4" s="794"/>
      <c r="FKG4" s="794"/>
      <c r="FKH4" s="794"/>
      <c r="FKI4" s="794"/>
      <c r="FKJ4" s="794"/>
      <c r="FKK4" s="794"/>
      <c r="FKL4" s="794"/>
      <c r="FKM4" s="794"/>
      <c r="FKN4" s="794"/>
      <c r="FKO4" s="794"/>
      <c r="FKP4" s="794"/>
      <c r="FKQ4" s="794"/>
      <c r="FKR4" s="794"/>
      <c r="FKS4" s="794"/>
      <c r="FKT4" s="794"/>
      <c r="FKU4" s="794" t="s">
        <v>63</v>
      </c>
      <c r="FKV4" s="794"/>
      <c r="FKW4" s="794"/>
      <c r="FKX4" s="794"/>
      <c r="FKY4" s="794"/>
      <c r="FKZ4" s="794"/>
      <c r="FLA4" s="794"/>
      <c r="FLB4" s="794"/>
      <c r="FLC4" s="794"/>
      <c r="FLD4" s="794"/>
      <c r="FLE4" s="794"/>
      <c r="FLF4" s="794"/>
      <c r="FLG4" s="794"/>
      <c r="FLH4" s="794"/>
      <c r="FLI4" s="794"/>
      <c r="FLJ4" s="794"/>
      <c r="FLK4" s="794" t="s">
        <v>63</v>
      </c>
      <c r="FLL4" s="794"/>
      <c r="FLM4" s="794"/>
      <c r="FLN4" s="794"/>
      <c r="FLO4" s="794"/>
      <c r="FLP4" s="794"/>
      <c r="FLQ4" s="794"/>
      <c r="FLR4" s="794"/>
      <c r="FLS4" s="794"/>
      <c r="FLT4" s="794"/>
      <c r="FLU4" s="794"/>
      <c r="FLV4" s="794"/>
      <c r="FLW4" s="794"/>
      <c r="FLX4" s="794"/>
      <c r="FLY4" s="794"/>
      <c r="FLZ4" s="794"/>
      <c r="FMA4" s="794" t="s">
        <v>63</v>
      </c>
      <c r="FMB4" s="794"/>
      <c r="FMC4" s="794"/>
      <c r="FMD4" s="794"/>
      <c r="FME4" s="794"/>
      <c r="FMF4" s="794"/>
      <c r="FMG4" s="794"/>
      <c r="FMH4" s="794"/>
      <c r="FMI4" s="794"/>
      <c r="FMJ4" s="794"/>
      <c r="FMK4" s="794"/>
      <c r="FML4" s="794"/>
      <c r="FMM4" s="794"/>
      <c r="FMN4" s="794"/>
      <c r="FMO4" s="794"/>
      <c r="FMP4" s="794"/>
      <c r="FMQ4" s="794" t="s">
        <v>63</v>
      </c>
      <c r="FMR4" s="794"/>
      <c r="FMS4" s="794"/>
      <c r="FMT4" s="794"/>
      <c r="FMU4" s="794"/>
      <c r="FMV4" s="794"/>
      <c r="FMW4" s="794"/>
      <c r="FMX4" s="794"/>
      <c r="FMY4" s="794"/>
      <c r="FMZ4" s="794"/>
      <c r="FNA4" s="794"/>
      <c r="FNB4" s="794"/>
      <c r="FNC4" s="794"/>
      <c r="FND4" s="794"/>
      <c r="FNE4" s="794"/>
      <c r="FNF4" s="794"/>
      <c r="FNG4" s="794" t="s">
        <v>63</v>
      </c>
      <c r="FNH4" s="794"/>
      <c r="FNI4" s="794"/>
      <c r="FNJ4" s="794"/>
      <c r="FNK4" s="794"/>
      <c r="FNL4" s="794"/>
      <c r="FNM4" s="794"/>
      <c r="FNN4" s="794"/>
      <c r="FNO4" s="794"/>
      <c r="FNP4" s="794"/>
      <c r="FNQ4" s="794"/>
      <c r="FNR4" s="794"/>
      <c r="FNS4" s="794"/>
      <c r="FNT4" s="794"/>
      <c r="FNU4" s="794"/>
      <c r="FNV4" s="794"/>
      <c r="FNW4" s="794" t="s">
        <v>63</v>
      </c>
      <c r="FNX4" s="794"/>
      <c r="FNY4" s="794"/>
      <c r="FNZ4" s="794"/>
      <c r="FOA4" s="794"/>
      <c r="FOB4" s="794"/>
      <c r="FOC4" s="794"/>
      <c r="FOD4" s="794"/>
      <c r="FOE4" s="794"/>
      <c r="FOF4" s="794"/>
      <c r="FOG4" s="794"/>
      <c r="FOH4" s="794"/>
      <c r="FOI4" s="794"/>
      <c r="FOJ4" s="794"/>
      <c r="FOK4" s="794"/>
      <c r="FOL4" s="794"/>
      <c r="FOM4" s="794" t="s">
        <v>63</v>
      </c>
      <c r="FON4" s="794"/>
      <c r="FOO4" s="794"/>
      <c r="FOP4" s="794"/>
      <c r="FOQ4" s="794"/>
      <c r="FOR4" s="794"/>
      <c r="FOS4" s="794"/>
      <c r="FOT4" s="794"/>
      <c r="FOU4" s="794"/>
      <c r="FOV4" s="794"/>
      <c r="FOW4" s="794"/>
      <c r="FOX4" s="794"/>
      <c r="FOY4" s="794"/>
      <c r="FOZ4" s="794"/>
      <c r="FPA4" s="794"/>
      <c r="FPB4" s="794"/>
      <c r="FPC4" s="794" t="s">
        <v>63</v>
      </c>
      <c r="FPD4" s="794"/>
      <c r="FPE4" s="794"/>
      <c r="FPF4" s="794"/>
      <c r="FPG4" s="794"/>
      <c r="FPH4" s="794"/>
      <c r="FPI4" s="794"/>
      <c r="FPJ4" s="794"/>
      <c r="FPK4" s="794"/>
      <c r="FPL4" s="794"/>
      <c r="FPM4" s="794"/>
      <c r="FPN4" s="794"/>
      <c r="FPO4" s="794"/>
      <c r="FPP4" s="794"/>
      <c r="FPQ4" s="794"/>
      <c r="FPR4" s="794"/>
      <c r="FPS4" s="794" t="s">
        <v>63</v>
      </c>
      <c r="FPT4" s="794"/>
      <c r="FPU4" s="794"/>
      <c r="FPV4" s="794"/>
      <c r="FPW4" s="794"/>
      <c r="FPX4" s="794"/>
      <c r="FPY4" s="794"/>
      <c r="FPZ4" s="794"/>
      <c r="FQA4" s="794"/>
      <c r="FQB4" s="794"/>
      <c r="FQC4" s="794"/>
      <c r="FQD4" s="794"/>
      <c r="FQE4" s="794"/>
      <c r="FQF4" s="794"/>
      <c r="FQG4" s="794"/>
      <c r="FQH4" s="794"/>
      <c r="FQI4" s="794" t="s">
        <v>63</v>
      </c>
      <c r="FQJ4" s="794"/>
      <c r="FQK4" s="794"/>
      <c r="FQL4" s="794"/>
      <c r="FQM4" s="794"/>
      <c r="FQN4" s="794"/>
      <c r="FQO4" s="794"/>
      <c r="FQP4" s="794"/>
      <c r="FQQ4" s="794"/>
      <c r="FQR4" s="794"/>
      <c r="FQS4" s="794"/>
      <c r="FQT4" s="794"/>
      <c r="FQU4" s="794"/>
      <c r="FQV4" s="794"/>
      <c r="FQW4" s="794"/>
      <c r="FQX4" s="794"/>
      <c r="FQY4" s="794" t="s">
        <v>63</v>
      </c>
      <c r="FQZ4" s="794"/>
      <c r="FRA4" s="794"/>
      <c r="FRB4" s="794"/>
      <c r="FRC4" s="794"/>
      <c r="FRD4" s="794"/>
      <c r="FRE4" s="794"/>
      <c r="FRF4" s="794"/>
      <c r="FRG4" s="794"/>
      <c r="FRH4" s="794"/>
      <c r="FRI4" s="794"/>
      <c r="FRJ4" s="794"/>
      <c r="FRK4" s="794"/>
      <c r="FRL4" s="794"/>
      <c r="FRM4" s="794"/>
      <c r="FRN4" s="794"/>
      <c r="FRO4" s="794" t="s">
        <v>63</v>
      </c>
      <c r="FRP4" s="794"/>
      <c r="FRQ4" s="794"/>
      <c r="FRR4" s="794"/>
      <c r="FRS4" s="794"/>
      <c r="FRT4" s="794"/>
      <c r="FRU4" s="794"/>
      <c r="FRV4" s="794"/>
      <c r="FRW4" s="794"/>
      <c r="FRX4" s="794"/>
      <c r="FRY4" s="794"/>
      <c r="FRZ4" s="794"/>
      <c r="FSA4" s="794"/>
      <c r="FSB4" s="794"/>
      <c r="FSC4" s="794"/>
      <c r="FSD4" s="794"/>
      <c r="FSE4" s="794" t="s">
        <v>63</v>
      </c>
      <c r="FSF4" s="794"/>
      <c r="FSG4" s="794"/>
      <c r="FSH4" s="794"/>
      <c r="FSI4" s="794"/>
      <c r="FSJ4" s="794"/>
      <c r="FSK4" s="794"/>
      <c r="FSL4" s="794"/>
      <c r="FSM4" s="794"/>
      <c r="FSN4" s="794"/>
      <c r="FSO4" s="794"/>
      <c r="FSP4" s="794"/>
      <c r="FSQ4" s="794"/>
      <c r="FSR4" s="794"/>
      <c r="FSS4" s="794"/>
      <c r="FST4" s="794"/>
      <c r="FSU4" s="794" t="s">
        <v>63</v>
      </c>
      <c r="FSV4" s="794"/>
      <c r="FSW4" s="794"/>
      <c r="FSX4" s="794"/>
      <c r="FSY4" s="794"/>
      <c r="FSZ4" s="794"/>
      <c r="FTA4" s="794"/>
      <c r="FTB4" s="794"/>
      <c r="FTC4" s="794"/>
      <c r="FTD4" s="794"/>
      <c r="FTE4" s="794"/>
      <c r="FTF4" s="794"/>
      <c r="FTG4" s="794"/>
      <c r="FTH4" s="794"/>
      <c r="FTI4" s="794"/>
      <c r="FTJ4" s="794"/>
      <c r="FTK4" s="794" t="s">
        <v>63</v>
      </c>
      <c r="FTL4" s="794"/>
      <c r="FTM4" s="794"/>
      <c r="FTN4" s="794"/>
      <c r="FTO4" s="794"/>
      <c r="FTP4" s="794"/>
      <c r="FTQ4" s="794"/>
      <c r="FTR4" s="794"/>
      <c r="FTS4" s="794"/>
      <c r="FTT4" s="794"/>
      <c r="FTU4" s="794"/>
      <c r="FTV4" s="794"/>
      <c r="FTW4" s="794"/>
      <c r="FTX4" s="794"/>
      <c r="FTY4" s="794"/>
      <c r="FTZ4" s="794"/>
      <c r="FUA4" s="794" t="s">
        <v>63</v>
      </c>
      <c r="FUB4" s="794"/>
      <c r="FUC4" s="794"/>
      <c r="FUD4" s="794"/>
      <c r="FUE4" s="794"/>
      <c r="FUF4" s="794"/>
      <c r="FUG4" s="794"/>
      <c r="FUH4" s="794"/>
      <c r="FUI4" s="794"/>
      <c r="FUJ4" s="794"/>
      <c r="FUK4" s="794"/>
      <c r="FUL4" s="794"/>
      <c r="FUM4" s="794"/>
      <c r="FUN4" s="794"/>
      <c r="FUO4" s="794"/>
      <c r="FUP4" s="794"/>
      <c r="FUQ4" s="794" t="s">
        <v>63</v>
      </c>
      <c r="FUR4" s="794"/>
      <c r="FUS4" s="794"/>
      <c r="FUT4" s="794"/>
      <c r="FUU4" s="794"/>
      <c r="FUV4" s="794"/>
      <c r="FUW4" s="794"/>
      <c r="FUX4" s="794"/>
      <c r="FUY4" s="794"/>
      <c r="FUZ4" s="794"/>
      <c r="FVA4" s="794"/>
      <c r="FVB4" s="794"/>
      <c r="FVC4" s="794"/>
      <c r="FVD4" s="794"/>
      <c r="FVE4" s="794"/>
      <c r="FVF4" s="794"/>
      <c r="FVG4" s="794" t="s">
        <v>63</v>
      </c>
      <c r="FVH4" s="794"/>
      <c r="FVI4" s="794"/>
      <c r="FVJ4" s="794"/>
      <c r="FVK4" s="794"/>
      <c r="FVL4" s="794"/>
      <c r="FVM4" s="794"/>
      <c r="FVN4" s="794"/>
      <c r="FVO4" s="794"/>
      <c r="FVP4" s="794"/>
      <c r="FVQ4" s="794"/>
      <c r="FVR4" s="794"/>
      <c r="FVS4" s="794"/>
      <c r="FVT4" s="794"/>
      <c r="FVU4" s="794"/>
      <c r="FVV4" s="794"/>
      <c r="FVW4" s="794" t="s">
        <v>63</v>
      </c>
      <c r="FVX4" s="794"/>
      <c r="FVY4" s="794"/>
      <c r="FVZ4" s="794"/>
      <c r="FWA4" s="794"/>
      <c r="FWB4" s="794"/>
      <c r="FWC4" s="794"/>
      <c r="FWD4" s="794"/>
      <c r="FWE4" s="794"/>
      <c r="FWF4" s="794"/>
      <c r="FWG4" s="794"/>
      <c r="FWH4" s="794"/>
      <c r="FWI4" s="794"/>
      <c r="FWJ4" s="794"/>
      <c r="FWK4" s="794"/>
      <c r="FWL4" s="794"/>
      <c r="FWM4" s="794" t="s">
        <v>63</v>
      </c>
      <c r="FWN4" s="794"/>
      <c r="FWO4" s="794"/>
      <c r="FWP4" s="794"/>
      <c r="FWQ4" s="794"/>
      <c r="FWR4" s="794"/>
      <c r="FWS4" s="794"/>
      <c r="FWT4" s="794"/>
      <c r="FWU4" s="794"/>
      <c r="FWV4" s="794"/>
      <c r="FWW4" s="794"/>
      <c r="FWX4" s="794"/>
      <c r="FWY4" s="794"/>
      <c r="FWZ4" s="794"/>
      <c r="FXA4" s="794"/>
      <c r="FXB4" s="794"/>
      <c r="FXC4" s="794" t="s">
        <v>63</v>
      </c>
      <c r="FXD4" s="794"/>
      <c r="FXE4" s="794"/>
      <c r="FXF4" s="794"/>
      <c r="FXG4" s="794"/>
      <c r="FXH4" s="794"/>
      <c r="FXI4" s="794"/>
      <c r="FXJ4" s="794"/>
      <c r="FXK4" s="794"/>
      <c r="FXL4" s="794"/>
      <c r="FXM4" s="794"/>
      <c r="FXN4" s="794"/>
      <c r="FXO4" s="794"/>
      <c r="FXP4" s="794"/>
      <c r="FXQ4" s="794"/>
      <c r="FXR4" s="794"/>
      <c r="FXS4" s="794" t="s">
        <v>63</v>
      </c>
      <c r="FXT4" s="794"/>
      <c r="FXU4" s="794"/>
      <c r="FXV4" s="794"/>
      <c r="FXW4" s="794"/>
      <c r="FXX4" s="794"/>
      <c r="FXY4" s="794"/>
      <c r="FXZ4" s="794"/>
      <c r="FYA4" s="794"/>
      <c r="FYB4" s="794"/>
      <c r="FYC4" s="794"/>
      <c r="FYD4" s="794"/>
      <c r="FYE4" s="794"/>
      <c r="FYF4" s="794"/>
      <c r="FYG4" s="794"/>
      <c r="FYH4" s="794"/>
      <c r="FYI4" s="794" t="s">
        <v>63</v>
      </c>
      <c r="FYJ4" s="794"/>
      <c r="FYK4" s="794"/>
      <c r="FYL4" s="794"/>
      <c r="FYM4" s="794"/>
      <c r="FYN4" s="794"/>
      <c r="FYO4" s="794"/>
      <c r="FYP4" s="794"/>
      <c r="FYQ4" s="794"/>
      <c r="FYR4" s="794"/>
      <c r="FYS4" s="794"/>
      <c r="FYT4" s="794"/>
      <c r="FYU4" s="794"/>
      <c r="FYV4" s="794"/>
      <c r="FYW4" s="794"/>
      <c r="FYX4" s="794"/>
      <c r="FYY4" s="794" t="s">
        <v>63</v>
      </c>
      <c r="FYZ4" s="794"/>
      <c r="FZA4" s="794"/>
      <c r="FZB4" s="794"/>
      <c r="FZC4" s="794"/>
      <c r="FZD4" s="794"/>
      <c r="FZE4" s="794"/>
      <c r="FZF4" s="794"/>
      <c r="FZG4" s="794"/>
      <c r="FZH4" s="794"/>
      <c r="FZI4" s="794"/>
      <c r="FZJ4" s="794"/>
      <c r="FZK4" s="794"/>
      <c r="FZL4" s="794"/>
      <c r="FZM4" s="794"/>
      <c r="FZN4" s="794"/>
      <c r="FZO4" s="794" t="s">
        <v>63</v>
      </c>
      <c r="FZP4" s="794"/>
      <c r="FZQ4" s="794"/>
      <c r="FZR4" s="794"/>
      <c r="FZS4" s="794"/>
      <c r="FZT4" s="794"/>
      <c r="FZU4" s="794"/>
      <c r="FZV4" s="794"/>
      <c r="FZW4" s="794"/>
      <c r="FZX4" s="794"/>
      <c r="FZY4" s="794"/>
      <c r="FZZ4" s="794"/>
      <c r="GAA4" s="794"/>
      <c r="GAB4" s="794"/>
      <c r="GAC4" s="794"/>
      <c r="GAD4" s="794"/>
      <c r="GAE4" s="794" t="s">
        <v>63</v>
      </c>
      <c r="GAF4" s="794"/>
      <c r="GAG4" s="794"/>
      <c r="GAH4" s="794"/>
      <c r="GAI4" s="794"/>
      <c r="GAJ4" s="794"/>
      <c r="GAK4" s="794"/>
      <c r="GAL4" s="794"/>
      <c r="GAM4" s="794"/>
      <c r="GAN4" s="794"/>
      <c r="GAO4" s="794"/>
      <c r="GAP4" s="794"/>
      <c r="GAQ4" s="794"/>
      <c r="GAR4" s="794"/>
      <c r="GAS4" s="794"/>
      <c r="GAT4" s="794"/>
      <c r="GAU4" s="794" t="s">
        <v>63</v>
      </c>
      <c r="GAV4" s="794"/>
      <c r="GAW4" s="794"/>
      <c r="GAX4" s="794"/>
      <c r="GAY4" s="794"/>
      <c r="GAZ4" s="794"/>
      <c r="GBA4" s="794"/>
      <c r="GBB4" s="794"/>
      <c r="GBC4" s="794"/>
      <c r="GBD4" s="794"/>
      <c r="GBE4" s="794"/>
      <c r="GBF4" s="794"/>
      <c r="GBG4" s="794"/>
      <c r="GBH4" s="794"/>
      <c r="GBI4" s="794"/>
      <c r="GBJ4" s="794"/>
      <c r="GBK4" s="794" t="s">
        <v>63</v>
      </c>
      <c r="GBL4" s="794"/>
      <c r="GBM4" s="794"/>
      <c r="GBN4" s="794"/>
      <c r="GBO4" s="794"/>
      <c r="GBP4" s="794"/>
      <c r="GBQ4" s="794"/>
      <c r="GBR4" s="794"/>
      <c r="GBS4" s="794"/>
      <c r="GBT4" s="794"/>
      <c r="GBU4" s="794"/>
      <c r="GBV4" s="794"/>
      <c r="GBW4" s="794"/>
      <c r="GBX4" s="794"/>
      <c r="GBY4" s="794"/>
      <c r="GBZ4" s="794"/>
      <c r="GCA4" s="794" t="s">
        <v>63</v>
      </c>
      <c r="GCB4" s="794"/>
      <c r="GCC4" s="794"/>
      <c r="GCD4" s="794"/>
      <c r="GCE4" s="794"/>
      <c r="GCF4" s="794"/>
      <c r="GCG4" s="794"/>
      <c r="GCH4" s="794"/>
      <c r="GCI4" s="794"/>
      <c r="GCJ4" s="794"/>
      <c r="GCK4" s="794"/>
      <c r="GCL4" s="794"/>
      <c r="GCM4" s="794"/>
      <c r="GCN4" s="794"/>
      <c r="GCO4" s="794"/>
      <c r="GCP4" s="794"/>
      <c r="GCQ4" s="794" t="s">
        <v>63</v>
      </c>
      <c r="GCR4" s="794"/>
      <c r="GCS4" s="794"/>
      <c r="GCT4" s="794"/>
      <c r="GCU4" s="794"/>
      <c r="GCV4" s="794"/>
      <c r="GCW4" s="794"/>
      <c r="GCX4" s="794"/>
      <c r="GCY4" s="794"/>
      <c r="GCZ4" s="794"/>
      <c r="GDA4" s="794"/>
      <c r="GDB4" s="794"/>
      <c r="GDC4" s="794"/>
      <c r="GDD4" s="794"/>
      <c r="GDE4" s="794"/>
      <c r="GDF4" s="794"/>
      <c r="GDG4" s="794" t="s">
        <v>63</v>
      </c>
      <c r="GDH4" s="794"/>
      <c r="GDI4" s="794"/>
      <c r="GDJ4" s="794"/>
      <c r="GDK4" s="794"/>
      <c r="GDL4" s="794"/>
      <c r="GDM4" s="794"/>
      <c r="GDN4" s="794"/>
      <c r="GDO4" s="794"/>
      <c r="GDP4" s="794"/>
      <c r="GDQ4" s="794"/>
      <c r="GDR4" s="794"/>
      <c r="GDS4" s="794"/>
      <c r="GDT4" s="794"/>
      <c r="GDU4" s="794"/>
      <c r="GDV4" s="794"/>
      <c r="GDW4" s="794" t="s">
        <v>63</v>
      </c>
      <c r="GDX4" s="794"/>
      <c r="GDY4" s="794"/>
      <c r="GDZ4" s="794"/>
      <c r="GEA4" s="794"/>
      <c r="GEB4" s="794"/>
      <c r="GEC4" s="794"/>
      <c r="GED4" s="794"/>
      <c r="GEE4" s="794"/>
      <c r="GEF4" s="794"/>
      <c r="GEG4" s="794"/>
      <c r="GEH4" s="794"/>
      <c r="GEI4" s="794"/>
      <c r="GEJ4" s="794"/>
      <c r="GEK4" s="794"/>
      <c r="GEL4" s="794"/>
      <c r="GEM4" s="794" t="s">
        <v>63</v>
      </c>
      <c r="GEN4" s="794"/>
      <c r="GEO4" s="794"/>
      <c r="GEP4" s="794"/>
      <c r="GEQ4" s="794"/>
      <c r="GER4" s="794"/>
      <c r="GES4" s="794"/>
      <c r="GET4" s="794"/>
      <c r="GEU4" s="794"/>
      <c r="GEV4" s="794"/>
      <c r="GEW4" s="794"/>
      <c r="GEX4" s="794"/>
      <c r="GEY4" s="794"/>
      <c r="GEZ4" s="794"/>
      <c r="GFA4" s="794"/>
      <c r="GFB4" s="794"/>
      <c r="GFC4" s="794" t="s">
        <v>63</v>
      </c>
      <c r="GFD4" s="794"/>
      <c r="GFE4" s="794"/>
      <c r="GFF4" s="794"/>
      <c r="GFG4" s="794"/>
      <c r="GFH4" s="794"/>
      <c r="GFI4" s="794"/>
      <c r="GFJ4" s="794"/>
      <c r="GFK4" s="794"/>
      <c r="GFL4" s="794"/>
      <c r="GFM4" s="794"/>
      <c r="GFN4" s="794"/>
      <c r="GFO4" s="794"/>
      <c r="GFP4" s="794"/>
      <c r="GFQ4" s="794"/>
      <c r="GFR4" s="794"/>
      <c r="GFS4" s="794" t="s">
        <v>63</v>
      </c>
      <c r="GFT4" s="794"/>
      <c r="GFU4" s="794"/>
      <c r="GFV4" s="794"/>
      <c r="GFW4" s="794"/>
      <c r="GFX4" s="794"/>
      <c r="GFY4" s="794"/>
      <c r="GFZ4" s="794"/>
      <c r="GGA4" s="794"/>
      <c r="GGB4" s="794"/>
      <c r="GGC4" s="794"/>
      <c r="GGD4" s="794"/>
      <c r="GGE4" s="794"/>
      <c r="GGF4" s="794"/>
      <c r="GGG4" s="794"/>
      <c r="GGH4" s="794"/>
      <c r="GGI4" s="794" t="s">
        <v>63</v>
      </c>
      <c r="GGJ4" s="794"/>
      <c r="GGK4" s="794"/>
      <c r="GGL4" s="794"/>
      <c r="GGM4" s="794"/>
      <c r="GGN4" s="794"/>
      <c r="GGO4" s="794"/>
      <c r="GGP4" s="794"/>
      <c r="GGQ4" s="794"/>
      <c r="GGR4" s="794"/>
      <c r="GGS4" s="794"/>
      <c r="GGT4" s="794"/>
      <c r="GGU4" s="794"/>
      <c r="GGV4" s="794"/>
      <c r="GGW4" s="794"/>
      <c r="GGX4" s="794"/>
      <c r="GGY4" s="794" t="s">
        <v>63</v>
      </c>
      <c r="GGZ4" s="794"/>
      <c r="GHA4" s="794"/>
      <c r="GHB4" s="794"/>
      <c r="GHC4" s="794"/>
      <c r="GHD4" s="794"/>
      <c r="GHE4" s="794"/>
      <c r="GHF4" s="794"/>
      <c r="GHG4" s="794"/>
      <c r="GHH4" s="794"/>
      <c r="GHI4" s="794"/>
      <c r="GHJ4" s="794"/>
      <c r="GHK4" s="794"/>
      <c r="GHL4" s="794"/>
      <c r="GHM4" s="794"/>
      <c r="GHN4" s="794"/>
      <c r="GHO4" s="794" t="s">
        <v>63</v>
      </c>
      <c r="GHP4" s="794"/>
      <c r="GHQ4" s="794"/>
      <c r="GHR4" s="794"/>
      <c r="GHS4" s="794"/>
      <c r="GHT4" s="794"/>
      <c r="GHU4" s="794"/>
      <c r="GHV4" s="794"/>
      <c r="GHW4" s="794"/>
      <c r="GHX4" s="794"/>
      <c r="GHY4" s="794"/>
      <c r="GHZ4" s="794"/>
      <c r="GIA4" s="794"/>
      <c r="GIB4" s="794"/>
      <c r="GIC4" s="794"/>
      <c r="GID4" s="794"/>
      <c r="GIE4" s="794" t="s">
        <v>63</v>
      </c>
      <c r="GIF4" s="794"/>
      <c r="GIG4" s="794"/>
      <c r="GIH4" s="794"/>
      <c r="GII4" s="794"/>
      <c r="GIJ4" s="794"/>
      <c r="GIK4" s="794"/>
      <c r="GIL4" s="794"/>
      <c r="GIM4" s="794"/>
      <c r="GIN4" s="794"/>
      <c r="GIO4" s="794"/>
      <c r="GIP4" s="794"/>
      <c r="GIQ4" s="794"/>
      <c r="GIR4" s="794"/>
      <c r="GIS4" s="794"/>
      <c r="GIT4" s="794"/>
      <c r="GIU4" s="794" t="s">
        <v>63</v>
      </c>
      <c r="GIV4" s="794"/>
      <c r="GIW4" s="794"/>
      <c r="GIX4" s="794"/>
      <c r="GIY4" s="794"/>
      <c r="GIZ4" s="794"/>
      <c r="GJA4" s="794"/>
      <c r="GJB4" s="794"/>
      <c r="GJC4" s="794"/>
      <c r="GJD4" s="794"/>
      <c r="GJE4" s="794"/>
      <c r="GJF4" s="794"/>
      <c r="GJG4" s="794"/>
      <c r="GJH4" s="794"/>
      <c r="GJI4" s="794"/>
      <c r="GJJ4" s="794"/>
      <c r="GJK4" s="794" t="s">
        <v>63</v>
      </c>
      <c r="GJL4" s="794"/>
      <c r="GJM4" s="794"/>
      <c r="GJN4" s="794"/>
      <c r="GJO4" s="794"/>
      <c r="GJP4" s="794"/>
      <c r="GJQ4" s="794"/>
      <c r="GJR4" s="794"/>
      <c r="GJS4" s="794"/>
      <c r="GJT4" s="794"/>
      <c r="GJU4" s="794"/>
      <c r="GJV4" s="794"/>
      <c r="GJW4" s="794"/>
      <c r="GJX4" s="794"/>
      <c r="GJY4" s="794"/>
      <c r="GJZ4" s="794"/>
      <c r="GKA4" s="794" t="s">
        <v>63</v>
      </c>
      <c r="GKB4" s="794"/>
      <c r="GKC4" s="794"/>
      <c r="GKD4" s="794"/>
      <c r="GKE4" s="794"/>
      <c r="GKF4" s="794"/>
      <c r="GKG4" s="794"/>
      <c r="GKH4" s="794"/>
      <c r="GKI4" s="794"/>
      <c r="GKJ4" s="794"/>
      <c r="GKK4" s="794"/>
      <c r="GKL4" s="794"/>
      <c r="GKM4" s="794"/>
      <c r="GKN4" s="794"/>
      <c r="GKO4" s="794"/>
      <c r="GKP4" s="794"/>
      <c r="GKQ4" s="794" t="s">
        <v>63</v>
      </c>
      <c r="GKR4" s="794"/>
      <c r="GKS4" s="794"/>
      <c r="GKT4" s="794"/>
      <c r="GKU4" s="794"/>
      <c r="GKV4" s="794"/>
      <c r="GKW4" s="794"/>
      <c r="GKX4" s="794"/>
      <c r="GKY4" s="794"/>
      <c r="GKZ4" s="794"/>
      <c r="GLA4" s="794"/>
      <c r="GLB4" s="794"/>
      <c r="GLC4" s="794"/>
      <c r="GLD4" s="794"/>
      <c r="GLE4" s="794"/>
      <c r="GLF4" s="794"/>
      <c r="GLG4" s="794" t="s">
        <v>63</v>
      </c>
      <c r="GLH4" s="794"/>
      <c r="GLI4" s="794"/>
      <c r="GLJ4" s="794"/>
      <c r="GLK4" s="794"/>
      <c r="GLL4" s="794"/>
      <c r="GLM4" s="794"/>
      <c r="GLN4" s="794"/>
      <c r="GLO4" s="794"/>
      <c r="GLP4" s="794"/>
      <c r="GLQ4" s="794"/>
      <c r="GLR4" s="794"/>
      <c r="GLS4" s="794"/>
      <c r="GLT4" s="794"/>
      <c r="GLU4" s="794"/>
      <c r="GLV4" s="794"/>
      <c r="GLW4" s="794" t="s">
        <v>63</v>
      </c>
      <c r="GLX4" s="794"/>
      <c r="GLY4" s="794"/>
      <c r="GLZ4" s="794"/>
      <c r="GMA4" s="794"/>
      <c r="GMB4" s="794"/>
      <c r="GMC4" s="794"/>
      <c r="GMD4" s="794"/>
      <c r="GME4" s="794"/>
      <c r="GMF4" s="794"/>
      <c r="GMG4" s="794"/>
      <c r="GMH4" s="794"/>
      <c r="GMI4" s="794"/>
      <c r="GMJ4" s="794"/>
      <c r="GMK4" s="794"/>
      <c r="GML4" s="794"/>
      <c r="GMM4" s="794" t="s">
        <v>63</v>
      </c>
      <c r="GMN4" s="794"/>
      <c r="GMO4" s="794"/>
      <c r="GMP4" s="794"/>
      <c r="GMQ4" s="794"/>
      <c r="GMR4" s="794"/>
      <c r="GMS4" s="794"/>
      <c r="GMT4" s="794"/>
      <c r="GMU4" s="794"/>
      <c r="GMV4" s="794"/>
      <c r="GMW4" s="794"/>
      <c r="GMX4" s="794"/>
      <c r="GMY4" s="794"/>
      <c r="GMZ4" s="794"/>
      <c r="GNA4" s="794"/>
      <c r="GNB4" s="794"/>
      <c r="GNC4" s="794" t="s">
        <v>63</v>
      </c>
      <c r="GND4" s="794"/>
      <c r="GNE4" s="794"/>
      <c r="GNF4" s="794"/>
      <c r="GNG4" s="794"/>
      <c r="GNH4" s="794"/>
      <c r="GNI4" s="794"/>
      <c r="GNJ4" s="794"/>
      <c r="GNK4" s="794"/>
      <c r="GNL4" s="794"/>
      <c r="GNM4" s="794"/>
      <c r="GNN4" s="794"/>
      <c r="GNO4" s="794"/>
      <c r="GNP4" s="794"/>
      <c r="GNQ4" s="794"/>
      <c r="GNR4" s="794"/>
      <c r="GNS4" s="794" t="s">
        <v>63</v>
      </c>
      <c r="GNT4" s="794"/>
      <c r="GNU4" s="794"/>
      <c r="GNV4" s="794"/>
      <c r="GNW4" s="794"/>
      <c r="GNX4" s="794"/>
      <c r="GNY4" s="794"/>
      <c r="GNZ4" s="794"/>
      <c r="GOA4" s="794"/>
      <c r="GOB4" s="794"/>
      <c r="GOC4" s="794"/>
      <c r="GOD4" s="794"/>
      <c r="GOE4" s="794"/>
      <c r="GOF4" s="794"/>
      <c r="GOG4" s="794"/>
      <c r="GOH4" s="794"/>
      <c r="GOI4" s="794" t="s">
        <v>63</v>
      </c>
      <c r="GOJ4" s="794"/>
      <c r="GOK4" s="794"/>
      <c r="GOL4" s="794"/>
      <c r="GOM4" s="794"/>
      <c r="GON4" s="794"/>
      <c r="GOO4" s="794"/>
      <c r="GOP4" s="794"/>
      <c r="GOQ4" s="794"/>
      <c r="GOR4" s="794"/>
      <c r="GOS4" s="794"/>
      <c r="GOT4" s="794"/>
      <c r="GOU4" s="794"/>
      <c r="GOV4" s="794"/>
      <c r="GOW4" s="794"/>
      <c r="GOX4" s="794"/>
      <c r="GOY4" s="794" t="s">
        <v>63</v>
      </c>
      <c r="GOZ4" s="794"/>
      <c r="GPA4" s="794"/>
      <c r="GPB4" s="794"/>
      <c r="GPC4" s="794"/>
      <c r="GPD4" s="794"/>
      <c r="GPE4" s="794"/>
      <c r="GPF4" s="794"/>
      <c r="GPG4" s="794"/>
      <c r="GPH4" s="794"/>
      <c r="GPI4" s="794"/>
      <c r="GPJ4" s="794"/>
      <c r="GPK4" s="794"/>
      <c r="GPL4" s="794"/>
      <c r="GPM4" s="794"/>
      <c r="GPN4" s="794"/>
      <c r="GPO4" s="794" t="s">
        <v>63</v>
      </c>
      <c r="GPP4" s="794"/>
      <c r="GPQ4" s="794"/>
      <c r="GPR4" s="794"/>
      <c r="GPS4" s="794"/>
      <c r="GPT4" s="794"/>
      <c r="GPU4" s="794"/>
      <c r="GPV4" s="794"/>
      <c r="GPW4" s="794"/>
      <c r="GPX4" s="794"/>
      <c r="GPY4" s="794"/>
      <c r="GPZ4" s="794"/>
      <c r="GQA4" s="794"/>
      <c r="GQB4" s="794"/>
      <c r="GQC4" s="794"/>
      <c r="GQD4" s="794"/>
      <c r="GQE4" s="794" t="s">
        <v>63</v>
      </c>
      <c r="GQF4" s="794"/>
      <c r="GQG4" s="794"/>
      <c r="GQH4" s="794"/>
      <c r="GQI4" s="794"/>
      <c r="GQJ4" s="794"/>
      <c r="GQK4" s="794"/>
      <c r="GQL4" s="794"/>
      <c r="GQM4" s="794"/>
      <c r="GQN4" s="794"/>
      <c r="GQO4" s="794"/>
      <c r="GQP4" s="794"/>
      <c r="GQQ4" s="794"/>
      <c r="GQR4" s="794"/>
      <c r="GQS4" s="794"/>
      <c r="GQT4" s="794"/>
      <c r="GQU4" s="794" t="s">
        <v>63</v>
      </c>
      <c r="GQV4" s="794"/>
      <c r="GQW4" s="794"/>
      <c r="GQX4" s="794"/>
      <c r="GQY4" s="794"/>
      <c r="GQZ4" s="794"/>
      <c r="GRA4" s="794"/>
      <c r="GRB4" s="794"/>
      <c r="GRC4" s="794"/>
      <c r="GRD4" s="794"/>
      <c r="GRE4" s="794"/>
      <c r="GRF4" s="794"/>
      <c r="GRG4" s="794"/>
      <c r="GRH4" s="794"/>
      <c r="GRI4" s="794"/>
      <c r="GRJ4" s="794"/>
      <c r="GRK4" s="794" t="s">
        <v>63</v>
      </c>
      <c r="GRL4" s="794"/>
      <c r="GRM4" s="794"/>
      <c r="GRN4" s="794"/>
      <c r="GRO4" s="794"/>
      <c r="GRP4" s="794"/>
      <c r="GRQ4" s="794"/>
      <c r="GRR4" s="794"/>
      <c r="GRS4" s="794"/>
      <c r="GRT4" s="794"/>
      <c r="GRU4" s="794"/>
      <c r="GRV4" s="794"/>
      <c r="GRW4" s="794"/>
      <c r="GRX4" s="794"/>
      <c r="GRY4" s="794"/>
      <c r="GRZ4" s="794"/>
      <c r="GSA4" s="794" t="s">
        <v>63</v>
      </c>
      <c r="GSB4" s="794"/>
      <c r="GSC4" s="794"/>
      <c r="GSD4" s="794"/>
      <c r="GSE4" s="794"/>
      <c r="GSF4" s="794"/>
      <c r="GSG4" s="794"/>
      <c r="GSH4" s="794"/>
      <c r="GSI4" s="794"/>
      <c r="GSJ4" s="794"/>
      <c r="GSK4" s="794"/>
      <c r="GSL4" s="794"/>
      <c r="GSM4" s="794"/>
      <c r="GSN4" s="794"/>
      <c r="GSO4" s="794"/>
      <c r="GSP4" s="794"/>
      <c r="GSQ4" s="794" t="s">
        <v>63</v>
      </c>
      <c r="GSR4" s="794"/>
      <c r="GSS4" s="794"/>
      <c r="GST4" s="794"/>
      <c r="GSU4" s="794"/>
      <c r="GSV4" s="794"/>
      <c r="GSW4" s="794"/>
      <c r="GSX4" s="794"/>
      <c r="GSY4" s="794"/>
      <c r="GSZ4" s="794"/>
      <c r="GTA4" s="794"/>
      <c r="GTB4" s="794"/>
      <c r="GTC4" s="794"/>
      <c r="GTD4" s="794"/>
      <c r="GTE4" s="794"/>
      <c r="GTF4" s="794"/>
      <c r="GTG4" s="794" t="s">
        <v>63</v>
      </c>
      <c r="GTH4" s="794"/>
      <c r="GTI4" s="794"/>
      <c r="GTJ4" s="794"/>
      <c r="GTK4" s="794"/>
      <c r="GTL4" s="794"/>
      <c r="GTM4" s="794"/>
      <c r="GTN4" s="794"/>
      <c r="GTO4" s="794"/>
      <c r="GTP4" s="794"/>
      <c r="GTQ4" s="794"/>
      <c r="GTR4" s="794"/>
      <c r="GTS4" s="794"/>
      <c r="GTT4" s="794"/>
      <c r="GTU4" s="794"/>
      <c r="GTV4" s="794"/>
      <c r="GTW4" s="794" t="s">
        <v>63</v>
      </c>
      <c r="GTX4" s="794"/>
      <c r="GTY4" s="794"/>
      <c r="GTZ4" s="794"/>
      <c r="GUA4" s="794"/>
      <c r="GUB4" s="794"/>
      <c r="GUC4" s="794"/>
      <c r="GUD4" s="794"/>
      <c r="GUE4" s="794"/>
      <c r="GUF4" s="794"/>
      <c r="GUG4" s="794"/>
      <c r="GUH4" s="794"/>
      <c r="GUI4" s="794"/>
      <c r="GUJ4" s="794"/>
      <c r="GUK4" s="794"/>
      <c r="GUL4" s="794"/>
      <c r="GUM4" s="794" t="s">
        <v>63</v>
      </c>
      <c r="GUN4" s="794"/>
      <c r="GUO4" s="794"/>
      <c r="GUP4" s="794"/>
      <c r="GUQ4" s="794"/>
      <c r="GUR4" s="794"/>
      <c r="GUS4" s="794"/>
      <c r="GUT4" s="794"/>
      <c r="GUU4" s="794"/>
      <c r="GUV4" s="794"/>
      <c r="GUW4" s="794"/>
      <c r="GUX4" s="794"/>
      <c r="GUY4" s="794"/>
      <c r="GUZ4" s="794"/>
      <c r="GVA4" s="794"/>
      <c r="GVB4" s="794"/>
      <c r="GVC4" s="794" t="s">
        <v>63</v>
      </c>
      <c r="GVD4" s="794"/>
      <c r="GVE4" s="794"/>
      <c r="GVF4" s="794"/>
      <c r="GVG4" s="794"/>
      <c r="GVH4" s="794"/>
      <c r="GVI4" s="794"/>
      <c r="GVJ4" s="794"/>
      <c r="GVK4" s="794"/>
      <c r="GVL4" s="794"/>
      <c r="GVM4" s="794"/>
      <c r="GVN4" s="794"/>
      <c r="GVO4" s="794"/>
      <c r="GVP4" s="794"/>
      <c r="GVQ4" s="794"/>
      <c r="GVR4" s="794"/>
      <c r="GVS4" s="794" t="s">
        <v>63</v>
      </c>
      <c r="GVT4" s="794"/>
      <c r="GVU4" s="794"/>
      <c r="GVV4" s="794"/>
      <c r="GVW4" s="794"/>
      <c r="GVX4" s="794"/>
      <c r="GVY4" s="794"/>
      <c r="GVZ4" s="794"/>
      <c r="GWA4" s="794"/>
      <c r="GWB4" s="794"/>
      <c r="GWC4" s="794"/>
      <c r="GWD4" s="794"/>
      <c r="GWE4" s="794"/>
      <c r="GWF4" s="794"/>
      <c r="GWG4" s="794"/>
      <c r="GWH4" s="794"/>
      <c r="GWI4" s="794" t="s">
        <v>63</v>
      </c>
      <c r="GWJ4" s="794"/>
      <c r="GWK4" s="794"/>
      <c r="GWL4" s="794"/>
      <c r="GWM4" s="794"/>
      <c r="GWN4" s="794"/>
      <c r="GWO4" s="794"/>
      <c r="GWP4" s="794"/>
      <c r="GWQ4" s="794"/>
      <c r="GWR4" s="794"/>
      <c r="GWS4" s="794"/>
      <c r="GWT4" s="794"/>
      <c r="GWU4" s="794"/>
      <c r="GWV4" s="794"/>
      <c r="GWW4" s="794"/>
      <c r="GWX4" s="794"/>
      <c r="GWY4" s="794" t="s">
        <v>63</v>
      </c>
      <c r="GWZ4" s="794"/>
      <c r="GXA4" s="794"/>
      <c r="GXB4" s="794"/>
      <c r="GXC4" s="794"/>
      <c r="GXD4" s="794"/>
      <c r="GXE4" s="794"/>
      <c r="GXF4" s="794"/>
      <c r="GXG4" s="794"/>
      <c r="GXH4" s="794"/>
      <c r="GXI4" s="794"/>
      <c r="GXJ4" s="794"/>
      <c r="GXK4" s="794"/>
      <c r="GXL4" s="794"/>
      <c r="GXM4" s="794"/>
      <c r="GXN4" s="794"/>
      <c r="GXO4" s="794" t="s">
        <v>63</v>
      </c>
      <c r="GXP4" s="794"/>
      <c r="GXQ4" s="794"/>
      <c r="GXR4" s="794"/>
      <c r="GXS4" s="794"/>
      <c r="GXT4" s="794"/>
      <c r="GXU4" s="794"/>
      <c r="GXV4" s="794"/>
      <c r="GXW4" s="794"/>
      <c r="GXX4" s="794"/>
      <c r="GXY4" s="794"/>
      <c r="GXZ4" s="794"/>
      <c r="GYA4" s="794"/>
      <c r="GYB4" s="794"/>
      <c r="GYC4" s="794"/>
      <c r="GYD4" s="794"/>
      <c r="GYE4" s="794" t="s">
        <v>63</v>
      </c>
      <c r="GYF4" s="794"/>
      <c r="GYG4" s="794"/>
      <c r="GYH4" s="794"/>
      <c r="GYI4" s="794"/>
      <c r="GYJ4" s="794"/>
      <c r="GYK4" s="794"/>
      <c r="GYL4" s="794"/>
      <c r="GYM4" s="794"/>
      <c r="GYN4" s="794"/>
      <c r="GYO4" s="794"/>
      <c r="GYP4" s="794"/>
      <c r="GYQ4" s="794"/>
      <c r="GYR4" s="794"/>
      <c r="GYS4" s="794"/>
      <c r="GYT4" s="794"/>
      <c r="GYU4" s="794" t="s">
        <v>63</v>
      </c>
      <c r="GYV4" s="794"/>
      <c r="GYW4" s="794"/>
      <c r="GYX4" s="794"/>
      <c r="GYY4" s="794"/>
      <c r="GYZ4" s="794"/>
      <c r="GZA4" s="794"/>
      <c r="GZB4" s="794"/>
      <c r="GZC4" s="794"/>
      <c r="GZD4" s="794"/>
      <c r="GZE4" s="794"/>
      <c r="GZF4" s="794"/>
      <c r="GZG4" s="794"/>
      <c r="GZH4" s="794"/>
      <c r="GZI4" s="794"/>
      <c r="GZJ4" s="794"/>
      <c r="GZK4" s="794" t="s">
        <v>63</v>
      </c>
      <c r="GZL4" s="794"/>
      <c r="GZM4" s="794"/>
      <c r="GZN4" s="794"/>
      <c r="GZO4" s="794"/>
      <c r="GZP4" s="794"/>
      <c r="GZQ4" s="794"/>
      <c r="GZR4" s="794"/>
      <c r="GZS4" s="794"/>
      <c r="GZT4" s="794"/>
      <c r="GZU4" s="794"/>
      <c r="GZV4" s="794"/>
      <c r="GZW4" s="794"/>
      <c r="GZX4" s="794"/>
      <c r="GZY4" s="794"/>
      <c r="GZZ4" s="794"/>
      <c r="HAA4" s="794" t="s">
        <v>63</v>
      </c>
      <c r="HAB4" s="794"/>
      <c r="HAC4" s="794"/>
      <c r="HAD4" s="794"/>
      <c r="HAE4" s="794"/>
      <c r="HAF4" s="794"/>
      <c r="HAG4" s="794"/>
      <c r="HAH4" s="794"/>
      <c r="HAI4" s="794"/>
      <c r="HAJ4" s="794"/>
      <c r="HAK4" s="794"/>
      <c r="HAL4" s="794"/>
      <c r="HAM4" s="794"/>
      <c r="HAN4" s="794"/>
      <c r="HAO4" s="794"/>
      <c r="HAP4" s="794"/>
      <c r="HAQ4" s="794" t="s">
        <v>63</v>
      </c>
      <c r="HAR4" s="794"/>
      <c r="HAS4" s="794"/>
      <c r="HAT4" s="794"/>
      <c r="HAU4" s="794"/>
      <c r="HAV4" s="794"/>
      <c r="HAW4" s="794"/>
      <c r="HAX4" s="794"/>
      <c r="HAY4" s="794"/>
      <c r="HAZ4" s="794"/>
      <c r="HBA4" s="794"/>
      <c r="HBB4" s="794"/>
      <c r="HBC4" s="794"/>
      <c r="HBD4" s="794"/>
      <c r="HBE4" s="794"/>
      <c r="HBF4" s="794"/>
      <c r="HBG4" s="794" t="s">
        <v>63</v>
      </c>
      <c r="HBH4" s="794"/>
      <c r="HBI4" s="794"/>
      <c r="HBJ4" s="794"/>
      <c r="HBK4" s="794"/>
      <c r="HBL4" s="794"/>
      <c r="HBM4" s="794"/>
      <c r="HBN4" s="794"/>
      <c r="HBO4" s="794"/>
      <c r="HBP4" s="794"/>
      <c r="HBQ4" s="794"/>
      <c r="HBR4" s="794"/>
      <c r="HBS4" s="794"/>
      <c r="HBT4" s="794"/>
      <c r="HBU4" s="794"/>
      <c r="HBV4" s="794"/>
      <c r="HBW4" s="794" t="s">
        <v>63</v>
      </c>
      <c r="HBX4" s="794"/>
      <c r="HBY4" s="794"/>
      <c r="HBZ4" s="794"/>
      <c r="HCA4" s="794"/>
      <c r="HCB4" s="794"/>
      <c r="HCC4" s="794"/>
      <c r="HCD4" s="794"/>
      <c r="HCE4" s="794"/>
      <c r="HCF4" s="794"/>
      <c r="HCG4" s="794"/>
      <c r="HCH4" s="794"/>
      <c r="HCI4" s="794"/>
      <c r="HCJ4" s="794"/>
      <c r="HCK4" s="794"/>
      <c r="HCL4" s="794"/>
      <c r="HCM4" s="794" t="s">
        <v>63</v>
      </c>
      <c r="HCN4" s="794"/>
      <c r="HCO4" s="794"/>
      <c r="HCP4" s="794"/>
      <c r="HCQ4" s="794"/>
      <c r="HCR4" s="794"/>
      <c r="HCS4" s="794"/>
      <c r="HCT4" s="794"/>
      <c r="HCU4" s="794"/>
      <c r="HCV4" s="794"/>
      <c r="HCW4" s="794"/>
      <c r="HCX4" s="794"/>
      <c r="HCY4" s="794"/>
      <c r="HCZ4" s="794"/>
      <c r="HDA4" s="794"/>
      <c r="HDB4" s="794"/>
      <c r="HDC4" s="794" t="s">
        <v>63</v>
      </c>
      <c r="HDD4" s="794"/>
      <c r="HDE4" s="794"/>
      <c r="HDF4" s="794"/>
      <c r="HDG4" s="794"/>
      <c r="HDH4" s="794"/>
      <c r="HDI4" s="794"/>
      <c r="HDJ4" s="794"/>
      <c r="HDK4" s="794"/>
      <c r="HDL4" s="794"/>
      <c r="HDM4" s="794"/>
      <c r="HDN4" s="794"/>
      <c r="HDO4" s="794"/>
      <c r="HDP4" s="794"/>
      <c r="HDQ4" s="794"/>
      <c r="HDR4" s="794"/>
      <c r="HDS4" s="794" t="s">
        <v>63</v>
      </c>
      <c r="HDT4" s="794"/>
      <c r="HDU4" s="794"/>
      <c r="HDV4" s="794"/>
      <c r="HDW4" s="794"/>
      <c r="HDX4" s="794"/>
      <c r="HDY4" s="794"/>
      <c r="HDZ4" s="794"/>
      <c r="HEA4" s="794"/>
      <c r="HEB4" s="794"/>
      <c r="HEC4" s="794"/>
      <c r="HED4" s="794"/>
      <c r="HEE4" s="794"/>
      <c r="HEF4" s="794"/>
      <c r="HEG4" s="794"/>
      <c r="HEH4" s="794"/>
      <c r="HEI4" s="794" t="s">
        <v>63</v>
      </c>
      <c r="HEJ4" s="794"/>
      <c r="HEK4" s="794"/>
      <c r="HEL4" s="794"/>
      <c r="HEM4" s="794"/>
      <c r="HEN4" s="794"/>
      <c r="HEO4" s="794"/>
      <c r="HEP4" s="794"/>
      <c r="HEQ4" s="794"/>
      <c r="HER4" s="794"/>
      <c r="HES4" s="794"/>
      <c r="HET4" s="794"/>
      <c r="HEU4" s="794"/>
      <c r="HEV4" s="794"/>
      <c r="HEW4" s="794"/>
      <c r="HEX4" s="794"/>
      <c r="HEY4" s="794" t="s">
        <v>63</v>
      </c>
      <c r="HEZ4" s="794"/>
      <c r="HFA4" s="794"/>
      <c r="HFB4" s="794"/>
      <c r="HFC4" s="794"/>
      <c r="HFD4" s="794"/>
      <c r="HFE4" s="794"/>
      <c r="HFF4" s="794"/>
      <c r="HFG4" s="794"/>
      <c r="HFH4" s="794"/>
      <c r="HFI4" s="794"/>
      <c r="HFJ4" s="794"/>
      <c r="HFK4" s="794"/>
      <c r="HFL4" s="794"/>
      <c r="HFM4" s="794"/>
      <c r="HFN4" s="794"/>
      <c r="HFO4" s="794" t="s">
        <v>63</v>
      </c>
      <c r="HFP4" s="794"/>
      <c r="HFQ4" s="794"/>
      <c r="HFR4" s="794"/>
      <c r="HFS4" s="794"/>
      <c r="HFT4" s="794"/>
      <c r="HFU4" s="794"/>
      <c r="HFV4" s="794"/>
      <c r="HFW4" s="794"/>
      <c r="HFX4" s="794"/>
      <c r="HFY4" s="794"/>
      <c r="HFZ4" s="794"/>
      <c r="HGA4" s="794"/>
      <c r="HGB4" s="794"/>
      <c r="HGC4" s="794"/>
      <c r="HGD4" s="794"/>
      <c r="HGE4" s="794" t="s">
        <v>63</v>
      </c>
      <c r="HGF4" s="794"/>
      <c r="HGG4" s="794"/>
      <c r="HGH4" s="794"/>
      <c r="HGI4" s="794"/>
      <c r="HGJ4" s="794"/>
      <c r="HGK4" s="794"/>
      <c r="HGL4" s="794"/>
      <c r="HGM4" s="794"/>
      <c r="HGN4" s="794"/>
      <c r="HGO4" s="794"/>
      <c r="HGP4" s="794"/>
      <c r="HGQ4" s="794"/>
      <c r="HGR4" s="794"/>
      <c r="HGS4" s="794"/>
      <c r="HGT4" s="794"/>
      <c r="HGU4" s="794" t="s">
        <v>63</v>
      </c>
      <c r="HGV4" s="794"/>
      <c r="HGW4" s="794"/>
      <c r="HGX4" s="794"/>
      <c r="HGY4" s="794"/>
      <c r="HGZ4" s="794"/>
      <c r="HHA4" s="794"/>
      <c r="HHB4" s="794"/>
      <c r="HHC4" s="794"/>
      <c r="HHD4" s="794"/>
      <c r="HHE4" s="794"/>
      <c r="HHF4" s="794"/>
      <c r="HHG4" s="794"/>
      <c r="HHH4" s="794"/>
      <c r="HHI4" s="794"/>
      <c r="HHJ4" s="794"/>
      <c r="HHK4" s="794" t="s">
        <v>63</v>
      </c>
      <c r="HHL4" s="794"/>
      <c r="HHM4" s="794"/>
      <c r="HHN4" s="794"/>
      <c r="HHO4" s="794"/>
      <c r="HHP4" s="794"/>
      <c r="HHQ4" s="794"/>
      <c r="HHR4" s="794"/>
      <c r="HHS4" s="794"/>
      <c r="HHT4" s="794"/>
      <c r="HHU4" s="794"/>
      <c r="HHV4" s="794"/>
      <c r="HHW4" s="794"/>
      <c r="HHX4" s="794"/>
      <c r="HHY4" s="794"/>
      <c r="HHZ4" s="794"/>
      <c r="HIA4" s="794" t="s">
        <v>63</v>
      </c>
      <c r="HIB4" s="794"/>
      <c r="HIC4" s="794"/>
      <c r="HID4" s="794"/>
      <c r="HIE4" s="794"/>
      <c r="HIF4" s="794"/>
      <c r="HIG4" s="794"/>
      <c r="HIH4" s="794"/>
      <c r="HII4" s="794"/>
      <c r="HIJ4" s="794"/>
      <c r="HIK4" s="794"/>
      <c r="HIL4" s="794"/>
      <c r="HIM4" s="794"/>
      <c r="HIN4" s="794"/>
      <c r="HIO4" s="794"/>
      <c r="HIP4" s="794"/>
      <c r="HIQ4" s="794" t="s">
        <v>63</v>
      </c>
      <c r="HIR4" s="794"/>
      <c r="HIS4" s="794"/>
      <c r="HIT4" s="794"/>
      <c r="HIU4" s="794"/>
      <c r="HIV4" s="794"/>
      <c r="HIW4" s="794"/>
      <c r="HIX4" s="794"/>
      <c r="HIY4" s="794"/>
      <c r="HIZ4" s="794"/>
      <c r="HJA4" s="794"/>
      <c r="HJB4" s="794"/>
      <c r="HJC4" s="794"/>
      <c r="HJD4" s="794"/>
      <c r="HJE4" s="794"/>
      <c r="HJF4" s="794"/>
      <c r="HJG4" s="794" t="s">
        <v>63</v>
      </c>
      <c r="HJH4" s="794"/>
      <c r="HJI4" s="794"/>
      <c r="HJJ4" s="794"/>
      <c r="HJK4" s="794"/>
      <c r="HJL4" s="794"/>
      <c r="HJM4" s="794"/>
      <c r="HJN4" s="794"/>
      <c r="HJO4" s="794"/>
      <c r="HJP4" s="794"/>
      <c r="HJQ4" s="794"/>
      <c r="HJR4" s="794"/>
      <c r="HJS4" s="794"/>
      <c r="HJT4" s="794"/>
      <c r="HJU4" s="794"/>
      <c r="HJV4" s="794"/>
      <c r="HJW4" s="794" t="s">
        <v>63</v>
      </c>
      <c r="HJX4" s="794"/>
      <c r="HJY4" s="794"/>
      <c r="HJZ4" s="794"/>
      <c r="HKA4" s="794"/>
      <c r="HKB4" s="794"/>
      <c r="HKC4" s="794"/>
      <c r="HKD4" s="794"/>
      <c r="HKE4" s="794"/>
      <c r="HKF4" s="794"/>
      <c r="HKG4" s="794"/>
      <c r="HKH4" s="794"/>
      <c r="HKI4" s="794"/>
      <c r="HKJ4" s="794"/>
      <c r="HKK4" s="794"/>
      <c r="HKL4" s="794"/>
      <c r="HKM4" s="794" t="s">
        <v>63</v>
      </c>
      <c r="HKN4" s="794"/>
      <c r="HKO4" s="794"/>
      <c r="HKP4" s="794"/>
      <c r="HKQ4" s="794"/>
      <c r="HKR4" s="794"/>
      <c r="HKS4" s="794"/>
      <c r="HKT4" s="794"/>
      <c r="HKU4" s="794"/>
      <c r="HKV4" s="794"/>
      <c r="HKW4" s="794"/>
      <c r="HKX4" s="794"/>
      <c r="HKY4" s="794"/>
      <c r="HKZ4" s="794"/>
      <c r="HLA4" s="794"/>
      <c r="HLB4" s="794"/>
      <c r="HLC4" s="794" t="s">
        <v>63</v>
      </c>
      <c r="HLD4" s="794"/>
      <c r="HLE4" s="794"/>
      <c r="HLF4" s="794"/>
      <c r="HLG4" s="794"/>
      <c r="HLH4" s="794"/>
      <c r="HLI4" s="794"/>
      <c r="HLJ4" s="794"/>
      <c r="HLK4" s="794"/>
      <c r="HLL4" s="794"/>
      <c r="HLM4" s="794"/>
      <c r="HLN4" s="794"/>
      <c r="HLO4" s="794"/>
      <c r="HLP4" s="794"/>
      <c r="HLQ4" s="794"/>
      <c r="HLR4" s="794"/>
      <c r="HLS4" s="794" t="s">
        <v>63</v>
      </c>
      <c r="HLT4" s="794"/>
      <c r="HLU4" s="794"/>
      <c r="HLV4" s="794"/>
      <c r="HLW4" s="794"/>
      <c r="HLX4" s="794"/>
      <c r="HLY4" s="794"/>
      <c r="HLZ4" s="794"/>
      <c r="HMA4" s="794"/>
      <c r="HMB4" s="794"/>
      <c r="HMC4" s="794"/>
      <c r="HMD4" s="794"/>
      <c r="HME4" s="794"/>
      <c r="HMF4" s="794"/>
      <c r="HMG4" s="794"/>
      <c r="HMH4" s="794"/>
      <c r="HMI4" s="794" t="s">
        <v>63</v>
      </c>
      <c r="HMJ4" s="794"/>
      <c r="HMK4" s="794"/>
      <c r="HML4" s="794"/>
      <c r="HMM4" s="794"/>
      <c r="HMN4" s="794"/>
      <c r="HMO4" s="794"/>
      <c r="HMP4" s="794"/>
      <c r="HMQ4" s="794"/>
      <c r="HMR4" s="794"/>
      <c r="HMS4" s="794"/>
      <c r="HMT4" s="794"/>
      <c r="HMU4" s="794"/>
      <c r="HMV4" s="794"/>
      <c r="HMW4" s="794"/>
      <c r="HMX4" s="794"/>
      <c r="HMY4" s="794" t="s">
        <v>63</v>
      </c>
      <c r="HMZ4" s="794"/>
      <c r="HNA4" s="794"/>
      <c r="HNB4" s="794"/>
      <c r="HNC4" s="794"/>
      <c r="HND4" s="794"/>
      <c r="HNE4" s="794"/>
      <c r="HNF4" s="794"/>
      <c r="HNG4" s="794"/>
      <c r="HNH4" s="794"/>
      <c r="HNI4" s="794"/>
      <c r="HNJ4" s="794"/>
      <c r="HNK4" s="794"/>
      <c r="HNL4" s="794"/>
      <c r="HNM4" s="794"/>
      <c r="HNN4" s="794"/>
      <c r="HNO4" s="794" t="s">
        <v>63</v>
      </c>
      <c r="HNP4" s="794"/>
      <c r="HNQ4" s="794"/>
      <c r="HNR4" s="794"/>
      <c r="HNS4" s="794"/>
      <c r="HNT4" s="794"/>
      <c r="HNU4" s="794"/>
      <c r="HNV4" s="794"/>
      <c r="HNW4" s="794"/>
      <c r="HNX4" s="794"/>
      <c r="HNY4" s="794"/>
      <c r="HNZ4" s="794"/>
      <c r="HOA4" s="794"/>
      <c r="HOB4" s="794"/>
      <c r="HOC4" s="794"/>
      <c r="HOD4" s="794"/>
      <c r="HOE4" s="794" t="s">
        <v>63</v>
      </c>
      <c r="HOF4" s="794"/>
      <c r="HOG4" s="794"/>
      <c r="HOH4" s="794"/>
      <c r="HOI4" s="794"/>
      <c r="HOJ4" s="794"/>
      <c r="HOK4" s="794"/>
      <c r="HOL4" s="794"/>
      <c r="HOM4" s="794"/>
      <c r="HON4" s="794"/>
      <c r="HOO4" s="794"/>
      <c r="HOP4" s="794"/>
      <c r="HOQ4" s="794"/>
      <c r="HOR4" s="794"/>
      <c r="HOS4" s="794"/>
      <c r="HOT4" s="794"/>
      <c r="HOU4" s="794" t="s">
        <v>63</v>
      </c>
      <c r="HOV4" s="794"/>
      <c r="HOW4" s="794"/>
      <c r="HOX4" s="794"/>
      <c r="HOY4" s="794"/>
      <c r="HOZ4" s="794"/>
      <c r="HPA4" s="794"/>
      <c r="HPB4" s="794"/>
      <c r="HPC4" s="794"/>
      <c r="HPD4" s="794"/>
      <c r="HPE4" s="794"/>
      <c r="HPF4" s="794"/>
      <c r="HPG4" s="794"/>
      <c r="HPH4" s="794"/>
      <c r="HPI4" s="794"/>
      <c r="HPJ4" s="794"/>
      <c r="HPK4" s="794" t="s">
        <v>63</v>
      </c>
      <c r="HPL4" s="794"/>
      <c r="HPM4" s="794"/>
      <c r="HPN4" s="794"/>
      <c r="HPO4" s="794"/>
      <c r="HPP4" s="794"/>
      <c r="HPQ4" s="794"/>
      <c r="HPR4" s="794"/>
      <c r="HPS4" s="794"/>
      <c r="HPT4" s="794"/>
      <c r="HPU4" s="794"/>
      <c r="HPV4" s="794"/>
      <c r="HPW4" s="794"/>
      <c r="HPX4" s="794"/>
      <c r="HPY4" s="794"/>
      <c r="HPZ4" s="794"/>
      <c r="HQA4" s="794" t="s">
        <v>63</v>
      </c>
      <c r="HQB4" s="794"/>
      <c r="HQC4" s="794"/>
      <c r="HQD4" s="794"/>
      <c r="HQE4" s="794"/>
      <c r="HQF4" s="794"/>
      <c r="HQG4" s="794"/>
      <c r="HQH4" s="794"/>
      <c r="HQI4" s="794"/>
      <c r="HQJ4" s="794"/>
      <c r="HQK4" s="794"/>
      <c r="HQL4" s="794"/>
      <c r="HQM4" s="794"/>
      <c r="HQN4" s="794"/>
      <c r="HQO4" s="794"/>
      <c r="HQP4" s="794"/>
      <c r="HQQ4" s="794" t="s">
        <v>63</v>
      </c>
      <c r="HQR4" s="794"/>
      <c r="HQS4" s="794"/>
      <c r="HQT4" s="794"/>
      <c r="HQU4" s="794"/>
      <c r="HQV4" s="794"/>
      <c r="HQW4" s="794"/>
      <c r="HQX4" s="794"/>
      <c r="HQY4" s="794"/>
      <c r="HQZ4" s="794"/>
      <c r="HRA4" s="794"/>
      <c r="HRB4" s="794"/>
      <c r="HRC4" s="794"/>
      <c r="HRD4" s="794"/>
      <c r="HRE4" s="794"/>
      <c r="HRF4" s="794"/>
      <c r="HRG4" s="794" t="s">
        <v>63</v>
      </c>
      <c r="HRH4" s="794"/>
      <c r="HRI4" s="794"/>
      <c r="HRJ4" s="794"/>
      <c r="HRK4" s="794"/>
      <c r="HRL4" s="794"/>
      <c r="HRM4" s="794"/>
      <c r="HRN4" s="794"/>
      <c r="HRO4" s="794"/>
      <c r="HRP4" s="794"/>
      <c r="HRQ4" s="794"/>
      <c r="HRR4" s="794"/>
      <c r="HRS4" s="794"/>
      <c r="HRT4" s="794"/>
      <c r="HRU4" s="794"/>
      <c r="HRV4" s="794"/>
      <c r="HRW4" s="794" t="s">
        <v>63</v>
      </c>
      <c r="HRX4" s="794"/>
      <c r="HRY4" s="794"/>
      <c r="HRZ4" s="794"/>
      <c r="HSA4" s="794"/>
      <c r="HSB4" s="794"/>
      <c r="HSC4" s="794"/>
      <c r="HSD4" s="794"/>
      <c r="HSE4" s="794"/>
      <c r="HSF4" s="794"/>
      <c r="HSG4" s="794"/>
      <c r="HSH4" s="794"/>
      <c r="HSI4" s="794"/>
      <c r="HSJ4" s="794"/>
      <c r="HSK4" s="794"/>
      <c r="HSL4" s="794"/>
      <c r="HSM4" s="794" t="s">
        <v>63</v>
      </c>
      <c r="HSN4" s="794"/>
      <c r="HSO4" s="794"/>
      <c r="HSP4" s="794"/>
      <c r="HSQ4" s="794"/>
      <c r="HSR4" s="794"/>
      <c r="HSS4" s="794"/>
      <c r="HST4" s="794"/>
      <c r="HSU4" s="794"/>
      <c r="HSV4" s="794"/>
      <c r="HSW4" s="794"/>
      <c r="HSX4" s="794"/>
      <c r="HSY4" s="794"/>
      <c r="HSZ4" s="794"/>
      <c r="HTA4" s="794"/>
      <c r="HTB4" s="794"/>
      <c r="HTC4" s="794" t="s">
        <v>63</v>
      </c>
      <c r="HTD4" s="794"/>
      <c r="HTE4" s="794"/>
      <c r="HTF4" s="794"/>
      <c r="HTG4" s="794"/>
      <c r="HTH4" s="794"/>
      <c r="HTI4" s="794"/>
      <c r="HTJ4" s="794"/>
      <c r="HTK4" s="794"/>
      <c r="HTL4" s="794"/>
      <c r="HTM4" s="794"/>
      <c r="HTN4" s="794"/>
      <c r="HTO4" s="794"/>
      <c r="HTP4" s="794"/>
      <c r="HTQ4" s="794"/>
      <c r="HTR4" s="794"/>
      <c r="HTS4" s="794" t="s">
        <v>63</v>
      </c>
      <c r="HTT4" s="794"/>
      <c r="HTU4" s="794"/>
      <c r="HTV4" s="794"/>
      <c r="HTW4" s="794"/>
      <c r="HTX4" s="794"/>
      <c r="HTY4" s="794"/>
      <c r="HTZ4" s="794"/>
      <c r="HUA4" s="794"/>
      <c r="HUB4" s="794"/>
      <c r="HUC4" s="794"/>
      <c r="HUD4" s="794"/>
      <c r="HUE4" s="794"/>
      <c r="HUF4" s="794"/>
      <c r="HUG4" s="794"/>
      <c r="HUH4" s="794"/>
      <c r="HUI4" s="794" t="s">
        <v>63</v>
      </c>
      <c r="HUJ4" s="794"/>
      <c r="HUK4" s="794"/>
      <c r="HUL4" s="794"/>
      <c r="HUM4" s="794"/>
      <c r="HUN4" s="794"/>
      <c r="HUO4" s="794"/>
      <c r="HUP4" s="794"/>
      <c r="HUQ4" s="794"/>
      <c r="HUR4" s="794"/>
      <c r="HUS4" s="794"/>
      <c r="HUT4" s="794"/>
      <c r="HUU4" s="794"/>
      <c r="HUV4" s="794"/>
      <c r="HUW4" s="794"/>
      <c r="HUX4" s="794"/>
      <c r="HUY4" s="794" t="s">
        <v>63</v>
      </c>
      <c r="HUZ4" s="794"/>
      <c r="HVA4" s="794"/>
      <c r="HVB4" s="794"/>
      <c r="HVC4" s="794"/>
      <c r="HVD4" s="794"/>
      <c r="HVE4" s="794"/>
      <c r="HVF4" s="794"/>
      <c r="HVG4" s="794"/>
      <c r="HVH4" s="794"/>
      <c r="HVI4" s="794"/>
      <c r="HVJ4" s="794"/>
      <c r="HVK4" s="794"/>
      <c r="HVL4" s="794"/>
      <c r="HVM4" s="794"/>
      <c r="HVN4" s="794"/>
      <c r="HVO4" s="794" t="s">
        <v>63</v>
      </c>
      <c r="HVP4" s="794"/>
      <c r="HVQ4" s="794"/>
      <c r="HVR4" s="794"/>
      <c r="HVS4" s="794"/>
      <c r="HVT4" s="794"/>
      <c r="HVU4" s="794"/>
      <c r="HVV4" s="794"/>
      <c r="HVW4" s="794"/>
      <c r="HVX4" s="794"/>
      <c r="HVY4" s="794"/>
      <c r="HVZ4" s="794"/>
      <c r="HWA4" s="794"/>
      <c r="HWB4" s="794"/>
      <c r="HWC4" s="794"/>
      <c r="HWD4" s="794"/>
      <c r="HWE4" s="794" t="s">
        <v>63</v>
      </c>
      <c r="HWF4" s="794"/>
      <c r="HWG4" s="794"/>
      <c r="HWH4" s="794"/>
      <c r="HWI4" s="794"/>
      <c r="HWJ4" s="794"/>
      <c r="HWK4" s="794"/>
      <c r="HWL4" s="794"/>
      <c r="HWM4" s="794"/>
      <c r="HWN4" s="794"/>
      <c r="HWO4" s="794"/>
      <c r="HWP4" s="794"/>
      <c r="HWQ4" s="794"/>
      <c r="HWR4" s="794"/>
      <c r="HWS4" s="794"/>
      <c r="HWT4" s="794"/>
      <c r="HWU4" s="794" t="s">
        <v>63</v>
      </c>
      <c r="HWV4" s="794"/>
      <c r="HWW4" s="794"/>
      <c r="HWX4" s="794"/>
      <c r="HWY4" s="794"/>
      <c r="HWZ4" s="794"/>
      <c r="HXA4" s="794"/>
      <c r="HXB4" s="794"/>
      <c r="HXC4" s="794"/>
      <c r="HXD4" s="794"/>
      <c r="HXE4" s="794"/>
      <c r="HXF4" s="794"/>
      <c r="HXG4" s="794"/>
      <c r="HXH4" s="794"/>
      <c r="HXI4" s="794"/>
      <c r="HXJ4" s="794"/>
      <c r="HXK4" s="794" t="s">
        <v>63</v>
      </c>
      <c r="HXL4" s="794"/>
      <c r="HXM4" s="794"/>
      <c r="HXN4" s="794"/>
      <c r="HXO4" s="794"/>
      <c r="HXP4" s="794"/>
      <c r="HXQ4" s="794"/>
      <c r="HXR4" s="794"/>
      <c r="HXS4" s="794"/>
      <c r="HXT4" s="794"/>
      <c r="HXU4" s="794"/>
      <c r="HXV4" s="794"/>
      <c r="HXW4" s="794"/>
      <c r="HXX4" s="794"/>
      <c r="HXY4" s="794"/>
      <c r="HXZ4" s="794"/>
      <c r="HYA4" s="794" t="s">
        <v>63</v>
      </c>
      <c r="HYB4" s="794"/>
      <c r="HYC4" s="794"/>
      <c r="HYD4" s="794"/>
      <c r="HYE4" s="794"/>
      <c r="HYF4" s="794"/>
      <c r="HYG4" s="794"/>
      <c r="HYH4" s="794"/>
      <c r="HYI4" s="794"/>
      <c r="HYJ4" s="794"/>
      <c r="HYK4" s="794"/>
      <c r="HYL4" s="794"/>
      <c r="HYM4" s="794"/>
      <c r="HYN4" s="794"/>
      <c r="HYO4" s="794"/>
      <c r="HYP4" s="794"/>
      <c r="HYQ4" s="794" t="s">
        <v>63</v>
      </c>
      <c r="HYR4" s="794"/>
      <c r="HYS4" s="794"/>
      <c r="HYT4" s="794"/>
      <c r="HYU4" s="794"/>
      <c r="HYV4" s="794"/>
      <c r="HYW4" s="794"/>
      <c r="HYX4" s="794"/>
      <c r="HYY4" s="794"/>
      <c r="HYZ4" s="794"/>
      <c r="HZA4" s="794"/>
      <c r="HZB4" s="794"/>
      <c r="HZC4" s="794"/>
      <c r="HZD4" s="794"/>
      <c r="HZE4" s="794"/>
      <c r="HZF4" s="794"/>
      <c r="HZG4" s="794" t="s">
        <v>63</v>
      </c>
      <c r="HZH4" s="794"/>
      <c r="HZI4" s="794"/>
      <c r="HZJ4" s="794"/>
      <c r="HZK4" s="794"/>
      <c r="HZL4" s="794"/>
      <c r="HZM4" s="794"/>
      <c r="HZN4" s="794"/>
      <c r="HZO4" s="794"/>
      <c r="HZP4" s="794"/>
      <c r="HZQ4" s="794"/>
      <c r="HZR4" s="794"/>
      <c r="HZS4" s="794"/>
      <c r="HZT4" s="794"/>
      <c r="HZU4" s="794"/>
      <c r="HZV4" s="794"/>
      <c r="HZW4" s="794" t="s">
        <v>63</v>
      </c>
      <c r="HZX4" s="794"/>
      <c r="HZY4" s="794"/>
      <c r="HZZ4" s="794"/>
      <c r="IAA4" s="794"/>
      <c r="IAB4" s="794"/>
      <c r="IAC4" s="794"/>
      <c r="IAD4" s="794"/>
      <c r="IAE4" s="794"/>
      <c r="IAF4" s="794"/>
      <c r="IAG4" s="794"/>
      <c r="IAH4" s="794"/>
      <c r="IAI4" s="794"/>
      <c r="IAJ4" s="794"/>
      <c r="IAK4" s="794"/>
      <c r="IAL4" s="794"/>
      <c r="IAM4" s="794" t="s">
        <v>63</v>
      </c>
      <c r="IAN4" s="794"/>
      <c r="IAO4" s="794"/>
      <c r="IAP4" s="794"/>
      <c r="IAQ4" s="794"/>
      <c r="IAR4" s="794"/>
      <c r="IAS4" s="794"/>
      <c r="IAT4" s="794"/>
      <c r="IAU4" s="794"/>
      <c r="IAV4" s="794"/>
      <c r="IAW4" s="794"/>
      <c r="IAX4" s="794"/>
      <c r="IAY4" s="794"/>
      <c r="IAZ4" s="794"/>
      <c r="IBA4" s="794"/>
      <c r="IBB4" s="794"/>
      <c r="IBC4" s="794" t="s">
        <v>63</v>
      </c>
      <c r="IBD4" s="794"/>
      <c r="IBE4" s="794"/>
      <c r="IBF4" s="794"/>
      <c r="IBG4" s="794"/>
      <c r="IBH4" s="794"/>
      <c r="IBI4" s="794"/>
      <c r="IBJ4" s="794"/>
      <c r="IBK4" s="794"/>
      <c r="IBL4" s="794"/>
      <c r="IBM4" s="794"/>
      <c r="IBN4" s="794"/>
      <c r="IBO4" s="794"/>
      <c r="IBP4" s="794"/>
      <c r="IBQ4" s="794"/>
      <c r="IBR4" s="794"/>
      <c r="IBS4" s="794" t="s">
        <v>63</v>
      </c>
      <c r="IBT4" s="794"/>
      <c r="IBU4" s="794"/>
      <c r="IBV4" s="794"/>
      <c r="IBW4" s="794"/>
      <c r="IBX4" s="794"/>
      <c r="IBY4" s="794"/>
      <c r="IBZ4" s="794"/>
      <c r="ICA4" s="794"/>
      <c r="ICB4" s="794"/>
      <c r="ICC4" s="794"/>
      <c r="ICD4" s="794"/>
      <c r="ICE4" s="794"/>
      <c r="ICF4" s="794"/>
      <c r="ICG4" s="794"/>
      <c r="ICH4" s="794"/>
      <c r="ICI4" s="794" t="s">
        <v>63</v>
      </c>
      <c r="ICJ4" s="794"/>
      <c r="ICK4" s="794"/>
      <c r="ICL4" s="794"/>
      <c r="ICM4" s="794"/>
      <c r="ICN4" s="794"/>
      <c r="ICO4" s="794"/>
      <c r="ICP4" s="794"/>
      <c r="ICQ4" s="794"/>
      <c r="ICR4" s="794"/>
      <c r="ICS4" s="794"/>
      <c r="ICT4" s="794"/>
      <c r="ICU4" s="794"/>
      <c r="ICV4" s="794"/>
      <c r="ICW4" s="794"/>
      <c r="ICX4" s="794"/>
      <c r="ICY4" s="794" t="s">
        <v>63</v>
      </c>
      <c r="ICZ4" s="794"/>
      <c r="IDA4" s="794"/>
      <c r="IDB4" s="794"/>
      <c r="IDC4" s="794"/>
      <c r="IDD4" s="794"/>
      <c r="IDE4" s="794"/>
      <c r="IDF4" s="794"/>
      <c r="IDG4" s="794"/>
      <c r="IDH4" s="794"/>
      <c r="IDI4" s="794"/>
      <c r="IDJ4" s="794"/>
      <c r="IDK4" s="794"/>
      <c r="IDL4" s="794"/>
      <c r="IDM4" s="794"/>
      <c r="IDN4" s="794"/>
      <c r="IDO4" s="794" t="s">
        <v>63</v>
      </c>
      <c r="IDP4" s="794"/>
      <c r="IDQ4" s="794"/>
      <c r="IDR4" s="794"/>
      <c r="IDS4" s="794"/>
      <c r="IDT4" s="794"/>
      <c r="IDU4" s="794"/>
      <c r="IDV4" s="794"/>
      <c r="IDW4" s="794"/>
      <c r="IDX4" s="794"/>
      <c r="IDY4" s="794"/>
      <c r="IDZ4" s="794"/>
      <c r="IEA4" s="794"/>
      <c r="IEB4" s="794"/>
      <c r="IEC4" s="794"/>
      <c r="IED4" s="794"/>
      <c r="IEE4" s="794" t="s">
        <v>63</v>
      </c>
      <c r="IEF4" s="794"/>
      <c r="IEG4" s="794"/>
      <c r="IEH4" s="794"/>
      <c r="IEI4" s="794"/>
      <c r="IEJ4" s="794"/>
      <c r="IEK4" s="794"/>
      <c r="IEL4" s="794"/>
      <c r="IEM4" s="794"/>
      <c r="IEN4" s="794"/>
      <c r="IEO4" s="794"/>
      <c r="IEP4" s="794"/>
      <c r="IEQ4" s="794"/>
      <c r="IER4" s="794"/>
      <c r="IES4" s="794"/>
      <c r="IET4" s="794"/>
      <c r="IEU4" s="794" t="s">
        <v>63</v>
      </c>
      <c r="IEV4" s="794"/>
      <c r="IEW4" s="794"/>
      <c r="IEX4" s="794"/>
      <c r="IEY4" s="794"/>
      <c r="IEZ4" s="794"/>
      <c r="IFA4" s="794"/>
      <c r="IFB4" s="794"/>
      <c r="IFC4" s="794"/>
      <c r="IFD4" s="794"/>
      <c r="IFE4" s="794"/>
      <c r="IFF4" s="794"/>
      <c r="IFG4" s="794"/>
      <c r="IFH4" s="794"/>
      <c r="IFI4" s="794"/>
      <c r="IFJ4" s="794"/>
      <c r="IFK4" s="794" t="s">
        <v>63</v>
      </c>
      <c r="IFL4" s="794"/>
      <c r="IFM4" s="794"/>
      <c r="IFN4" s="794"/>
      <c r="IFO4" s="794"/>
      <c r="IFP4" s="794"/>
      <c r="IFQ4" s="794"/>
      <c r="IFR4" s="794"/>
      <c r="IFS4" s="794"/>
      <c r="IFT4" s="794"/>
      <c r="IFU4" s="794"/>
      <c r="IFV4" s="794"/>
      <c r="IFW4" s="794"/>
      <c r="IFX4" s="794"/>
      <c r="IFY4" s="794"/>
      <c r="IFZ4" s="794"/>
      <c r="IGA4" s="794" t="s">
        <v>63</v>
      </c>
      <c r="IGB4" s="794"/>
      <c r="IGC4" s="794"/>
      <c r="IGD4" s="794"/>
      <c r="IGE4" s="794"/>
      <c r="IGF4" s="794"/>
      <c r="IGG4" s="794"/>
      <c r="IGH4" s="794"/>
      <c r="IGI4" s="794"/>
      <c r="IGJ4" s="794"/>
      <c r="IGK4" s="794"/>
      <c r="IGL4" s="794"/>
      <c r="IGM4" s="794"/>
      <c r="IGN4" s="794"/>
      <c r="IGO4" s="794"/>
      <c r="IGP4" s="794"/>
      <c r="IGQ4" s="794" t="s">
        <v>63</v>
      </c>
      <c r="IGR4" s="794"/>
      <c r="IGS4" s="794"/>
      <c r="IGT4" s="794"/>
      <c r="IGU4" s="794"/>
      <c r="IGV4" s="794"/>
      <c r="IGW4" s="794"/>
      <c r="IGX4" s="794"/>
      <c r="IGY4" s="794"/>
      <c r="IGZ4" s="794"/>
      <c r="IHA4" s="794"/>
      <c r="IHB4" s="794"/>
      <c r="IHC4" s="794"/>
      <c r="IHD4" s="794"/>
      <c r="IHE4" s="794"/>
      <c r="IHF4" s="794"/>
      <c r="IHG4" s="794" t="s">
        <v>63</v>
      </c>
      <c r="IHH4" s="794"/>
      <c r="IHI4" s="794"/>
      <c r="IHJ4" s="794"/>
      <c r="IHK4" s="794"/>
      <c r="IHL4" s="794"/>
      <c r="IHM4" s="794"/>
      <c r="IHN4" s="794"/>
      <c r="IHO4" s="794"/>
      <c r="IHP4" s="794"/>
      <c r="IHQ4" s="794"/>
      <c r="IHR4" s="794"/>
      <c r="IHS4" s="794"/>
      <c r="IHT4" s="794"/>
      <c r="IHU4" s="794"/>
      <c r="IHV4" s="794"/>
      <c r="IHW4" s="794" t="s">
        <v>63</v>
      </c>
      <c r="IHX4" s="794"/>
      <c r="IHY4" s="794"/>
      <c r="IHZ4" s="794"/>
      <c r="IIA4" s="794"/>
      <c r="IIB4" s="794"/>
      <c r="IIC4" s="794"/>
      <c r="IID4" s="794"/>
      <c r="IIE4" s="794"/>
      <c r="IIF4" s="794"/>
      <c r="IIG4" s="794"/>
      <c r="IIH4" s="794"/>
      <c r="III4" s="794"/>
      <c r="IIJ4" s="794"/>
      <c r="IIK4" s="794"/>
      <c r="IIL4" s="794"/>
      <c r="IIM4" s="794" t="s">
        <v>63</v>
      </c>
      <c r="IIN4" s="794"/>
      <c r="IIO4" s="794"/>
      <c r="IIP4" s="794"/>
      <c r="IIQ4" s="794"/>
      <c r="IIR4" s="794"/>
      <c r="IIS4" s="794"/>
      <c r="IIT4" s="794"/>
      <c r="IIU4" s="794"/>
      <c r="IIV4" s="794"/>
      <c r="IIW4" s="794"/>
      <c r="IIX4" s="794"/>
      <c r="IIY4" s="794"/>
      <c r="IIZ4" s="794"/>
      <c r="IJA4" s="794"/>
      <c r="IJB4" s="794"/>
      <c r="IJC4" s="794" t="s">
        <v>63</v>
      </c>
      <c r="IJD4" s="794"/>
      <c r="IJE4" s="794"/>
      <c r="IJF4" s="794"/>
      <c r="IJG4" s="794"/>
      <c r="IJH4" s="794"/>
      <c r="IJI4" s="794"/>
      <c r="IJJ4" s="794"/>
      <c r="IJK4" s="794"/>
      <c r="IJL4" s="794"/>
      <c r="IJM4" s="794"/>
      <c r="IJN4" s="794"/>
      <c r="IJO4" s="794"/>
      <c r="IJP4" s="794"/>
      <c r="IJQ4" s="794"/>
      <c r="IJR4" s="794"/>
      <c r="IJS4" s="794" t="s">
        <v>63</v>
      </c>
      <c r="IJT4" s="794"/>
      <c r="IJU4" s="794"/>
      <c r="IJV4" s="794"/>
      <c r="IJW4" s="794"/>
      <c r="IJX4" s="794"/>
      <c r="IJY4" s="794"/>
      <c r="IJZ4" s="794"/>
      <c r="IKA4" s="794"/>
      <c r="IKB4" s="794"/>
      <c r="IKC4" s="794"/>
      <c r="IKD4" s="794"/>
      <c r="IKE4" s="794"/>
      <c r="IKF4" s="794"/>
      <c r="IKG4" s="794"/>
      <c r="IKH4" s="794"/>
      <c r="IKI4" s="794" t="s">
        <v>63</v>
      </c>
      <c r="IKJ4" s="794"/>
      <c r="IKK4" s="794"/>
      <c r="IKL4" s="794"/>
      <c r="IKM4" s="794"/>
      <c r="IKN4" s="794"/>
      <c r="IKO4" s="794"/>
      <c r="IKP4" s="794"/>
      <c r="IKQ4" s="794"/>
      <c r="IKR4" s="794"/>
      <c r="IKS4" s="794"/>
      <c r="IKT4" s="794"/>
      <c r="IKU4" s="794"/>
      <c r="IKV4" s="794"/>
      <c r="IKW4" s="794"/>
      <c r="IKX4" s="794"/>
      <c r="IKY4" s="794" t="s">
        <v>63</v>
      </c>
      <c r="IKZ4" s="794"/>
      <c r="ILA4" s="794"/>
      <c r="ILB4" s="794"/>
      <c r="ILC4" s="794"/>
      <c r="ILD4" s="794"/>
      <c r="ILE4" s="794"/>
      <c r="ILF4" s="794"/>
      <c r="ILG4" s="794"/>
      <c r="ILH4" s="794"/>
      <c r="ILI4" s="794"/>
      <c r="ILJ4" s="794"/>
      <c r="ILK4" s="794"/>
      <c r="ILL4" s="794"/>
      <c r="ILM4" s="794"/>
      <c r="ILN4" s="794"/>
      <c r="ILO4" s="794" t="s">
        <v>63</v>
      </c>
      <c r="ILP4" s="794"/>
      <c r="ILQ4" s="794"/>
      <c r="ILR4" s="794"/>
      <c r="ILS4" s="794"/>
      <c r="ILT4" s="794"/>
      <c r="ILU4" s="794"/>
      <c r="ILV4" s="794"/>
      <c r="ILW4" s="794"/>
      <c r="ILX4" s="794"/>
      <c r="ILY4" s="794"/>
      <c r="ILZ4" s="794"/>
      <c r="IMA4" s="794"/>
      <c r="IMB4" s="794"/>
      <c r="IMC4" s="794"/>
      <c r="IMD4" s="794"/>
      <c r="IME4" s="794" t="s">
        <v>63</v>
      </c>
      <c r="IMF4" s="794"/>
      <c r="IMG4" s="794"/>
      <c r="IMH4" s="794"/>
      <c r="IMI4" s="794"/>
      <c r="IMJ4" s="794"/>
      <c r="IMK4" s="794"/>
      <c r="IML4" s="794"/>
      <c r="IMM4" s="794"/>
      <c r="IMN4" s="794"/>
      <c r="IMO4" s="794"/>
      <c r="IMP4" s="794"/>
      <c r="IMQ4" s="794"/>
      <c r="IMR4" s="794"/>
      <c r="IMS4" s="794"/>
      <c r="IMT4" s="794"/>
      <c r="IMU4" s="794" t="s">
        <v>63</v>
      </c>
      <c r="IMV4" s="794"/>
      <c r="IMW4" s="794"/>
      <c r="IMX4" s="794"/>
      <c r="IMY4" s="794"/>
      <c r="IMZ4" s="794"/>
      <c r="INA4" s="794"/>
      <c r="INB4" s="794"/>
      <c r="INC4" s="794"/>
      <c r="IND4" s="794"/>
      <c r="INE4" s="794"/>
      <c r="INF4" s="794"/>
      <c r="ING4" s="794"/>
      <c r="INH4" s="794"/>
      <c r="INI4" s="794"/>
      <c r="INJ4" s="794"/>
      <c r="INK4" s="794" t="s">
        <v>63</v>
      </c>
      <c r="INL4" s="794"/>
      <c r="INM4" s="794"/>
      <c r="INN4" s="794"/>
      <c r="INO4" s="794"/>
      <c r="INP4" s="794"/>
      <c r="INQ4" s="794"/>
      <c r="INR4" s="794"/>
      <c r="INS4" s="794"/>
      <c r="INT4" s="794"/>
      <c r="INU4" s="794"/>
      <c r="INV4" s="794"/>
      <c r="INW4" s="794"/>
      <c r="INX4" s="794"/>
      <c r="INY4" s="794"/>
      <c r="INZ4" s="794"/>
      <c r="IOA4" s="794" t="s">
        <v>63</v>
      </c>
      <c r="IOB4" s="794"/>
      <c r="IOC4" s="794"/>
      <c r="IOD4" s="794"/>
      <c r="IOE4" s="794"/>
      <c r="IOF4" s="794"/>
      <c r="IOG4" s="794"/>
      <c r="IOH4" s="794"/>
      <c r="IOI4" s="794"/>
      <c r="IOJ4" s="794"/>
      <c r="IOK4" s="794"/>
      <c r="IOL4" s="794"/>
      <c r="IOM4" s="794"/>
      <c r="ION4" s="794"/>
      <c r="IOO4" s="794"/>
      <c r="IOP4" s="794"/>
      <c r="IOQ4" s="794" t="s">
        <v>63</v>
      </c>
      <c r="IOR4" s="794"/>
      <c r="IOS4" s="794"/>
      <c r="IOT4" s="794"/>
      <c r="IOU4" s="794"/>
      <c r="IOV4" s="794"/>
      <c r="IOW4" s="794"/>
      <c r="IOX4" s="794"/>
      <c r="IOY4" s="794"/>
      <c r="IOZ4" s="794"/>
      <c r="IPA4" s="794"/>
      <c r="IPB4" s="794"/>
      <c r="IPC4" s="794"/>
      <c r="IPD4" s="794"/>
      <c r="IPE4" s="794"/>
      <c r="IPF4" s="794"/>
      <c r="IPG4" s="794" t="s">
        <v>63</v>
      </c>
      <c r="IPH4" s="794"/>
      <c r="IPI4" s="794"/>
      <c r="IPJ4" s="794"/>
      <c r="IPK4" s="794"/>
      <c r="IPL4" s="794"/>
      <c r="IPM4" s="794"/>
      <c r="IPN4" s="794"/>
      <c r="IPO4" s="794"/>
      <c r="IPP4" s="794"/>
      <c r="IPQ4" s="794"/>
      <c r="IPR4" s="794"/>
      <c r="IPS4" s="794"/>
      <c r="IPT4" s="794"/>
      <c r="IPU4" s="794"/>
      <c r="IPV4" s="794"/>
      <c r="IPW4" s="794" t="s">
        <v>63</v>
      </c>
      <c r="IPX4" s="794"/>
      <c r="IPY4" s="794"/>
      <c r="IPZ4" s="794"/>
      <c r="IQA4" s="794"/>
      <c r="IQB4" s="794"/>
      <c r="IQC4" s="794"/>
      <c r="IQD4" s="794"/>
      <c r="IQE4" s="794"/>
      <c r="IQF4" s="794"/>
      <c r="IQG4" s="794"/>
      <c r="IQH4" s="794"/>
      <c r="IQI4" s="794"/>
      <c r="IQJ4" s="794"/>
      <c r="IQK4" s="794"/>
      <c r="IQL4" s="794"/>
      <c r="IQM4" s="794" t="s">
        <v>63</v>
      </c>
      <c r="IQN4" s="794"/>
      <c r="IQO4" s="794"/>
      <c r="IQP4" s="794"/>
      <c r="IQQ4" s="794"/>
      <c r="IQR4" s="794"/>
      <c r="IQS4" s="794"/>
      <c r="IQT4" s="794"/>
      <c r="IQU4" s="794"/>
      <c r="IQV4" s="794"/>
      <c r="IQW4" s="794"/>
      <c r="IQX4" s="794"/>
      <c r="IQY4" s="794"/>
      <c r="IQZ4" s="794"/>
      <c r="IRA4" s="794"/>
      <c r="IRB4" s="794"/>
      <c r="IRC4" s="794" t="s">
        <v>63</v>
      </c>
      <c r="IRD4" s="794"/>
      <c r="IRE4" s="794"/>
      <c r="IRF4" s="794"/>
      <c r="IRG4" s="794"/>
      <c r="IRH4" s="794"/>
      <c r="IRI4" s="794"/>
      <c r="IRJ4" s="794"/>
      <c r="IRK4" s="794"/>
      <c r="IRL4" s="794"/>
      <c r="IRM4" s="794"/>
      <c r="IRN4" s="794"/>
      <c r="IRO4" s="794"/>
      <c r="IRP4" s="794"/>
      <c r="IRQ4" s="794"/>
      <c r="IRR4" s="794"/>
      <c r="IRS4" s="794" t="s">
        <v>63</v>
      </c>
      <c r="IRT4" s="794"/>
      <c r="IRU4" s="794"/>
      <c r="IRV4" s="794"/>
      <c r="IRW4" s="794"/>
      <c r="IRX4" s="794"/>
      <c r="IRY4" s="794"/>
      <c r="IRZ4" s="794"/>
      <c r="ISA4" s="794"/>
      <c r="ISB4" s="794"/>
      <c r="ISC4" s="794"/>
      <c r="ISD4" s="794"/>
      <c r="ISE4" s="794"/>
      <c r="ISF4" s="794"/>
      <c r="ISG4" s="794"/>
      <c r="ISH4" s="794"/>
      <c r="ISI4" s="794" t="s">
        <v>63</v>
      </c>
      <c r="ISJ4" s="794"/>
      <c r="ISK4" s="794"/>
      <c r="ISL4" s="794"/>
      <c r="ISM4" s="794"/>
      <c r="ISN4" s="794"/>
      <c r="ISO4" s="794"/>
      <c r="ISP4" s="794"/>
      <c r="ISQ4" s="794"/>
      <c r="ISR4" s="794"/>
      <c r="ISS4" s="794"/>
      <c r="IST4" s="794"/>
      <c r="ISU4" s="794"/>
      <c r="ISV4" s="794"/>
      <c r="ISW4" s="794"/>
      <c r="ISX4" s="794"/>
      <c r="ISY4" s="794" t="s">
        <v>63</v>
      </c>
      <c r="ISZ4" s="794"/>
      <c r="ITA4" s="794"/>
      <c r="ITB4" s="794"/>
      <c r="ITC4" s="794"/>
      <c r="ITD4" s="794"/>
      <c r="ITE4" s="794"/>
      <c r="ITF4" s="794"/>
      <c r="ITG4" s="794"/>
      <c r="ITH4" s="794"/>
      <c r="ITI4" s="794"/>
      <c r="ITJ4" s="794"/>
      <c r="ITK4" s="794"/>
      <c r="ITL4" s="794"/>
      <c r="ITM4" s="794"/>
      <c r="ITN4" s="794"/>
      <c r="ITO4" s="794" t="s">
        <v>63</v>
      </c>
      <c r="ITP4" s="794"/>
      <c r="ITQ4" s="794"/>
      <c r="ITR4" s="794"/>
      <c r="ITS4" s="794"/>
      <c r="ITT4" s="794"/>
      <c r="ITU4" s="794"/>
      <c r="ITV4" s="794"/>
      <c r="ITW4" s="794"/>
      <c r="ITX4" s="794"/>
      <c r="ITY4" s="794"/>
      <c r="ITZ4" s="794"/>
      <c r="IUA4" s="794"/>
      <c r="IUB4" s="794"/>
      <c r="IUC4" s="794"/>
      <c r="IUD4" s="794"/>
      <c r="IUE4" s="794" t="s">
        <v>63</v>
      </c>
      <c r="IUF4" s="794"/>
      <c r="IUG4" s="794"/>
      <c r="IUH4" s="794"/>
      <c r="IUI4" s="794"/>
      <c r="IUJ4" s="794"/>
      <c r="IUK4" s="794"/>
      <c r="IUL4" s="794"/>
      <c r="IUM4" s="794"/>
      <c r="IUN4" s="794"/>
      <c r="IUO4" s="794"/>
      <c r="IUP4" s="794"/>
      <c r="IUQ4" s="794"/>
      <c r="IUR4" s="794"/>
      <c r="IUS4" s="794"/>
      <c r="IUT4" s="794"/>
      <c r="IUU4" s="794" t="s">
        <v>63</v>
      </c>
      <c r="IUV4" s="794"/>
      <c r="IUW4" s="794"/>
      <c r="IUX4" s="794"/>
      <c r="IUY4" s="794"/>
      <c r="IUZ4" s="794"/>
      <c r="IVA4" s="794"/>
      <c r="IVB4" s="794"/>
      <c r="IVC4" s="794"/>
      <c r="IVD4" s="794"/>
      <c r="IVE4" s="794"/>
      <c r="IVF4" s="794"/>
      <c r="IVG4" s="794"/>
      <c r="IVH4" s="794"/>
      <c r="IVI4" s="794"/>
      <c r="IVJ4" s="794"/>
      <c r="IVK4" s="794" t="s">
        <v>63</v>
      </c>
      <c r="IVL4" s="794"/>
      <c r="IVM4" s="794"/>
      <c r="IVN4" s="794"/>
      <c r="IVO4" s="794"/>
      <c r="IVP4" s="794"/>
      <c r="IVQ4" s="794"/>
      <c r="IVR4" s="794"/>
      <c r="IVS4" s="794"/>
      <c r="IVT4" s="794"/>
      <c r="IVU4" s="794"/>
      <c r="IVV4" s="794"/>
      <c r="IVW4" s="794"/>
      <c r="IVX4" s="794"/>
      <c r="IVY4" s="794"/>
      <c r="IVZ4" s="794"/>
      <c r="IWA4" s="794" t="s">
        <v>63</v>
      </c>
      <c r="IWB4" s="794"/>
      <c r="IWC4" s="794"/>
      <c r="IWD4" s="794"/>
      <c r="IWE4" s="794"/>
      <c r="IWF4" s="794"/>
      <c r="IWG4" s="794"/>
      <c r="IWH4" s="794"/>
      <c r="IWI4" s="794"/>
      <c r="IWJ4" s="794"/>
      <c r="IWK4" s="794"/>
      <c r="IWL4" s="794"/>
      <c r="IWM4" s="794"/>
      <c r="IWN4" s="794"/>
      <c r="IWO4" s="794"/>
      <c r="IWP4" s="794"/>
      <c r="IWQ4" s="794" t="s">
        <v>63</v>
      </c>
      <c r="IWR4" s="794"/>
      <c r="IWS4" s="794"/>
      <c r="IWT4" s="794"/>
      <c r="IWU4" s="794"/>
      <c r="IWV4" s="794"/>
      <c r="IWW4" s="794"/>
      <c r="IWX4" s="794"/>
      <c r="IWY4" s="794"/>
      <c r="IWZ4" s="794"/>
      <c r="IXA4" s="794"/>
      <c r="IXB4" s="794"/>
      <c r="IXC4" s="794"/>
      <c r="IXD4" s="794"/>
      <c r="IXE4" s="794"/>
      <c r="IXF4" s="794"/>
      <c r="IXG4" s="794" t="s">
        <v>63</v>
      </c>
      <c r="IXH4" s="794"/>
      <c r="IXI4" s="794"/>
      <c r="IXJ4" s="794"/>
      <c r="IXK4" s="794"/>
      <c r="IXL4" s="794"/>
      <c r="IXM4" s="794"/>
      <c r="IXN4" s="794"/>
      <c r="IXO4" s="794"/>
      <c r="IXP4" s="794"/>
      <c r="IXQ4" s="794"/>
      <c r="IXR4" s="794"/>
      <c r="IXS4" s="794"/>
      <c r="IXT4" s="794"/>
      <c r="IXU4" s="794"/>
      <c r="IXV4" s="794"/>
      <c r="IXW4" s="794" t="s">
        <v>63</v>
      </c>
      <c r="IXX4" s="794"/>
      <c r="IXY4" s="794"/>
      <c r="IXZ4" s="794"/>
      <c r="IYA4" s="794"/>
      <c r="IYB4" s="794"/>
      <c r="IYC4" s="794"/>
      <c r="IYD4" s="794"/>
      <c r="IYE4" s="794"/>
      <c r="IYF4" s="794"/>
      <c r="IYG4" s="794"/>
      <c r="IYH4" s="794"/>
      <c r="IYI4" s="794"/>
      <c r="IYJ4" s="794"/>
      <c r="IYK4" s="794"/>
      <c r="IYL4" s="794"/>
      <c r="IYM4" s="794" t="s">
        <v>63</v>
      </c>
      <c r="IYN4" s="794"/>
      <c r="IYO4" s="794"/>
      <c r="IYP4" s="794"/>
      <c r="IYQ4" s="794"/>
      <c r="IYR4" s="794"/>
      <c r="IYS4" s="794"/>
      <c r="IYT4" s="794"/>
      <c r="IYU4" s="794"/>
      <c r="IYV4" s="794"/>
      <c r="IYW4" s="794"/>
      <c r="IYX4" s="794"/>
      <c r="IYY4" s="794"/>
      <c r="IYZ4" s="794"/>
      <c r="IZA4" s="794"/>
      <c r="IZB4" s="794"/>
      <c r="IZC4" s="794" t="s">
        <v>63</v>
      </c>
      <c r="IZD4" s="794"/>
      <c r="IZE4" s="794"/>
      <c r="IZF4" s="794"/>
      <c r="IZG4" s="794"/>
      <c r="IZH4" s="794"/>
      <c r="IZI4" s="794"/>
      <c r="IZJ4" s="794"/>
      <c r="IZK4" s="794"/>
      <c r="IZL4" s="794"/>
      <c r="IZM4" s="794"/>
      <c r="IZN4" s="794"/>
      <c r="IZO4" s="794"/>
      <c r="IZP4" s="794"/>
      <c r="IZQ4" s="794"/>
      <c r="IZR4" s="794"/>
      <c r="IZS4" s="794" t="s">
        <v>63</v>
      </c>
      <c r="IZT4" s="794"/>
      <c r="IZU4" s="794"/>
      <c r="IZV4" s="794"/>
      <c r="IZW4" s="794"/>
      <c r="IZX4" s="794"/>
      <c r="IZY4" s="794"/>
      <c r="IZZ4" s="794"/>
      <c r="JAA4" s="794"/>
      <c r="JAB4" s="794"/>
      <c r="JAC4" s="794"/>
      <c r="JAD4" s="794"/>
      <c r="JAE4" s="794"/>
      <c r="JAF4" s="794"/>
      <c r="JAG4" s="794"/>
      <c r="JAH4" s="794"/>
      <c r="JAI4" s="794" t="s">
        <v>63</v>
      </c>
      <c r="JAJ4" s="794"/>
      <c r="JAK4" s="794"/>
      <c r="JAL4" s="794"/>
      <c r="JAM4" s="794"/>
      <c r="JAN4" s="794"/>
      <c r="JAO4" s="794"/>
      <c r="JAP4" s="794"/>
      <c r="JAQ4" s="794"/>
      <c r="JAR4" s="794"/>
      <c r="JAS4" s="794"/>
      <c r="JAT4" s="794"/>
      <c r="JAU4" s="794"/>
      <c r="JAV4" s="794"/>
      <c r="JAW4" s="794"/>
      <c r="JAX4" s="794"/>
      <c r="JAY4" s="794" t="s">
        <v>63</v>
      </c>
      <c r="JAZ4" s="794"/>
      <c r="JBA4" s="794"/>
      <c r="JBB4" s="794"/>
      <c r="JBC4" s="794"/>
      <c r="JBD4" s="794"/>
      <c r="JBE4" s="794"/>
      <c r="JBF4" s="794"/>
      <c r="JBG4" s="794"/>
      <c r="JBH4" s="794"/>
      <c r="JBI4" s="794"/>
      <c r="JBJ4" s="794"/>
      <c r="JBK4" s="794"/>
      <c r="JBL4" s="794"/>
      <c r="JBM4" s="794"/>
      <c r="JBN4" s="794"/>
      <c r="JBO4" s="794" t="s">
        <v>63</v>
      </c>
      <c r="JBP4" s="794"/>
      <c r="JBQ4" s="794"/>
      <c r="JBR4" s="794"/>
      <c r="JBS4" s="794"/>
      <c r="JBT4" s="794"/>
      <c r="JBU4" s="794"/>
      <c r="JBV4" s="794"/>
      <c r="JBW4" s="794"/>
      <c r="JBX4" s="794"/>
      <c r="JBY4" s="794"/>
      <c r="JBZ4" s="794"/>
      <c r="JCA4" s="794"/>
      <c r="JCB4" s="794"/>
      <c r="JCC4" s="794"/>
      <c r="JCD4" s="794"/>
      <c r="JCE4" s="794" t="s">
        <v>63</v>
      </c>
      <c r="JCF4" s="794"/>
      <c r="JCG4" s="794"/>
      <c r="JCH4" s="794"/>
      <c r="JCI4" s="794"/>
      <c r="JCJ4" s="794"/>
      <c r="JCK4" s="794"/>
      <c r="JCL4" s="794"/>
      <c r="JCM4" s="794"/>
      <c r="JCN4" s="794"/>
      <c r="JCO4" s="794"/>
      <c r="JCP4" s="794"/>
      <c r="JCQ4" s="794"/>
      <c r="JCR4" s="794"/>
      <c r="JCS4" s="794"/>
      <c r="JCT4" s="794"/>
      <c r="JCU4" s="794" t="s">
        <v>63</v>
      </c>
      <c r="JCV4" s="794"/>
      <c r="JCW4" s="794"/>
      <c r="JCX4" s="794"/>
      <c r="JCY4" s="794"/>
      <c r="JCZ4" s="794"/>
      <c r="JDA4" s="794"/>
      <c r="JDB4" s="794"/>
      <c r="JDC4" s="794"/>
      <c r="JDD4" s="794"/>
      <c r="JDE4" s="794"/>
      <c r="JDF4" s="794"/>
      <c r="JDG4" s="794"/>
      <c r="JDH4" s="794"/>
      <c r="JDI4" s="794"/>
      <c r="JDJ4" s="794"/>
      <c r="JDK4" s="794" t="s">
        <v>63</v>
      </c>
      <c r="JDL4" s="794"/>
      <c r="JDM4" s="794"/>
      <c r="JDN4" s="794"/>
      <c r="JDO4" s="794"/>
      <c r="JDP4" s="794"/>
      <c r="JDQ4" s="794"/>
      <c r="JDR4" s="794"/>
      <c r="JDS4" s="794"/>
      <c r="JDT4" s="794"/>
      <c r="JDU4" s="794"/>
      <c r="JDV4" s="794"/>
      <c r="JDW4" s="794"/>
      <c r="JDX4" s="794"/>
      <c r="JDY4" s="794"/>
      <c r="JDZ4" s="794"/>
      <c r="JEA4" s="794" t="s">
        <v>63</v>
      </c>
      <c r="JEB4" s="794"/>
      <c r="JEC4" s="794"/>
      <c r="JED4" s="794"/>
      <c r="JEE4" s="794"/>
      <c r="JEF4" s="794"/>
      <c r="JEG4" s="794"/>
      <c r="JEH4" s="794"/>
      <c r="JEI4" s="794"/>
      <c r="JEJ4" s="794"/>
      <c r="JEK4" s="794"/>
      <c r="JEL4" s="794"/>
      <c r="JEM4" s="794"/>
      <c r="JEN4" s="794"/>
      <c r="JEO4" s="794"/>
      <c r="JEP4" s="794"/>
      <c r="JEQ4" s="794" t="s">
        <v>63</v>
      </c>
      <c r="JER4" s="794"/>
      <c r="JES4" s="794"/>
      <c r="JET4" s="794"/>
      <c r="JEU4" s="794"/>
      <c r="JEV4" s="794"/>
      <c r="JEW4" s="794"/>
      <c r="JEX4" s="794"/>
      <c r="JEY4" s="794"/>
      <c r="JEZ4" s="794"/>
      <c r="JFA4" s="794"/>
      <c r="JFB4" s="794"/>
      <c r="JFC4" s="794"/>
      <c r="JFD4" s="794"/>
      <c r="JFE4" s="794"/>
      <c r="JFF4" s="794"/>
      <c r="JFG4" s="794" t="s">
        <v>63</v>
      </c>
      <c r="JFH4" s="794"/>
      <c r="JFI4" s="794"/>
      <c r="JFJ4" s="794"/>
      <c r="JFK4" s="794"/>
      <c r="JFL4" s="794"/>
      <c r="JFM4" s="794"/>
      <c r="JFN4" s="794"/>
      <c r="JFO4" s="794"/>
      <c r="JFP4" s="794"/>
      <c r="JFQ4" s="794"/>
      <c r="JFR4" s="794"/>
      <c r="JFS4" s="794"/>
      <c r="JFT4" s="794"/>
      <c r="JFU4" s="794"/>
      <c r="JFV4" s="794"/>
      <c r="JFW4" s="794" t="s">
        <v>63</v>
      </c>
      <c r="JFX4" s="794"/>
      <c r="JFY4" s="794"/>
      <c r="JFZ4" s="794"/>
      <c r="JGA4" s="794"/>
      <c r="JGB4" s="794"/>
      <c r="JGC4" s="794"/>
      <c r="JGD4" s="794"/>
      <c r="JGE4" s="794"/>
      <c r="JGF4" s="794"/>
      <c r="JGG4" s="794"/>
      <c r="JGH4" s="794"/>
      <c r="JGI4" s="794"/>
      <c r="JGJ4" s="794"/>
      <c r="JGK4" s="794"/>
      <c r="JGL4" s="794"/>
      <c r="JGM4" s="794" t="s">
        <v>63</v>
      </c>
      <c r="JGN4" s="794"/>
      <c r="JGO4" s="794"/>
      <c r="JGP4" s="794"/>
      <c r="JGQ4" s="794"/>
      <c r="JGR4" s="794"/>
      <c r="JGS4" s="794"/>
      <c r="JGT4" s="794"/>
      <c r="JGU4" s="794"/>
      <c r="JGV4" s="794"/>
      <c r="JGW4" s="794"/>
      <c r="JGX4" s="794"/>
      <c r="JGY4" s="794"/>
      <c r="JGZ4" s="794"/>
      <c r="JHA4" s="794"/>
      <c r="JHB4" s="794"/>
      <c r="JHC4" s="794" t="s">
        <v>63</v>
      </c>
      <c r="JHD4" s="794"/>
      <c r="JHE4" s="794"/>
      <c r="JHF4" s="794"/>
      <c r="JHG4" s="794"/>
      <c r="JHH4" s="794"/>
      <c r="JHI4" s="794"/>
      <c r="JHJ4" s="794"/>
      <c r="JHK4" s="794"/>
      <c r="JHL4" s="794"/>
      <c r="JHM4" s="794"/>
      <c r="JHN4" s="794"/>
      <c r="JHO4" s="794"/>
      <c r="JHP4" s="794"/>
      <c r="JHQ4" s="794"/>
      <c r="JHR4" s="794"/>
      <c r="JHS4" s="794" t="s">
        <v>63</v>
      </c>
      <c r="JHT4" s="794"/>
      <c r="JHU4" s="794"/>
      <c r="JHV4" s="794"/>
      <c r="JHW4" s="794"/>
      <c r="JHX4" s="794"/>
      <c r="JHY4" s="794"/>
      <c r="JHZ4" s="794"/>
      <c r="JIA4" s="794"/>
      <c r="JIB4" s="794"/>
      <c r="JIC4" s="794"/>
      <c r="JID4" s="794"/>
      <c r="JIE4" s="794"/>
      <c r="JIF4" s="794"/>
      <c r="JIG4" s="794"/>
      <c r="JIH4" s="794"/>
      <c r="JII4" s="794" t="s">
        <v>63</v>
      </c>
      <c r="JIJ4" s="794"/>
      <c r="JIK4" s="794"/>
      <c r="JIL4" s="794"/>
      <c r="JIM4" s="794"/>
      <c r="JIN4" s="794"/>
      <c r="JIO4" s="794"/>
      <c r="JIP4" s="794"/>
      <c r="JIQ4" s="794"/>
      <c r="JIR4" s="794"/>
      <c r="JIS4" s="794"/>
      <c r="JIT4" s="794"/>
      <c r="JIU4" s="794"/>
      <c r="JIV4" s="794"/>
      <c r="JIW4" s="794"/>
      <c r="JIX4" s="794"/>
      <c r="JIY4" s="794" t="s">
        <v>63</v>
      </c>
      <c r="JIZ4" s="794"/>
      <c r="JJA4" s="794"/>
      <c r="JJB4" s="794"/>
      <c r="JJC4" s="794"/>
      <c r="JJD4" s="794"/>
      <c r="JJE4" s="794"/>
      <c r="JJF4" s="794"/>
      <c r="JJG4" s="794"/>
      <c r="JJH4" s="794"/>
      <c r="JJI4" s="794"/>
      <c r="JJJ4" s="794"/>
      <c r="JJK4" s="794"/>
      <c r="JJL4" s="794"/>
      <c r="JJM4" s="794"/>
      <c r="JJN4" s="794"/>
      <c r="JJO4" s="794" t="s">
        <v>63</v>
      </c>
      <c r="JJP4" s="794"/>
      <c r="JJQ4" s="794"/>
      <c r="JJR4" s="794"/>
      <c r="JJS4" s="794"/>
      <c r="JJT4" s="794"/>
      <c r="JJU4" s="794"/>
      <c r="JJV4" s="794"/>
      <c r="JJW4" s="794"/>
      <c r="JJX4" s="794"/>
      <c r="JJY4" s="794"/>
      <c r="JJZ4" s="794"/>
      <c r="JKA4" s="794"/>
      <c r="JKB4" s="794"/>
      <c r="JKC4" s="794"/>
      <c r="JKD4" s="794"/>
      <c r="JKE4" s="794" t="s">
        <v>63</v>
      </c>
      <c r="JKF4" s="794"/>
      <c r="JKG4" s="794"/>
      <c r="JKH4" s="794"/>
      <c r="JKI4" s="794"/>
      <c r="JKJ4" s="794"/>
      <c r="JKK4" s="794"/>
      <c r="JKL4" s="794"/>
      <c r="JKM4" s="794"/>
      <c r="JKN4" s="794"/>
      <c r="JKO4" s="794"/>
      <c r="JKP4" s="794"/>
      <c r="JKQ4" s="794"/>
      <c r="JKR4" s="794"/>
      <c r="JKS4" s="794"/>
      <c r="JKT4" s="794"/>
      <c r="JKU4" s="794" t="s">
        <v>63</v>
      </c>
      <c r="JKV4" s="794"/>
      <c r="JKW4" s="794"/>
      <c r="JKX4" s="794"/>
      <c r="JKY4" s="794"/>
      <c r="JKZ4" s="794"/>
      <c r="JLA4" s="794"/>
      <c r="JLB4" s="794"/>
      <c r="JLC4" s="794"/>
      <c r="JLD4" s="794"/>
      <c r="JLE4" s="794"/>
      <c r="JLF4" s="794"/>
      <c r="JLG4" s="794"/>
      <c r="JLH4" s="794"/>
      <c r="JLI4" s="794"/>
      <c r="JLJ4" s="794"/>
      <c r="JLK4" s="794" t="s">
        <v>63</v>
      </c>
      <c r="JLL4" s="794"/>
      <c r="JLM4" s="794"/>
      <c r="JLN4" s="794"/>
      <c r="JLO4" s="794"/>
      <c r="JLP4" s="794"/>
      <c r="JLQ4" s="794"/>
      <c r="JLR4" s="794"/>
      <c r="JLS4" s="794"/>
      <c r="JLT4" s="794"/>
      <c r="JLU4" s="794"/>
      <c r="JLV4" s="794"/>
      <c r="JLW4" s="794"/>
      <c r="JLX4" s="794"/>
      <c r="JLY4" s="794"/>
      <c r="JLZ4" s="794"/>
      <c r="JMA4" s="794" t="s">
        <v>63</v>
      </c>
      <c r="JMB4" s="794"/>
      <c r="JMC4" s="794"/>
      <c r="JMD4" s="794"/>
      <c r="JME4" s="794"/>
      <c r="JMF4" s="794"/>
      <c r="JMG4" s="794"/>
      <c r="JMH4" s="794"/>
      <c r="JMI4" s="794"/>
      <c r="JMJ4" s="794"/>
      <c r="JMK4" s="794"/>
      <c r="JML4" s="794"/>
      <c r="JMM4" s="794"/>
      <c r="JMN4" s="794"/>
      <c r="JMO4" s="794"/>
      <c r="JMP4" s="794"/>
      <c r="JMQ4" s="794" t="s">
        <v>63</v>
      </c>
      <c r="JMR4" s="794"/>
      <c r="JMS4" s="794"/>
      <c r="JMT4" s="794"/>
      <c r="JMU4" s="794"/>
      <c r="JMV4" s="794"/>
      <c r="JMW4" s="794"/>
      <c r="JMX4" s="794"/>
      <c r="JMY4" s="794"/>
      <c r="JMZ4" s="794"/>
      <c r="JNA4" s="794"/>
      <c r="JNB4" s="794"/>
      <c r="JNC4" s="794"/>
      <c r="JND4" s="794"/>
      <c r="JNE4" s="794"/>
      <c r="JNF4" s="794"/>
      <c r="JNG4" s="794" t="s">
        <v>63</v>
      </c>
      <c r="JNH4" s="794"/>
      <c r="JNI4" s="794"/>
      <c r="JNJ4" s="794"/>
      <c r="JNK4" s="794"/>
      <c r="JNL4" s="794"/>
      <c r="JNM4" s="794"/>
      <c r="JNN4" s="794"/>
      <c r="JNO4" s="794"/>
      <c r="JNP4" s="794"/>
      <c r="JNQ4" s="794"/>
      <c r="JNR4" s="794"/>
      <c r="JNS4" s="794"/>
      <c r="JNT4" s="794"/>
      <c r="JNU4" s="794"/>
      <c r="JNV4" s="794"/>
      <c r="JNW4" s="794" t="s">
        <v>63</v>
      </c>
      <c r="JNX4" s="794"/>
      <c r="JNY4" s="794"/>
      <c r="JNZ4" s="794"/>
      <c r="JOA4" s="794"/>
      <c r="JOB4" s="794"/>
      <c r="JOC4" s="794"/>
      <c r="JOD4" s="794"/>
      <c r="JOE4" s="794"/>
      <c r="JOF4" s="794"/>
      <c r="JOG4" s="794"/>
      <c r="JOH4" s="794"/>
      <c r="JOI4" s="794"/>
      <c r="JOJ4" s="794"/>
      <c r="JOK4" s="794"/>
      <c r="JOL4" s="794"/>
      <c r="JOM4" s="794" t="s">
        <v>63</v>
      </c>
      <c r="JON4" s="794"/>
      <c r="JOO4" s="794"/>
      <c r="JOP4" s="794"/>
      <c r="JOQ4" s="794"/>
      <c r="JOR4" s="794"/>
      <c r="JOS4" s="794"/>
      <c r="JOT4" s="794"/>
      <c r="JOU4" s="794"/>
      <c r="JOV4" s="794"/>
      <c r="JOW4" s="794"/>
      <c r="JOX4" s="794"/>
      <c r="JOY4" s="794"/>
      <c r="JOZ4" s="794"/>
      <c r="JPA4" s="794"/>
      <c r="JPB4" s="794"/>
      <c r="JPC4" s="794" t="s">
        <v>63</v>
      </c>
      <c r="JPD4" s="794"/>
      <c r="JPE4" s="794"/>
      <c r="JPF4" s="794"/>
      <c r="JPG4" s="794"/>
      <c r="JPH4" s="794"/>
      <c r="JPI4" s="794"/>
      <c r="JPJ4" s="794"/>
      <c r="JPK4" s="794"/>
      <c r="JPL4" s="794"/>
      <c r="JPM4" s="794"/>
      <c r="JPN4" s="794"/>
      <c r="JPO4" s="794"/>
      <c r="JPP4" s="794"/>
      <c r="JPQ4" s="794"/>
      <c r="JPR4" s="794"/>
      <c r="JPS4" s="794" t="s">
        <v>63</v>
      </c>
      <c r="JPT4" s="794"/>
      <c r="JPU4" s="794"/>
      <c r="JPV4" s="794"/>
      <c r="JPW4" s="794"/>
      <c r="JPX4" s="794"/>
      <c r="JPY4" s="794"/>
      <c r="JPZ4" s="794"/>
      <c r="JQA4" s="794"/>
      <c r="JQB4" s="794"/>
      <c r="JQC4" s="794"/>
      <c r="JQD4" s="794"/>
      <c r="JQE4" s="794"/>
      <c r="JQF4" s="794"/>
      <c r="JQG4" s="794"/>
      <c r="JQH4" s="794"/>
      <c r="JQI4" s="794" t="s">
        <v>63</v>
      </c>
      <c r="JQJ4" s="794"/>
      <c r="JQK4" s="794"/>
      <c r="JQL4" s="794"/>
      <c r="JQM4" s="794"/>
      <c r="JQN4" s="794"/>
      <c r="JQO4" s="794"/>
      <c r="JQP4" s="794"/>
      <c r="JQQ4" s="794"/>
      <c r="JQR4" s="794"/>
      <c r="JQS4" s="794"/>
      <c r="JQT4" s="794"/>
      <c r="JQU4" s="794"/>
      <c r="JQV4" s="794"/>
      <c r="JQW4" s="794"/>
      <c r="JQX4" s="794"/>
      <c r="JQY4" s="794" t="s">
        <v>63</v>
      </c>
      <c r="JQZ4" s="794"/>
      <c r="JRA4" s="794"/>
      <c r="JRB4" s="794"/>
      <c r="JRC4" s="794"/>
      <c r="JRD4" s="794"/>
      <c r="JRE4" s="794"/>
      <c r="JRF4" s="794"/>
      <c r="JRG4" s="794"/>
      <c r="JRH4" s="794"/>
      <c r="JRI4" s="794"/>
      <c r="JRJ4" s="794"/>
      <c r="JRK4" s="794"/>
      <c r="JRL4" s="794"/>
      <c r="JRM4" s="794"/>
      <c r="JRN4" s="794"/>
      <c r="JRO4" s="794" t="s">
        <v>63</v>
      </c>
      <c r="JRP4" s="794"/>
      <c r="JRQ4" s="794"/>
      <c r="JRR4" s="794"/>
      <c r="JRS4" s="794"/>
      <c r="JRT4" s="794"/>
      <c r="JRU4" s="794"/>
      <c r="JRV4" s="794"/>
      <c r="JRW4" s="794"/>
      <c r="JRX4" s="794"/>
      <c r="JRY4" s="794"/>
      <c r="JRZ4" s="794"/>
      <c r="JSA4" s="794"/>
      <c r="JSB4" s="794"/>
      <c r="JSC4" s="794"/>
      <c r="JSD4" s="794"/>
      <c r="JSE4" s="794" t="s">
        <v>63</v>
      </c>
      <c r="JSF4" s="794"/>
      <c r="JSG4" s="794"/>
      <c r="JSH4" s="794"/>
      <c r="JSI4" s="794"/>
      <c r="JSJ4" s="794"/>
      <c r="JSK4" s="794"/>
      <c r="JSL4" s="794"/>
      <c r="JSM4" s="794"/>
      <c r="JSN4" s="794"/>
      <c r="JSO4" s="794"/>
      <c r="JSP4" s="794"/>
      <c r="JSQ4" s="794"/>
      <c r="JSR4" s="794"/>
      <c r="JSS4" s="794"/>
      <c r="JST4" s="794"/>
      <c r="JSU4" s="794" t="s">
        <v>63</v>
      </c>
      <c r="JSV4" s="794"/>
      <c r="JSW4" s="794"/>
      <c r="JSX4" s="794"/>
      <c r="JSY4" s="794"/>
      <c r="JSZ4" s="794"/>
      <c r="JTA4" s="794"/>
      <c r="JTB4" s="794"/>
      <c r="JTC4" s="794"/>
      <c r="JTD4" s="794"/>
      <c r="JTE4" s="794"/>
      <c r="JTF4" s="794"/>
      <c r="JTG4" s="794"/>
      <c r="JTH4" s="794"/>
      <c r="JTI4" s="794"/>
      <c r="JTJ4" s="794"/>
      <c r="JTK4" s="794" t="s">
        <v>63</v>
      </c>
      <c r="JTL4" s="794"/>
      <c r="JTM4" s="794"/>
      <c r="JTN4" s="794"/>
      <c r="JTO4" s="794"/>
      <c r="JTP4" s="794"/>
      <c r="JTQ4" s="794"/>
      <c r="JTR4" s="794"/>
      <c r="JTS4" s="794"/>
      <c r="JTT4" s="794"/>
      <c r="JTU4" s="794"/>
      <c r="JTV4" s="794"/>
      <c r="JTW4" s="794"/>
      <c r="JTX4" s="794"/>
      <c r="JTY4" s="794"/>
      <c r="JTZ4" s="794"/>
      <c r="JUA4" s="794" t="s">
        <v>63</v>
      </c>
      <c r="JUB4" s="794"/>
      <c r="JUC4" s="794"/>
      <c r="JUD4" s="794"/>
      <c r="JUE4" s="794"/>
      <c r="JUF4" s="794"/>
      <c r="JUG4" s="794"/>
      <c r="JUH4" s="794"/>
      <c r="JUI4" s="794"/>
      <c r="JUJ4" s="794"/>
      <c r="JUK4" s="794"/>
      <c r="JUL4" s="794"/>
      <c r="JUM4" s="794"/>
      <c r="JUN4" s="794"/>
      <c r="JUO4" s="794"/>
      <c r="JUP4" s="794"/>
      <c r="JUQ4" s="794" t="s">
        <v>63</v>
      </c>
      <c r="JUR4" s="794"/>
      <c r="JUS4" s="794"/>
      <c r="JUT4" s="794"/>
      <c r="JUU4" s="794"/>
      <c r="JUV4" s="794"/>
      <c r="JUW4" s="794"/>
      <c r="JUX4" s="794"/>
      <c r="JUY4" s="794"/>
      <c r="JUZ4" s="794"/>
      <c r="JVA4" s="794"/>
      <c r="JVB4" s="794"/>
      <c r="JVC4" s="794"/>
      <c r="JVD4" s="794"/>
      <c r="JVE4" s="794"/>
      <c r="JVF4" s="794"/>
      <c r="JVG4" s="794" t="s">
        <v>63</v>
      </c>
      <c r="JVH4" s="794"/>
      <c r="JVI4" s="794"/>
      <c r="JVJ4" s="794"/>
      <c r="JVK4" s="794"/>
      <c r="JVL4" s="794"/>
      <c r="JVM4" s="794"/>
      <c r="JVN4" s="794"/>
      <c r="JVO4" s="794"/>
      <c r="JVP4" s="794"/>
      <c r="JVQ4" s="794"/>
      <c r="JVR4" s="794"/>
      <c r="JVS4" s="794"/>
      <c r="JVT4" s="794"/>
      <c r="JVU4" s="794"/>
      <c r="JVV4" s="794"/>
      <c r="JVW4" s="794" t="s">
        <v>63</v>
      </c>
      <c r="JVX4" s="794"/>
      <c r="JVY4" s="794"/>
      <c r="JVZ4" s="794"/>
      <c r="JWA4" s="794"/>
      <c r="JWB4" s="794"/>
      <c r="JWC4" s="794"/>
      <c r="JWD4" s="794"/>
      <c r="JWE4" s="794"/>
      <c r="JWF4" s="794"/>
      <c r="JWG4" s="794"/>
      <c r="JWH4" s="794"/>
      <c r="JWI4" s="794"/>
      <c r="JWJ4" s="794"/>
      <c r="JWK4" s="794"/>
      <c r="JWL4" s="794"/>
      <c r="JWM4" s="794" t="s">
        <v>63</v>
      </c>
      <c r="JWN4" s="794"/>
      <c r="JWO4" s="794"/>
      <c r="JWP4" s="794"/>
      <c r="JWQ4" s="794"/>
      <c r="JWR4" s="794"/>
      <c r="JWS4" s="794"/>
      <c r="JWT4" s="794"/>
      <c r="JWU4" s="794"/>
      <c r="JWV4" s="794"/>
      <c r="JWW4" s="794"/>
      <c r="JWX4" s="794"/>
      <c r="JWY4" s="794"/>
      <c r="JWZ4" s="794"/>
      <c r="JXA4" s="794"/>
      <c r="JXB4" s="794"/>
      <c r="JXC4" s="794" t="s">
        <v>63</v>
      </c>
      <c r="JXD4" s="794"/>
      <c r="JXE4" s="794"/>
      <c r="JXF4" s="794"/>
      <c r="JXG4" s="794"/>
      <c r="JXH4" s="794"/>
      <c r="JXI4" s="794"/>
      <c r="JXJ4" s="794"/>
      <c r="JXK4" s="794"/>
      <c r="JXL4" s="794"/>
      <c r="JXM4" s="794"/>
      <c r="JXN4" s="794"/>
      <c r="JXO4" s="794"/>
      <c r="JXP4" s="794"/>
      <c r="JXQ4" s="794"/>
      <c r="JXR4" s="794"/>
      <c r="JXS4" s="794" t="s">
        <v>63</v>
      </c>
      <c r="JXT4" s="794"/>
      <c r="JXU4" s="794"/>
      <c r="JXV4" s="794"/>
      <c r="JXW4" s="794"/>
      <c r="JXX4" s="794"/>
      <c r="JXY4" s="794"/>
      <c r="JXZ4" s="794"/>
      <c r="JYA4" s="794"/>
      <c r="JYB4" s="794"/>
      <c r="JYC4" s="794"/>
      <c r="JYD4" s="794"/>
      <c r="JYE4" s="794"/>
      <c r="JYF4" s="794"/>
      <c r="JYG4" s="794"/>
      <c r="JYH4" s="794"/>
      <c r="JYI4" s="794" t="s">
        <v>63</v>
      </c>
      <c r="JYJ4" s="794"/>
      <c r="JYK4" s="794"/>
      <c r="JYL4" s="794"/>
      <c r="JYM4" s="794"/>
      <c r="JYN4" s="794"/>
      <c r="JYO4" s="794"/>
      <c r="JYP4" s="794"/>
      <c r="JYQ4" s="794"/>
      <c r="JYR4" s="794"/>
      <c r="JYS4" s="794"/>
      <c r="JYT4" s="794"/>
      <c r="JYU4" s="794"/>
      <c r="JYV4" s="794"/>
      <c r="JYW4" s="794"/>
      <c r="JYX4" s="794"/>
      <c r="JYY4" s="794" t="s">
        <v>63</v>
      </c>
      <c r="JYZ4" s="794"/>
      <c r="JZA4" s="794"/>
      <c r="JZB4" s="794"/>
      <c r="JZC4" s="794"/>
      <c r="JZD4" s="794"/>
      <c r="JZE4" s="794"/>
      <c r="JZF4" s="794"/>
      <c r="JZG4" s="794"/>
      <c r="JZH4" s="794"/>
      <c r="JZI4" s="794"/>
      <c r="JZJ4" s="794"/>
      <c r="JZK4" s="794"/>
      <c r="JZL4" s="794"/>
      <c r="JZM4" s="794"/>
      <c r="JZN4" s="794"/>
      <c r="JZO4" s="794" t="s">
        <v>63</v>
      </c>
      <c r="JZP4" s="794"/>
      <c r="JZQ4" s="794"/>
      <c r="JZR4" s="794"/>
      <c r="JZS4" s="794"/>
      <c r="JZT4" s="794"/>
      <c r="JZU4" s="794"/>
      <c r="JZV4" s="794"/>
      <c r="JZW4" s="794"/>
      <c r="JZX4" s="794"/>
      <c r="JZY4" s="794"/>
      <c r="JZZ4" s="794"/>
      <c r="KAA4" s="794"/>
      <c r="KAB4" s="794"/>
      <c r="KAC4" s="794"/>
      <c r="KAD4" s="794"/>
      <c r="KAE4" s="794" t="s">
        <v>63</v>
      </c>
      <c r="KAF4" s="794"/>
      <c r="KAG4" s="794"/>
      <c r="KAH4" s="794"/>
      <c r="KAI4" s="794"/>
      <c r="KAJ4" s="794"/>
      <c r="KAK4" s="794"/>
      <c r="KAL4" s="794"/>
      <c r="KAM4" s="794"/>
      <c r="KAN4" s="794"/>
      <c r="KAO4" s="794"/>
      <c r="KAP4" s="794"/>
      <c r="KAQ4" s="794"/>
      <c r="KAR4" s="794"/>
      <c r="KAS4" s="794"/>
      <c r="KAT4" s="794"/>
      <c r="KAU4" s="794" t="s">
        <v>63</v>
      </c>
      <c r="KAV4" s="794"/>
      <c r="KAW4" s="794"/>
      <c r="KAX4" s="794"/>
      <c r="KAY4" s="794"/>
      <c r="KAZ4" s="794"/>
      <c r="KBA4" s="794"/>
      <c r="KBB4" s="794"/>
      <c r="KBC4" s="794"/>
      <c r="KBD4" s="794"/>
      <c r="KBE4" s="794"/>
      <c r="KBF4" s="794"/>
      <c r="KBG4" s="794"/>
      <c r="KBH4" s="794"/>
      <c r="KBI4" s="794"/>
      <c r="KBJ4" s="794"/>
      <c r="KBK4" s="794" t="s">
        <v>63</v>
      </c>
      <c r="KBL4" s="794"/>
      <c r="KBM4" s="794"/>
      <c r="KBN4" s="794"/>
      <c r="KBO4" s="794"/>
      <c r="KBP4" s="794"/>
      <c r="KBQ4" s="794"/>
      <c r="KBR4" s="794"/>
      <c r="KBS4" s="794"/>
      <c r="KBT4" s="794"/>
      <c r="KBU4" s="794"/>
      <c r="KBV4" s="794"/>
      <c r="KBW4" s="794"/>
      <c r="KBX4" s="794"/>
      <c r="KBY4" s="794"/>
      <c r="KBZ4" s="794"/>
      <c r="KCA4" s="794" t="s">
        <v>63</v>
      </c>
      <c r="KCB4" s="794"/>
      <c r="KCC4" s="794"/>
      <c r="KCD4" s="794"/>
      <c r="KCE4" s="794"/>
      <c r="KCF4" s="794"/>
      <c r="KCG4" s="794"/>
      <c r="KCH4" s="794"/>
      <c r="KCI4" s="794"/>
      <c r="KCJ4" s="794"/>
      <c r="KCK4" s="794"/>
      <c r="KCL4" s="794"/>
      <c r="KCM4" s="794"/>
      <c r="KCN4" s="794"/>
      <c r="KCO4" s="794"/>
      <c r="KCP4" s="794"/>
      <c r="KCQ4" s="794" t="s">
        <v>63</v>
      </c>
      <c r="KCR4" s="794"/>
      <c r="KCS4" s="794"/>
      <c r="KCT4" s="794"/>
      <c r="KCU4" s="794"/>
      <c r="KCV4" s="794"/>
      <c r="KCW4" s="794"/>
      <c r="KCX4" s="794"/>
      <c r="KCY4" s="794"/>
      <c r="KCZ4" s="794"/>
      <c r="KDA4" s="794"/>
      <c r="KDB4" s="794"/>
      <c r="KDC4" s="794"/>
      <c r="KDD4" s="794"/>
      <c r="KDE4" s="794"/>
      <c r="KDF4" s="794"/>
      <c r="KDG4" s="794" t="s">
        <v>63</v>
      </c>
      <c r="KDH4" s="794"/>
      <c r="KDI4" s="794"/>
      <c r="KDJ4" s="794"/>
      <c r="KDK4" s="794"/>
      <c r="KDL4" s="794"/>
      <c r="KDM4" s="794"/>
      <c r="KDN4" s="794"/>
      <c r="KDO4" s="794"/>
      <c r="KDP4" s="794"/>
      <c r="KDQ4" s="794"/>
      <c r="KDR4" s="794"/>
      <c r="KDS4" s="794"/>
      <c r="KDT4" s="794"/>
      <c r="KDU4" s="794"/>
      <c r="KDV4" s="794"/>
      <c r="KDW4" s="794" t="s">
        <v>63</v>
      </c>
      <c r="KDX4" s="794"/>
      <c r="KDY4" s="794"/>
      <c r="KDZ4" s="794"/>
      <c r="KEA4" s="794"/>
      <c r="KEB4" s="794"/>
      <c r="KEC4" s="794"/>
      <c r="KED4" s="794"/>
      <c r="KEE4" s="794"/>
      <c r="KEF4" s="794"/>
      <c r="KEG4" s="794"/>
      <c r="KEH4" s="794"/>
      <c r="KEI4" s="794"/>
      <c r="KEJ4" s="794"/>
      <c r="KEK4" s="794"/>
      <c r="KEL4" s="794"/>
      <c r="KEM4" s="794" t="s">
        <v>63</v>
      </c>
      <c r="KEN4" s="794"/>
      <c r="KEO4" s="794"/>
      <c r="KEP4" s="794"/>
      <c r="KEQ4" s="794"/>
      <c r="KER4" s="794"/>
      <c r="KES4" s="794"/>
      <c r="KET4" s="794"/>
      <c r="KEU4" s="794"/>
      <c r="KEV4" s="794"/>
      <c r="KEW4" s="794"/>
      <c r="KEX4" s="794"/>
      <c r="KEY4" s="794"/>
      <c r="KEZ4" s="794"/>
      <c r="KFA4" s="794"/>
      <c r="KFB4" s="794"/>
      <c r="KFC4" s="794" t="s">
        <v>63</v>
      </c>
      <c r="KFD4" s="794"/>
      <c r="KFE4" s="794"/>
      <c r="KFF4" s="794"/>
      <c r="KFG4" s="794"/>
      <c r="KFH4" s="794"/>
      <c r="KFI4" s="794"/>
      <c r="KFJ4" s="794"/>
      <c r="KFK4" s="794"/>
      <c r="KFL4" s="794"/>
      <c r="KFM4" s="794"/>
      <c r="KFN4" s="794"/>
      <c r="KFO4" s="794"/>
      <c r="KFP4" s="794"/>
      <c r="KFQ4" s="794"/>
      <c r="KFR4" s="794"/>
      <c r="KFS4" s="794" t="s">
        <v>63</v>
      </c>
      <c r="KFT4" s="794"/>
      <c r="KFU4" s="794"/>
      <c r="KFV4" s="794"/>
      <c r="KFW4" s="794"/>
      <c r="KFX4" s="794"/>
      <c r="KFY4" s="794"/>
      <c r="KFZ4" s="794"/>
      <c r="KGA4" s="794"/>
      <c r="KGB4" s="794"/>
      <c r="KGC4" s="794"/>
      <c r="KGD4" s="794"/>
      <c r="KGE4" s="794"/>
      <c r="KGF4" s="794"/>
      <c r="KGG4" s="794"/>
      <c r="KGH4" s="794"/>
      <c r="KGI4" s="794" t="s">
        <v>63</v>
      </c>
      <c r="KGJ4" s="794"/>
      <c r="KGK4" s="794"/>
      <c r="KGL4" s="794"/>
      <c r="KGM4" s="794"/>
      <c r="KGN4" s="794"/>
      <c r="KGO4" s="794"/>
      <c r="KGP4" s="794"/>
      <c r="KGQ4" s="794"/>
      <c r="KGR4" s="794"/>
      <c r="KGS4" s="794"/>
      <c r="KGT4" s="794"/>
      <c r="KGU4" s="794"/>
      <c r="KGV4" s="794"/>
      <c r="KGW4" s="794"/>
      <c r="KGX4" s="794"/>
      <c r="KGY4" s="794" t="s">
        <v>63</v>
      </c>
      <c r="KGZ4" s="794"/>
      <c r="KHA4" s="794"/>
      <c r="KHB4" s="794"/>
      <c r="KHC4" s="794"/>
      <c r="KHD4" s="794"/>
      <c r="KHE4" s="794"/>
      <c r="KHF4" s="794"/>
      <c r="KHG4" s="794"/>
      <c r="KHH4" s="794"/>
      <c r="KHI4" s="794"/>
      <c r="KHJ4" s="794"/>
      <c r="KHK4" s="794"/>
      <c r="KHL4" s="794"/>
      <c r="KHM4" s="794"/>
      <c r="KHN4" s="794"/>
      <c r="KHO4" s="794" t="s">
        <v>63</v>
      </c>
      <c r="KHP4" s="794"/>
      <c r="KHQ4" s="794"/>
      <c r="KHR4" s="794"/>
      <c r="KHS4" s="794"/>
      <c r="KHT4" s="794"/>
      <c r="KHU4" s="794"/>
      <c r="KHV4" s="794"/>
      <c r="KHW4" s="794"/>
      <c r="KHX4" s="794"/>
      <c r="KHY4" s="794"/>
      <c r="KHZ4" s="794"/>
      <c r="KIA4" s="794"/>
      <c r="KIB4" s="794"/>
      <c r="KIC4" s="794"/>
      <c r="KID4" s="794"/>
      <c r="KIE4" s="794" t="s">
        <v>63</v>
      </c>
      <c r="KIF4" s="794"/>
      <c r="KIG4" s="794"/>
      <c r="KIH4" s="794"/>
      <c r="KII4" s="794"/>
      <c r="KIJ4" s="794"/>
      <c r="KIK4" s="794"/>
      <c r="KIL4" s="794"/>
      <c r="KIM4" s="794"/>
      <c r="KIN4" s="794"/>
      <c r="KIO4" s="794"/>
      <c r="KIP4" s="794"/>
      <c r="KIQ4" s="794"/>
      <c r="KIR4" s="794"/>
      <c r="KIS4" s="794"/>
      <c r="KIT4" s="794"/>
      <c r="KIU4" s="794" t="s">
        <v>63</v>
      </c>
      <c r="KIV4" s="794"/>
      <c r="KIW4" s="794"/>
      <c r="KIX4" s="794"/>
      <c r="KIY4" s="794"/>
      <c r="KIZ4" s="794"/>
      <c r="KJA4" s="794"/>
      <c r="KJB4" s="794"/>
      <c r="KJC4" s="794"/>
      <c r="KJD4" s="794"/>
      <c r="KJE4" s="794"/>
      <c r="KJF4" s="794"/>
      <c r="KJG4" s="794"/>
      <c r="KJH4" s="794"/>
      <c r="KJI4" s="794"/>
      <c r="KJJ4" s="794"/>
      <c r="KJK4" s="794" t="s">
        <v>63</v>
      </c>
      <c r="KJL4" s="794"/>
      <c r="KJM4" s="794"/>
      <c r="KJN4" s="794"/>
      <c r="KJO4" s="794"/>
      <c r="KJP4" s="794"/>
      <c r="KJQ4" s="794"/>
      <c r="KJR4" s="794"/>
      <c r="KJS4" s="794"/>
      <c r="KJT4" s="794"/>
      <c r="KJU4" s="794"/>
      <c r="KJV4" s="794"/>
      <c r="KJW4" s="794"/>
      <c r="KJX4" s="794"/>
      <c r="KJY4" s="794"/>
      <c r="KJZ4" s="794"/>
      <c r="KKA4" s="794" t="s">
        <v>63</v>
      </c>
      <c r="KKB4" s="794"/>
      <c r="KKC4" s="794"/>
      <c r="KKD4" s="794"/>
      <c r="KKE4" s="794"/>
      <c r="KKF4" s="794"/>
      <c r="KKG4" s="794"/>
      <c r="KKH4" s="794"/>
      <c r="KKI4" s="794"/>
      <c r="KKJ4" s="794"/>
      <c r="KKK4" s="794"/>
      <c r="KKL4" s="794"/>
      <c r="KKM4" s="794"/>
      <c r="KKN4" s="794"/>
      <c r="KKO4" s="794"/>
      <c r="KKP4" s="794"/>
      <c r="KKQ4" s="794" t="s">
        <v>63</v>
      </c>
      <c r="KKR4" s="794"/>
      <c r="KKS4" s="794"/>
      <c r="KKT4" s="794"/>
      <c r="KKU4" s="794"/>
      <c r="KKV4" s="794"/>
      <c r="KKW4" s="794"/>
      <c r="KKX4" s="794"/>
      <c r="KKY4" s="794"/>
      <c r="KKZ4" s="794"/>
      <c r="KLA4" s="794"/>
      <c r="KLB4" s="794"/>
      <c r="KLC4" s="794"/>
      <c r="KLD4" s="794"/>
      <c r="KLE4" s="794"/>
      <c r="KLF4" s="794"/>
      <c r="KLG4" s="794" t="s">
        <v>63</v>
      </c>
      <c r="KLH4" s="794"/>
      <c r="KLI4" s="794"/>
      <c r="KLJ4" s="794"/>
      <c r="KLK4" s="794"/>
      <c r="KLL4" s="794"/>
      <c r="KLM4" s="794"/>
      <c r="KLN4" s="794"/>
      <c r="KLO4" s="794"/>
      <c r="KLP4" s="794"/>
      <c r="KLQ4" s="794"/>
      <c r="KLR4" s="794"/>
      <c r="KLS4" s="794"/>
      <c r="KLT4" s="794"/>
      <c r="KLU4" s="794"/>
      <c r="KLV4" s="794"/>
      <c r="KLW4" s="794" t="s">
        <v>63</v>
      </c>
      <c r="KLX4" s="794"/>
      <c r="KLY4" s="794"/>
      <c r="KLZ4" s="794"/>
      <c r="KMA4" s="794"/>
      <c r="KMB4" s="794"/>
      <c r="KMC4" s="794"/>
      <c r="KMD4" s="794"/>
      <c r="KME4" s="794"/>
      <c r="KMF4" s="794"/>
      <c r="KMG4" s="794"/>
      <c r="KMH4" s="794"/>
      <c r="KMI4" s="794"/>
      <c r="KMJ4" s="794"/>
      <c r="KMK4" s="794"/>
      <c r="KML4" s="794"/>
      <c r="KMM4" s="794" t="s">
        <v>63</v>
      </c>
      <c r="KMN4" s="794"/>
      <c r="KMO4" s="794"/>
      <c r="KMP4" s="794"/>
      <c r="KMQ4" s="794"/>
      <c r="KMR4" s="794"/>
      <c r="KMS4" s="794"/>
      <c r="KMT4" s="794"/>
      <c r="KMU4" s="794"/>
      <c r="KMV4" s="794"/>
      <c r="KMW4" s="794"/>
      <c r="KMX4" s="794"/>
      <c r="KMY4" s="794"/>
      <c r="KMZ4" s="794"/>
      <c r="KNA4" s="794"/>
      <c r="KNB4" s="794"/>
      <c r="KNC4" s="794" t="s">
        <v>63</v>
      </c>
      <c r="KND4" s="794"/>
      <c r="KNE4" s="794"/>
      <c r="KNF4" s="794"/>
      <c r="KNG4" s="794"/>
      <c r="KNH4" s="794"/>
      <c r="KNI4" s="794"/>
      <c r="KNJ4" s="794"/>
      <c r="KNK4" s="794"/>
      <c r="KNL4" s="794"/>
      <c r="KNM4" s="794"/>
      <c r="KNN4" s="794"/>
      <c r="KNO4" s="794"/>
      <c r="KNP4" s="794"/>
      <c r="KNQ4" s="794"/>
      <c r="KNR4" s="794"/>
      <c r="KNS4" s="794" t="s">
        <v>63</v>
      </c>
      <c r="KNT4" s="794"/>
      <c r="KNU4" s="794"/>
      <c r="KNV4" s="794"/>
      <c r="KNW4" s="794"/>
      <c r="KNX4" s="794"/>
      <c r="KNY4" s="794"/>
      <c r="KNZ4" s="794"/>
      <c r="KOA4" s="794"/>
      <c r="KOB4" s="794"/>
      <c r="KOC4" s="794"/>
      <c r="KOD4" s="794"/>
      <c r="KOE4" s="794"/>
      <c r="KOF4" s="794"/>
      <c r="KOG4" s="794"/>
      <c r="KOH4" s="794"/>
      <c r="KOI4" s="794" t="s">
        <v>63</v>
      </c>
      <c r="KOJ4" s="794"/>
      <c r="KOK4" s="794"/>
      <c r="KOL4" s="794"/>
      <c r="KOM4" s="794"/>
      <c r="KON4" s="794"/>
      <c r="KOO4" s="794"/>
      <c r="KOP4" s="794"/>
      <c r="KOQ4" s="794"/>
      <c r="KOR4" s="794"/>
      <c r="KOS4" s="794"/>
      <c r="KOT4" s="794"/>
      <c r="KOU4" s="794"/>
      <c r="KOV4" s="794"/>
      <c r="KOW4" s="794"/>
      <c r="KOX4" s="794"/>
      <c r="KOY4" s="794" t="s">
        <v>63</v>
      </c>
      <c r="KOZ4" s="794"/>
      <c r="KPA4" s="794"/>
      <c r="KPB4" s="794"/>
      <c r="KPC4" s="794"/>
      <c r="KPD4" s="794"/>
      <c r="KPE4" s="794"/>
      <c r="KPF4" s="794"/>
      <c r="KPG4" s="794"/>
      <c r="KPH4" s="794"/>
      <c r="KPI4" s="794"/>
      <c r="KPJ4" s="794"/>
      <c r="KPK4" s="794"/>
      <c r="KPL4" s="794"/>
      <c r="KPM4" s="794"/>
      <c r="KPN4" s="794"/>
      <c r="KPO4" s="794" t="s">
        <v>63</v>
      </c>
      <c r="KPP4" s="794"/>
      <c r="KPQ4" s="794"/>
      <c r="KPR4" s="794"/>
      <c r="KPS4" s="794"/>
      <c r="KPT4" s="794"/>
      <c r="KPU4" s="794"/>
      <c r="KPV4" s="794"/>
      <c r="KPW4" s="794"/>
      <c r="KPX4" s="794"/>
      <c r="KPY4" s="794"/>
      <c r="KPZ4" s="794"/>
      <c r="KQA4" s="794"/>
      <c r="KQB4" s="794"/>
      <c r="KQC4" s="794"/>
      <c r="KQD4" s="794"/>
      <c r="KQE4" s="794" t="s">
        <v>63</v>
      </c>
      <c r="KQF4" s="794"/>
      <c r="KQG4" s="794"/>
      <c r="KQH4" s="794"/>
      <c r="KQI4" s="794"/>
      <c r="KQJ4" s="794"/>
      <c r="KQK4" s="794"/>
      <c r="KQL4" s="794"/>
      <c r="KQM4" s="794"/>
      <c r="KQN4" s="794"/>
      <c r="KQO4" s="794"/>
      <c r="KQP4" s="794"/>
      <c r="KQQ4" s="794"/>
      <c r="KQR4" s="794"/>
      <c r="KQS4" s="794"/>
      <c r="KQT4" s="794"/>
      <c r="KQU4" s="794" t="s">
        <v>63</v>
      </c>
      <c r="KQV4" s="794"/>
      <c r="KQW4" s="794"/>
      <c r="KQX4" s="794"/>
      <c r="KQY4" s="794"/>
      <c r="KQZ4" s="794"/>
      <c r="KRA4" s="794"/>
      <c r="KRB4" s="794"/>
      <c r="KRC4" s="794"/>
      <c r="KRD4" s="794"/>
      <c r="KRE4" s="794"/>
      <c r="KRF4" s="794"/>
      <c r="KRG4" s="794"/>
      <c r="KRH4" s="794"/>
      <c r="KRI4" s="794"/>
      <c r="KRJ4" s="794"/>
      <c r="KRK4" s="794" t="s">
        <v>63</v>
      </c>
      <c r="KRL4" s="794"/>
      <c r="KRM4" s="794"/>
      <c r="KRN4" s="794"/>
      <c r="KRO4" s="794"/>
      <c r="KRP4" s="794"/>
      <c r="KRQ4" s="794"/>
      <c r="KRR4" s="794"/>
      <c r="KRS4" s="794"/>
      <c r="KRT4" s="794"/>
      <c r="KRU4" s="794"/>
      <c r="KRV4" s="794"/>
      <c r="KRW4" s="794"/>
      <c r="KRX4" s="794"/>
      <c r="KRY4" s="794"/>
      <c r="KRZ4" s="794"/>
      <c r="KSA4" s="794" t="s">
        <v>63</v>
      </c>
      <c r="KSB4" s="794"/>
      <c r="KSC4" s="794"/>
      <c r="KSD4" s="794"/>
      <c r="KSE4" s="794"/>
      <c r="KSF4" s="794"/>
      <c r="KSG4" s="794"/>
      <c r="KSH4" s="794"/>
      <c r="KSI4" s="794"/>
      <c r="KSJ4" s="794"/>
      <c r="KSK4" s="794"/>
      <c r="KSL4" s="794"/>
      <c r="KSM4" s="794"/>
      <c r="KSN4" s="794"/>
      <c r="KSO4" s="794"/>
      <c r="KSP4" s="794"/>
      <c r="KSQ4" s="794" t="s">
        <v>63</v>
      </c>
      <c r="KSR4" s="794"/>
      <c r="KSS4" s="794"/>
      <c r="KST4" s="794"/>
      <c r="KSU4" s="794"/>
      <c r="KSV4" s="794"/>
      <c r="KSW4" s="794"/>
      <c r="KSX4" s="794"/>
      <c r="KSY4" s="794"/>
      <c r="KSZ4" s="794"/>
      <c r="KTA4" s="794"/>
      <c r="KTB4" s="794"/>
      <c r="KTC4" s="794"/>
      <c r="KTD4" s="794"/>
      <c r="KTE4" s="794"/>
      <c r="KTF4" s="794"/>
      <c r="KTG4" s="794" t="s">
        <v>63</v>
      </c>
      <c r="KTH4" s="794"/>
      <c r="KTI4" s="794"/>
      <c r="KTJ4" s="794"/>
      <c r="KTK4" s="794"/>
      <c r="KTL4" s="794"/>
      <c r="KTM4" s="794"/>
      <c r="KTN4" s="794"/>
      <c r="KTO4" s="794"/>
      <c r="KTP4" s="794"/>
      <c r="KTQ4" s="794"/>
      <c r="KTR4" s="794"/>
      <c r="KTS4" s="794"/>
      <c r="KTT4" s="794"/>
      <c r="KTU4" s="794"/>
      <c r="KTV4" s="794"/>
      <c r="KTW4" s="794" t="s">
        <v>63</v>
      </c>
      <c r="KTX4" s="794"/>
      <c r="KTY4" s="794"/>
      <c r="KTZ4" s="794"/>
      <c r="KUA4" s="794"/>
      <c r="KUB4" s="794"/>
      <c r="KUC4" s="794"/>
      <c r="KUD4" s="794"/>
      <c r="KUE4" s="794"/>
      <c r="KUF4" s="794"/>
      <c r="KUG4" s="794"/>
      <c r="KUH4" s="794"/>
      <c r="KUI4" s="794"/>
      <c r="KUJ4" s="794"/>
      <c r="KUK4" s="794"/>
      <c r="KUL4" s="794"/>
      <c r="KUM4" s="794" t="s">
        <v>63</v>
      </c>
      <c r="KUN4" s="794"/>
      <c r="KUO4" s="794"/>
      <c r="KUP4" s="794"/>
      <c r="KUQ4" s="794"/>
      <c r="KUR4" s="794"/>
      <c r="KUS4" s="794"/>
      <c r="KUT4" s="794"/>
      <c r="KUU4" s="794"/>
      <c r="KUV4" s="794"/>
      <c r="KUW4" s="794"/>
      <c r="KUX4" s="794"/>
      <c r="KUY4" s="794"/>
      <c r="KUZ4" s="794"/>
      <c r="KVA4" s="794"/>
      <c r="KVB4" s="794"/>
      <c r="KVC4" s="794" t="s">
        <v>63</v>
      </c>
      <c r="KVD4" s="794"/>
      <c r="KVE4" s="794"/>
      <c r="KVF4" s="794"/>
      <c r="KVG4" s="794"/>
      <c r="KVH4" s="794"/>
      <c r="KVI4" s="794"/>
      <c r="KVJ4" s="794"/>
      <c r="KVK4" s="794"/>
      <c r="KVL4" s="794"/>
      <c r="KVM4" s="794"/>
      <c r="KVN4" s="794"/>
      <c r="KVO4" s="794"/>
      <c r="KVP4" s="794"/>
      <c r="KVQ4" s="794"/>
      <c r="KVR4" s="794"/>
      <c r="KVS4" s="794" t="s">
        <v>63</v>
      </c>
      <c r="KVT4" s="794"/>
      <c r="KVU4" s="794"/>
      <c r="KVV4" s="794"/>
      <c r="KVW4" s="794"/>
      <c r="KVX4" s="794"/>
      <c r="KVY4" s="794"/>
      <c r="KVZ4" s="794"/>
      <c r="KWA4" s="794"/>
      <c r="KWB4" s="794"/>
      <c r="KWC4" s="794"/>
      <c r="KWD4" s="794"/>
      <c r="KWE4" s="794"/>
      <c r="KWF4" s="794"/>
      <c r="KWG4" s="794"/>
      <c r="KWH4" s="794"/>
      <c r="KWI4" s="794" t="s">
        <v>63</v>
      </c>
      <c r="KWJ4" s="794"/>
      <c r="KWK4" s="794"/>
      <c r="KWL4" s="794"/>
      <c r="KWM4" s="794"/>
      <c r="KWN4" s="794"/>
      <c r="KWO4" s="794"/>
      <c r="KWP4" s="794"/>
      <c r="KWQ4" s="794"/>
      <c r="KWR4" s="794"/>
      <c r="KWS4" s="794"/>
      <c r="KWT4" s="794"/>
      <c r="KWU4" s="794"/>
      <c r="KWV4" s="794"/>
      <c r="KWW4" s="794"/>
      <c r="KWX4" s="794"/>
      <c r="KWY4" s="794" t="s">
        <v>63</v>
      </c>
      <c r="KWZ4" s="794"/>
      <c r="KXA4" s="794"/>
      <c r="KXB4" s="794"/>
      <c r="KXC4" s="794"/>
      <c r="KXD4" s="794"/>
      <c r="KXE4" s="794"/>
      <c r="KXF4" s="794"/>
      <c r="KXG4" s="794"/>
      <c r="KXH4" s="794"/>
      <c r="KXI4" s="794"/>
      <c r="KXJ4" s="794"/>
      <c r="KXK4" s="794"/>
      <c r="KXL4" s="794"/>
      <c r="KXM4" s="794"/>
      <c r="KXN4" s="794"/>
      <c r="KXO4" s="794" t="s">
        <v>63</v>
      </c>
      <c r="KXP4" s="794"/>
      <c r="KXQ4" s="794"/>
      <c r="KXR4" s="794"/>
      <c r="KXS4" s="794"/>
      <c r="KXT4" s="794"/>
      <c r="KXU4" s="794"/>
      <c r="KXV4" s="794"/>
      <c r="KXW4" s="794"/>
      <c r="KXX4" s="794"/>
      <c r="KXY4" s="794"/>
      <c r="KXZ4" s="794"/>
      <c r="KYA4" s="794"/>
      <c r="KYB4" s="794"/>
      <c r="KYC4" s="794"/>
      <c r="KYD4" s="794"/>
      <c r="KYE4" s="794" t="s">
        <v>63</v>
      </c>
      <c r="KYF4" s="794"/>
      <c r="KYG4" s="794"/>
      <c r="KYH4" s="794"/>
      <c r="KYI4" s="794"/>
      <c r="KYJ4" s="794"/>
      <c r="KYK4" s="794"/>
      <c r="KYL4" s="794"/>
      <c r="KYM4" s="794"/>
      <c r="KYN4" s="794"/>
      <c r="KYO4" s="794"/>
      <c r="KYP4" s="794"/>
      <c r="KYQ4" s="794"/>
      <c r="KYR4" s="794"/>
      <c r="KYS4" s="794"/>
      <c r="KYT4" s="794"/>
      <c r="KYU4" s="794" t="s">
        <v>63</v>
      </c>
      <c r="KYV4" s="794"/>
      <c r="KYW4" s="794"/>
      <c r="KYX4" s="794"/>
      <c r="KYY4" s="794"/>
      <c r="KYZ4" s="794"/>
      <c r="KZA4" s="794"/>
      <c r="KZB4" s="794"/>
      <c r="KZC4" s="794"/>
      <c r="KZD4" s="794"/>
      <c r="KZE4" s="794"/>
      <c r="KZF4" s="794"/>
      <c r="KZG4" s="794"/>
      <c r="KZH4" s="794"/>
      <c r="KZI4" s="794"/>
      <c r="KZJ4" s="794"/>
      <c r="KZK4" s="794" t="s">
        <v>63</v>
      </c>
      <c r="KZL4" s="794"/>
      <c r="KZM4" s="794"/>
      <c r="KZN4" s="794"/>
      <c r="KZO4" s="794"/>
      <c r="KZP4" s="794"/>
      <c r="KZQ4" s="794"/>
      <c r="KZR4" s="794"/>
      <c r="KZS4" s="794"/>
      <c r="KZT4" s="794"/>
      <c r="KZU4" s="794"/>
      <c r="KZV4" s="794"/>
      <c r="KZW4" s="794"/>
      <c r="KZX4" s="794"/>
      <c r="KZY4" s="794"/>
      <c r="KZZ4" s="794"/>
      <c r="LAA4" s="794" t="s">
        <v>63</v>
      </c>
      <c r="LAB4" s="794"/>
      <c r="LAC4" s="794"/>
      <c r="LAD4" s="794"/>
      <c r="LAE4" s="794"/>
      <c r="LAF4" s="794"/>
      <c r="LAG4" s="794"/>
      <c r="LAH4" s="794"/>
      <c r="LAI4" s="794"/>
      <c r="LAJ4" s="794"/>
      <c r="LAK4" s="794"/>
      <c r="LAL4" s="794"/>
      <c r="LAM4" s="794"/>
      <c r="LAN4" s="794"/>
      <c r="LAO4" s="794"/>
      <c r="LAP4" s="794"/>
      <c r="LAQ4" s="794" t="s">
        <v>63</v>
      </c>
      <c r="LAR4" s="794"/>
      <c r="LAS4" s="794"/>
      <c r="LAT4" s="794"/>
      <c r="LAU4" s="794"/>
      <c r="LAV4" s="794"/>
      <c r="LAW4" s="794"/>
      <c r="LAX4" s="794"/>
      <c r="LAY4" s="794"/>
      <c r="LAZ4" s="794"/>
      <c r="LBA4" s="794"/>
      <c r="LBB4" s="794"/>
      <c r="LBC4" s="794"/>
      <c r="LBD4" s="794"/>
      <c r="LBE4" s="794"/>
      <c r="LBF4" s="794"/>
      <c r="LBG4" s="794" t="s">
        <v>63</v>
      </c>
      <c r="LBH4" s="794"/>
      <c r="LBI4" s="794"/>
      <c r="LBJ4" s="794"/>
      <c r="LBK4" s="794"/>
      <c r="LBL4" s="794"/>
      <c r="LBM4" s="794"/>
      <c r="LBN4" s="794"/>
      <c r="LBO4" s="794"/>
      <c r="LBP4" s="794"/>
      <c r="LBQ4" s="794"/>
      <c r="LBR4" s="794"/>
      <c r="LBS4" s="794"/>
      <c r="LBT4" s="794"/>
      <c r="LBU4" s="794"/>
      <c r="LBV4" s="794"/>
      <c r="LBW4" s="794" t="s">
        <v>63</v>
      </c>
      <c r="LBX4" s="794"/>
      <c r="LBY4" s="794"/>
      <c r="LBZ4" s="794"/>
      <c r="LCA4" s="794"/>
      <c r="LCB4" s="794"/>
      <c r="LCC4" s="794"/>
      <c r="LCD4" s="794"/>
      <c r="LCE4" s="794"/>
      <c r="LCF4" s="794"/>
      <c r="LCG4" s="794"/>
      <c r="LCH4" s="794"/>
      <c r="LCI4" s="794"/>
      <c r="LCJ4" s="794"/>
      <c r="LCK4" s="794"/>
      <c r="LCL4" s="794"/>
      <c r="LCM4" s="794" t="s">
        <v>63</v>
      </c>
      <c r="LCN4" s="794"/>
      <c r="LCO4" s="794"/>
      <c r="LCP4" s="794"/>
      <c r="LCQ4" s="794"/>
      <c r="LCR4" s="794"/>
      <c r="LCS4" s="794"/>
      <c r="LCT4" s="794"/>
      <c r="LCU4" s="794"/>
      <c r="LCV4" s="794"/>
      <c r="LCW4" s="794"/>
      <c r="LCX4" s="794"/>
      <c r="LCY4" s="794"/>
      <c r="LCZ4" s="794"/>
      <c r="LDA4" s="794"/>
      <c r="LDB4" s="794"/>
      <c r="LDC4" s="794" t="s">
        <v>63</v>
      </c>
      <c r="LDD4" s="794"/>
      <c r="LDE4" s="794"/>
      <c r="LDF4" s="794"/>
      <c r="LDG4" s="794"/>
      <c r="LDH4" s="794"/>
      <c r="LDI4" s="794"/>
      <c r="LDJ4" s="794"/>
      <c r="LDK4" s="794"/>
      <c r="LDL4" s="794"/>
      <c r="LDM4" s="794"/>
      <c r="LDN4" s="794"/>
      <c r="LDO4" s="794"/>
      <c r="LDP4" s="794"/>
      <c r="LDQ4" s="794"/>
      <c r="LDR4" s="794"/>
      <c r="LDS4" s="794" t="s">
        <v>63</v>
      </c>
      <c r="LDT4" s="794"/>
      <c r="LDU4" s="794"/>
      <c r="LDV4" s="794"/>
      <c r="LDW4" s="794"/>
      <c r="LDX4" s="794"/>
      <c r="LDY4" s="794"/>
      <c r="LDZ4" s="794"/>
      <c r="LEA4" s="794"/>
      <c r="LEB4" s="794"/>
      <c r="LEC4" s="794"/>
      <c r="LED4" s="794"/>
      <c r="LEE4" s="794"/>
      <c r="LEF4" s="794"/>
      <c r="LEG4" s="794"/>
      <c r="LEH4" s="794"/>
      <c r="LEI4" s="794" t="s">
        <v>63</v>
      </c>
      <c r="LEJ4" s="794"/>
      <c r="LEK4" s="794"/>
      <c r="LEL4" s="794"/>
      <c r="LEM4" s="794"/>
      <c r="LEN4" s="794"/>
      <c r="LEO4" s="794"/>
      <c r="LEP4" s="794"/>
      <c r="LEQ4" s="794"/>
      <c r="LER4" s="794"/>
      <c r="LES4" s="794"/>
      <c r="LET4" s="794"/>
      <c r="LEU4" s="794"/>
      <c r="LEV4" s="794"/>
      <c r="LEW4" s="794"/>
      <c r="LEX4" s="794"/>
      <c r="LEY4" s="794" t="s">
        <v>63</v>
      </c>
      <c r="LEZ4" s="794"/>
      <c r="LFA4" s="794"/>
      <c r="LFB4" s="794"/>
      <c r="LFC4" s="794"/>
      <c r="LFD4" s="794"/>
      <c r="LFE4" s="794"/>
      <c r="LFF4" s="794"/>
      <c r="LFG4" s="794"/>
      <c r="LFH4" s="794"/>
      <c r="LFI4" s="794"/>
      <c r="LFJ4" s="794"/>
      <c r="LFK4" s="794"/>
      <c r="LFL4" s="794"/>
      <c r="LFM4" s="794"/>
      <c r="LFN4" s="794"/>
      <c r="LFO4" s="794" t="s">
        <v>63</v>
      </c>
      <c r="LFP4" s="794"/>
      <c r="LFQ4" s="794"/>
      <c r="LFR4" s="794"/>
      <c r="LFS4" s="794"/>
      <c r="LFT4" s="794"/>
      <c r="LFU4" s="794"/>
      <c r="LFV4" s="794"/>
      <c r="LFW4" s="794"/>
      <c r="LFX4" s="794"/>
      <c r="LFY4" s="794"/>
      <c r="LFZ4" s="794"/>
      <c r="LGA4" s="794"/>
      <c r="LGB4" s="794"/>
      <c r="LGC4" s="794"/>
      <c r="LGD4" s="794"/>
      <c r="LGE4" s="794" t="s">
        <v>63</v>
      </c>
      <c r="LGF4" s="794"/>
      <c r="LGG4" s="794"/>
      <c r="LGH4" s="794"/>
      <c r="LGI4" s="794"/>
      <c r="LGJ4" s="794"/>
      <c r="LGK4" s="794"/>
      <c r="LGL4" s="794"/>
      <c r="LGM4" s="794"/>
      <c r="LGN4" s="794"/>
      <c r="LGO4" s="794"/>
      <c r="LGP4" s="794"/>
      <c r="LGQ4" s="794"/>
      <c r="LGR4" s="794"/>
      <c r="LGS4" s="794"/>
      <c r="LGT4" s="794"/>
      <c r="LGU4" s="794" t="s">
        <v>63</v>
      </c>
      <c r="LGV4" s="794"/>
      <c r="LGW4" s="794"/>
      <c r="LGX4" s="794"/>
      <c r="LGY4" s="794"/>
      <c r="LGZ4" s="794"/>
      <c r="LHA4" s="794"/>
      <c r="LHB4" s="794"/>
      <c r="LHC4" s="794"/>
      <c r="LHD4" s="794"/>
      <c r="LHE4" s="794"/>
      <c r="LHF4" s="794"/>
      <c r="LHG4" s="794"/>
      <c r="LHH4" s="794"/>
      <c r="LHI4" s="794"/>
      <c r="LHJ4" s="794"/>
      <c r="LHK4" s="794" t="s">
        <v>63</v>
      </c>
      <c r="LHL4" s="794"/>
      <c r="LHM4" s="794"/>
      <c r="LHN4" s="794"/>
      <c r="LHO4" s="794"/>
      <c r="LHP4" s="794"/>
      <c r="LHQ4" s="794"/>
      <c r="LHR4" s="794"/>
      <c r="LHS4" s="794"/>
      <c r="LHT4" s="794"/>
      <c r="LHU4" s="794"/>
      <c r="LHV4" s="794"/>
      <c r="LHW4" s="794"/>
      <c r="LHX4" s="794"/>
      <c r="LHY4" s="794"/>
      <c r="LHZ4" s="794"/>
      <c r="LIA4" s="794" t="s">
        <v>63</v>
      </c>
      <c r="LIB4" s="794"/>
      <c r="LIC4" s="794"/>
      <c r="LID4" s="794"/>
      <c r="LIE4" s="794"/>
      <c r="LIF4" s="794"/>
      <c r="LIG4" s="794"/>
      <c r="LIH4" s="794"/>
      <c r="LII4" s="794"/>
      <c r="LIJ4" s="794"/>
      <c r="LIK4" s="794"/>
      <c r="LIL4" s="794"/>
      <c r="LIM4" s="794"/>
      <c r="LIN4" s="794"/>
      <c r="LIO4" s="794"/>
      <c r="LIP4" s="794"/>
      <c r="LIQ4" s="794" t="s">
        <v>63</v>
      </c>
      <c r="LIR4" s="794"/>
      <c r="LIS4" s="794"/>
      <c r="LIT4" s="794"/>
      <c r="LIU4" s="794"/>
      <c r="LIV4" s="794"/>
      <c r="LIW4" s="794"/>
      <c r="LIX4" s="794"/>
      <c r="LIY4" s="794"/>
      <c r="LIZ4" s="794"/>
      <c r="LJA4" s="794"/>
      <c r="LJB4" s="794"/>
      <c r="LJC4" s="794"/>
      <c r="LJD4" s="794"/>
      <c r="LJE4" s="794"/>
      <c r="LJF4" s="794"/>
      <c r="LJG4" s="794" t="s">
        <v>63</v>
      </c>
      <c r="LJH4" s="794"/>
      <c r="LJI4" s="794"/>
      <c r="LJJ4" s="794"/>
      <c r="LJK4" s="794"/>
      <c r="LJL4" s="794"/>
      <c r="LJM4" s="794"/>
      <c r="LJN4" s="794"/>
      <c r="LJO4" s="794"/>
      <c r="LJP4" s="794"/>
      <c r="LJQ4" s="794"/>
      <c r="LJR4" s="794"/>
      <c r="LJS4" s="794"/>
      <c r="LJT4" s="794"/>
      <c r="LJU4" s="794"/>
      <c r="LJV4" s="794"/>
      <c r="LJW4" s="794" t="s">
        <v>63</v>
      </c>
      <c r="LJX4" s="794"/>
      <c r="LJY4" s="794"/>
      <c r="LJZ4" s="794"/>
      <c r="LKA4" s="794"/>
      <c r="LKB4" s="794"/>
      <c r="LKC4" s="794"/>
      <c r="LKD4" s="794"/>
      <c r="LKE4" s="794"/>
      <c r="LKF4" s="794"/>
      <c r="LKG4" s="794"/>
      <c r="LKH4" s="794"/>
      <c r="LKI4" s="794"/>
      <c r="LKJ4" s="794"/>
      <c r="LKK4" s="794"/>
      <c r="LKL4" s="794"/>
      <c r="LKM4" s="794" t="s">
        <v>63</v>
      </c>
      <c r="LKN4" s="794"/>
      <c r="LKO4" s="794"/>
      <c r="LKP4" s="794"/>
      <c r="LKQ4" s="794"/>
      <c r="LKR4" s="794"/>
      <c r="LKS4" s="794"/>
      <c r="LKT4" s="794"/>
      <c r="LKU4" s="794"/>
      <c r="LKV4" s="794"/>
      <c r="LKW4" s="794"/>
      <c r="LKX4" s="794"/>
      <c r="LKY4" s="794"/>
      <c r="LKZ4" s="794"/>
      <c r="LLA4" s="794"/>
      <c r="LLB4" s="794"/>
      <c r="LLC4" s="794" t="s">
        <v>63</v>
      </c>
      <c r="LLD4" s="794"/>
      <c r="LLE4" s="794"/>
      <c r="LLF4" s="794"/>
      <c r="LLG4" s="794"/>
      <c r="LLH4" s="794"/>
      <c r="LLI4" s="794"/>
      <c r="LLJ4" s="794"/>
      <c r="LLK4" s="794"/>
      <c r="LLL4" s="794"/>
      <c r="LLM4" s="794"/>
      <c r="LLN4" s="794"/>
      <c r="LLO4" s="794"/>
      <c r="LLP4" s="794"/>
      <c r="LLQ4" s="794"/>
      <c r="LLR4" s="794"/>
      <c r="LLS4" s="794" t="s">
        <v>63</v>
      </c>
      <c r="LLT4" s="794"/>
      <c r="LLU4" s="794"/>
      <c r="LLV4" s="794"/>
      <c r="LLW4" s="794"/>
      <c r="LLX4" s="794"/>
      <c r="LLY4" s="794"/>
      <c r="LLZ4" s="794"/>
      <c r="LMA4" s="794"/>
      <c r="LMB4" s="794"/>
      <c r="LMC4" s="794"/>
      <c r="LMD4" s="794"/>
      <c r="LME4" s="794"/>
      <c r="LMF4" s="794"/>
      <c r="LMG4" s="794"/>
      <c r="LMH4" s="794"/>
      <c r="LMI4" s="794" t="s">
        <v>63</v>
      </c>
      <c r="LMJ4" s="794"/>
      <c r="LMK4" s="794"/>
      <c r="LML4" s="794"/>
      <c r="LMM4" s="794"/>
      <c r="LMN4" s="794"/>
      <c r="LMO4" s="794"/>
      <c r="LMP4" s="794"/>
      <c r="LMQ4" s="794"/>
      <c r="LMR4" s="794"/>
      <c r="LMS4" s="794"/>
      <c r="LMT4" s="794"/>
      <c r="LMU4" s="794"/>
      <c r="LMV4" s="794"/>
      <c r="LMW4" s="794"/>
      <c r="LMX4" s="794"/>
      <c r="LMY4" s="794" t="s">
        <v>63</v>
      </c>
      <c r="LMZ4" s="794"/>
      <c r="LNA4" s="794"/>
      <c r="LNB4" s="794"/>
      <c r="LNC4" s="794"/>
      <c r="LND4" s="794"/>
      <c r="LNE4" s="794"/>
      <c r="LNF4" s="794"/>
      <c r="LNG4" s="794"/>
      <c r="LNH4" s="794"/>
      <c r="LNI4" s="794"/>
      <c r="LNJ4" s="794"/>
      <c r="LNK4" s="794"/>
      <c r="LNL4" s="794"/>
      <c r="LNM4" s="794"/>
      <c r="LNN4" s="794"/>
      <c r="LNO4" s="794" t="s">
        <v>63</v>
      </c>
      <c r="LNP4" s="794"/>
      <c r="LNQ4" s="794"/>
      <c r="LNR4" s="794"/>
      <c r="LNS4" s="794"/>
      <c r="LNT4" s="794"/>
      <c r="LNU4" s="794"/>
      <c r="LNV4" s="794"/>
      <c r="LNW4" s="794"/>
      <c r="LNX4" s="794"/>
      <c r="LNY4" s="794"/>
      <c r="LNZ4" s="794"/>
      <c r="LOA4" s="794"/>
      <c r="LOB4" s="794"/>
      <c r="LOC4" s="794"/>
      <c r="LOD4" s="794"/>
      <c r="LOE4" s="794" t="s">
        <v>63</v>
      </c>
      <c r="LOF4" s="794"/>
      <c r="LOG4" s="794"/>
      <c r="LOH4" s="794"/>
      <c r="LOI4" s="794"/>
      <c r="LOJ4" s="794"/>
      <c r="LOK4" s="794"/>
      <c r="LOL4" s="794"/>
      <c r="LOM4" s="794"/>
      <c r="LON4" s="794"/>
      <c r="LOO4" s="794"/>
      <c r="LOP4" s="794"/>
      <c r="LOQ4" s="794"/>
      <c r="LOR4" s="794"/>
      <c r="LOS4" s="794"/>
      <c r="LOT4" s="794"/>
      <c r="LOU4" s="794" t="s">
        <v>63</v>
      </c>
      <c r="LOV4" s="794"/>
      <c r="LOW4" s="794"/>
      <c r="LOX4" s="794"/>
      <c r="LOY4" s="794"/>
      <c r="LOZ4" s="794"/>
      <c r="LPA4" s="794"/>
      <c r="LPB4" s="794"/>
      <c r="LPC4" s="794"/>
      <c r="LPD4" s="794"/>
      <c r="LPE4" s="794"/>
      <c r="LPF4" s="794"/>
      <c r="LPG4" s="794"/>
      <c r="LPH4" s="794"/>
      <c r="LPI4" s="794"/>
      <c r="LPJ4" s="794"/>
      <c r="LPK4" s="794" t="s">
        <v>63</v>
      </c>
      <c r="LPL4" s="794"/>
      <c r="LPM4" s="794"/>
      <c r="LPN4" s="794"/>
      <c r="LPO4" s="794"/>
      <c r="LPP4" s="794"/>
      <c r="LPQ4" s="794"/>
      <c r="LPR4" s="794"/>
      <c r="LPS4" s="794"/>
      <c r="LPT4" s="794"/>
      <c r="LPU4" s="794"/>
      <c r="LPV4" s="794"/>
      <c r="LPW4" s="794"/>
      <c r="LPX4" s="794"/>
      <c r="LPY4" s="794"/>
      <c r="LPZ4" s="794"/>
      <c r="LQA4" s="794" t="s">
        <v>63</v>
      </c>
      <c r="LQB4" s="794"/>
      <c r="LQC4" s="794"/>
      <c r="LQD4" s="794"/>
      <c r="LQE4" s="794"/>
      <c r="LQF4" s="794"/>
      <c r="LQG4" s="794"/>
      <c r="LQH4" s="794"/>
      <c r="LQI4" s="794"/>
      <c r="LQJ4" s="794"/>
      <c r="LQK4" s="794"/>
      <c r="LQL4" s="794"/>
      <c r="LQM4" s="794"/>
      <c r="LQN4" s="794"/>
      <c r="LQO4" s="794"/>
      <c r="LQP4" s="794"/>
      <c r="LQQ4" s="794" t="s">
        <v>63</v>
      </c>
      <c r="LQR4" s="794"/>
      <c r="LQS4" s="794"/>
      <c r="LQT4" s="794"/>
      <c r="LQU4" s="794"/>
      <c r="LQV4" s="794"/>
      <c r="LQW4" s="794"/>
      <c r="LQX4" s="794"/>
      <c r="LQY4" s="794"/>
      <c r="LQZ4" s="794"/>
      <c r="LRA4" s="794"/>
      <c r="LRB4" s="794"/>
      <c r="LRC4" s="794"/>
      <c r="LRD4" s="794"/>
      <c r="LRE4" s="794"/>
      <c r="LRF4" s="794"/>
      <c r="LRG4" s="794" t="s">
        <v>63</v>
      </c>
      <c r="LRH4" s="794"/>
      <c r="LRI4" s="794"/>
      <c r="LRJ4" s="794"/>
      <c r="LRK4" s="794"/>
      <c r="LRL4" s="794"/>
      <c r="LRM4" s="794"/>
      <c r="LRN4" s="794"/>
      <c r="LRO4" s="794"/>
      <c r="LRP4" s="794"/>
      <c r="LRQ4" s="794"/>
      <c r="LRR4" s="794"/>
      <c r="LRS4" s="794"/>
      <c r="LRT4" s="794"/>
      <c r="LRU4" s="794"/>
      <c r="LRV4" s="794"/>
      <c r="LRW4" s="794" t="s">
        <v>63</v>
      </c>
      <c r="LRX4" s="794"/>
      <c r="LRY4" s="794"/>
      <c r="LRZ4" s="794"/>
      <c r="LSA4" s="794"/>
      <c r="LSB4" s="794"/>
      <c r="LSC4" s="794"/>
      <c r="LSD4" s="794"/>
      <c r="LSE4" s="794"/>
      <c r="LSF4" s="794"/>
      <c r="LSG4" s="794"/>
      <c r="LSH4" s="794"/>
      <c r="LSI4" s="794"/>
      <c r="LSJ4" s="794"/>
      <c r="LSK4" s="794"/>
      <c r="LSL4" s="794"/>
      <c r="LSM4" s="794" t="s">
        <v>63</v>
      </c>
      <c r="LSN4" s="794"/>
      <c r="LSO4" s="794"/>
      <c r="LSP4" s="794"/>
      <c r="LSQ4" s="794"/>
      <c r="LSR4" s="794"/>
      <c r="LSS4" s="794"/>
      <c r="LST4" s="794"/>
      <c r="LSU4" s="794"/>
      <c r="LSV4" s="794"/>
      <c r="LSW4" s="794"/>
      <c r="LSX4" s="794"/>
      <c r="LSY4" s="794"/>
      <c r="LSZ4" s="794"/>
      <c r="LTA4" s="794"/>
      <c r="LTB4" s="794"/>
      <c r="LTC4" s="794" t="s">
        <v>63</v>
      </c>
      <c r="LTD4" s="794"/>
      <c r="LTE4" s="794"/>
      <c r="LTF4" s="794"/>
      <c r="LTG4" s="794"/>
      <c r="LTH4" s="794"/>
      <c r="LTI4" s="794"/>
      <c r="LTJ4" s="794"/>
      <c r="LTK4" s="794"/>
      <c r="LTL4" s="794"/>
      <c r="LTM4" s="794"/>
      <c r="LTN4" s="794"/>
      <c r="LTO4" s="794"/>
      <c r="LTP4" s="794"/>
      <c r="LTQ4" s="794"/>
      <c r="LTR4" s="794"/>
      <c r="LTS4" s="794" t="s">
        <v>63</v>
      </c>
      <c r="LTT4" s="794"/>
      <c r="LTU4" s="794"/>
      <c r="LTV4" s="794"/>
      <c r="LTW4" s="794"/>
      <c r="LTX4" s="794"/>
      <c r="LTY4" s="794"/>
      <c r="LTZ4" s="794"/>
      <c r="LUA4" s="794"/>
      <c r="LUB4" s="794"/>
      <c r="LUC4" s="794"/>
      <c r="LUD4" s="794"/>
      <c r="LUE4" s="794"/>
      <c r="LUF4" s="794"/>
      <c r="LUG4" s="794"/>
      <c r="LUH4" s="794"/>
      <c r="LUI4" s="794" t="s">
        <v>63</v>
      </c>
      <c r="LUJ4" s="794"/>
      <c r="LUK4" s="794"/>
      <c r="LUL4" s="794"/>
      <c r="LUM4" s="794"/>
      <c r="LUN4" s="794"/>
      <c r="LUO4" s="794"/>
      <c r="LUP4" s="794"/>
      <c r="LUQ4" s="794"/>
      <c r="LUR4" s="794"/>
      <c r="LUS4" s="794"/>
      <c r="LUT4" s="794"/>
      <c r="LUU4" s="794"/>
      <c r="LUV4" s="794"/>
      <c r="LUW4" s="794"/>
      <c r="LUX4" s="794"/>
      <c r="LUY4" s="794" t="s">
        <v>63</v>
      </c>
      <c r="LUZ4" s="794"/>
      <c r="LVA4" s="794"/>
      <c r="LVB4" s="794"/>
      <c r="LVC4" s="794"/>
      <c r="LVD4" s="794"/>
      <c r="LVE4" s="794"/>
      <c r="LVF4" s="794"/>
      <c r="LVG4" s="794"/>
      <c r="LVH4" s="794"/>
      <c r="LVI4" s="794"/>
      <c r="LVJ4" s="794"/>
      <c r="LVK4" s="794"/>
      <c r="LVL4" s="794"/>
      <c r="LVM4" s="794"/>
      <c r="LVN4" s="794"/>
      <c r="LVO4" s="794" t="s">
        <v>63</v>
      </c>
      <c r="LVP4" s="794"/>
      <c r="LVQ4" s="794"/>
      <c r="LVR4" s="794"/>
      <c r="LVS4" s="794"/>
      <c r="LVT4" s="794"/>
      <c r="LVU4" s="794"/>
      <c r="LVV4" s="794"/>
      <c r="LVW4" s="794"/>
      <c r="LVX4" s="794"/>
      <c r="LVY4" s="794"/>
      <c r="LVZ4" s="794"/>
      <c r="LWA4" s="794"/>
      <c r="LWB4" s="794"/>
      <c r="LWC4" s="794"/>
      <c r="LWD4" s="794"/>
      <c r="LWE4" s="794" t="s">
        <v>63</v>
      </c>
      <c r="LWF4" s="794"/>
      <c r="LWG4" s="794"/>
      <c r="LWH4" s="794"/>
      <c r="LWI4" s="794"/>
      <c r="LWJ4" s="794"/>
      <c r="LWK4" s="794"/>
      <c r="LWL4" s="794"/>
      <c r="LWM4" s="794"/>
      <c r="LWN4" s="794"/>
      <c r="LWO4" s="794"/>
      <c r="LWP4" s="794"/>
      <c r="LWQ4" s="794"/>
      <c r="LWR4" s="794"/>
      <c r="LWS4" s="794"/>
      <c r="LWT4" s="794"/>
      <c r="LWU4" s="794" t="s">
        <v>63</v>
      </c>
      <c r="LWV4" s="794"/>
      <c r="LWW4" s="794"/>
      <c r="LWX4" s="794"/>
      <c r="LWY4" s="794"/>
      <c r="LWZ4" s="794"/>
      <c r="LXA4" s="794"/>
      <c r="LXB4" s="794"/>
      <c r="LXC4" s="794"/>
      <c r="LXD4" s="794"/>
      <c r="LXE4" s="794"/>
      <c r="LXF4" s="794"/>
      <c r="LXG4" s="794"/>
      <c r="LXH4" s="794"/>
      <c r="LXI4" s="794"/>
      <c r="LXJ4" s="794"/>
      <c r="LXK4" s="794" t="s">
        <v>63</v>
      </c>
      <c r="LXL4" s="794"/>
      <c r="LXM4" s="794"/>
      <c r="LXN4" s="794"/>
      <c r="LXO4" s="794"/>
      <c r="LXP4" s="794"/>
      <c r="LXQ4" s="794"/>
      <c r="LXR4" s="794"/>
      <c r="LXS4" s="794"/>
      <c r="LXT4" s="794"/>
      <c r="LXU4" s="794"/>
      <c r="LXV4" s="794"/>
      <c r="LXW4" s="794"/>
      <c r="LXX4" s="794"/>
      <c r="LXY4" s="794"/>
      <c r="LXZ4" s="794"/>
      <c r="LYA4" s="794" t="s">
        <v>63</v>
      </c>
      <c r="LYB4" s="794"/>
      <c r="LYC4" s="794"/>
      <c r="LYD4" s="794"/>
      <c r="LYE4" s="794"/>
      <c r="LYF4" s="794"/>
      <c r="LYG4" s="794"/>
      <c r="LYH4" s="794"/>
      <c r="LYI4" s="794"/>
      <c r="LYJ4" s="794"/>
      <c r="LYK4" s="794"/>
      <c r="LYL4" s="794"/>
      <c r="LYM4" s="794"/>
      <c r="LYN4" s="794"/>
      <c r="LYO4" s="794"/>
      <c r="LYP4" s="794"/>
      <c r="LYQ4" s="794" t="s">
        <v>63</v>
      </c>
      <c r="LYR4" s="794"/>
      <c r="LYS4" s="794"/>
      <c r="LYT4" s="794"/>
      <c r="LYU4" s="794"/>
      <c r="LYV4" s="794"/>
      <c r="LYW4" s="794"/>
      <c r="LYX4" s="794"/>
      <c r="LYY4" s="794"/>
      <c r="LYZ4" s="794"/>
      <c r="LZA4" s="794"/>
      <c r="LZB4" s="794"/>
      <c r="LZC4" s="794"/>
      <c r="LZD4" s="794"/>
      <c r="LZE4" s="794"/>
      <c r="LZF4" s="794"/>
      <c r="LZG4" s="794" t="s">
        <v>63</v>
      </c>
      <c r="LZH4" s="794"/>
      <c r="LZI4" s="794"/>
      <c r="LZJ4" s="794"/>
      <c r="LZK4" s="794"/>
      <c r="LZL4" s="794"/>
      <c r="LZM4" s="794"/>
      <c r="LZN4" s="794"/>
      <c r="LZO4" s="794"/>
      <c r="LZP4" s="794"/>
      <c r="LZQ4" s="794"/>
      <c r="LZR4" s="794"/>
      <c r="LZS4" s="794"/>
      <c r="LZT4" s="794"/>
      <c r="LZU4" s="794"/>
      <c r="LZV4" s="794"/>
      <c r="LZW4" s="794" t="s">
        <v>63</v>
      </c>
      <c r="LZX4" s="794"/>
      <c r="LZY4" s="794"/>
      <c r="LZZ4" s="794"/>
      <c r="MAA4" s="794"/>
      <c r="MAB4" s="794"/>
      <c r="MAC4" s="794"/>
      <c r="MAD4" s="794"/>
      <c r="MAE4" s="794"/>
      <c r="MAF4" s="794"/>
      <c r="MAG4" s="794"/>
      <c r="MAH4" s="794"/>
      <c r="MAI4" s="794"/>
      <c r="MAJ4" s="794"/>
      <c r="MAK4" s="794"/>
      <c r="MAL4" s="794"/>
      <c r="MAM4" s="794" t="s">
        <v>63</v>
      </c>
      <c r="MAN4" s="794"/>
      <c r="MAO4" s="794"/>
      <c r="MAP4" s="794"/>
      <c r="MAQ4" s="794"/>
      <c r="MAR4" s="794"/>
      <c r="MAS4" s="794"/>
      <c r="MAT4" s="794"/>
      <c r="MAU4" s="794"/>
      <c r="MAV4" s="794"/>
      <c r="MAW4" s="794"/>
      <c r="MAX4" s="794"/>
      <c r="MAY4" s="794"/>
      <c r="MAZ4" s="794"/>
      <c r="MBA4" s="794"/>
      <c r="MBB4" s="794"/>
      <c r="MBC4" s="794" t="s">
        <v>63</v>
      </c>
      <c r="MBD4" s="794"/>
      <c r="MBE4" s="794"/>
      <c r="MBF4" s="794"/>
      <c r="MBG4" s="794"/>
      <c r="MBH4" s="794"/>
      <c r="MBI4" s="794"/>
      <c r="MBJ4" s="794"/>
      <c r="MBK4" s="794"/>
      <c r="MBL4" s="794"/>
      <c r="MBM4" s="794"/>
      <c r="MBN4" s="794"/>
      <c r="MBO4" s="794"/>
      <c r="MBP4" s="794"/>
      <c r="MBQ4" s="794"/>
      <c r="MBR4" s="794"/>
      <c r="MBS4" s="794" t="s">
        <v>63</v>
      </c>
      <c r="MBT4" s="794"/>
      <c r="MBU4" s="794"/>
      <c r="MBV4" s="794"/>
      <c r="MBW4" s="794"/>
      <c r="MBX4" s="794"/>
      <c r="MBY4" s="794"/>
      <c r="MBZ4" s="794"/>
      <c r="MCA4" s="794"/>
      <c r="MCB4" s="794"/>
      <c r="MCC4" s="794"/>
      <c r="MCD4" s="794"/>
      <c r="MCE4" s="794"/>
      <c r="MCF4" s="794"/>
      <c r="MCG4" s="794"/>
      <c r="MCH4" s="794"/>
      <c r="MCI4" s="794" t="s">
        <v>63</v>
      </c>
      <c r="MCJ4" s="794"/>
      <c r="MCK4" s="794"/>
      <c r="MCL4" s="794"/>
      <c r="MCM4" s="794"/>
      <c r="MCN4" s="794"/>
      <c r="MCO4" s="794"/>
      <c r="MCP4" s="794"/>
      <c r="MCQ4" s="794"/>
      <c r="MCR4" s="794"/>
      <c r="MCS4" s="794"/>
      <c r="MCT4" s="794"/>
      <c r="MCU4" s="794"/>
      <c r="MCV4" s="794"/>
      <c r="MCW4" s="794"/>
      <c r="MCX4" s="794"/>
      <c r="MCY4" s="794" t="s">
        <v>63</v>
      </c>
      <c r="MCZ4" s="794"/>
      <c r="MDA4" s="794"/>
      <c r="MDB4" s="794"/>
      <c r="MDC4" s="794"/>
      <c r="MDD4" s="794"/>
      <c r="MDE4" s="794"/>
      <c r="MDF4" s="794"/>
      <c r="MDG4" s="794"/>
      <c r="MDH4" s="794"/>
      <c r="MDI4" s="794"/>
      <c r="MDJ4" s="794"/>
      <c r="MDK4" s="794"/>
      <c r="MDL4" s="794"/>
      <c r="MDM4" s="794"/>
      <c r="MDN4" s="794"/>
      <c r="MDO4" s="794" t="s">
        <v>63</v>
      </c>
      <c r="MDP4" s="794"/>
      <c r="MDQ4" s="794"/>
      <c r="MDR4" s="794"/>
      <c r="MDS4" s="794"/>
      <c r="MDT4" s="794"/>
      <c r="MDU4" s="794"/>
      <c r="MDV4" s="794"/>
      <c r="MDW4" s="794"/>
      <c r="MDX4" s="794"/>
      <c r="MDY4" s="794"/>
      <c r="MDZ4" s="794"/>
      <c r="MEA4" s="794"/>
      <c r="MEB4" s="794"/>
      <c r="MEC4" s="794"/>
      <c r="MED4" s="794"/>
      <c r="MEE4" s="794" t="s">
        <v>63</v>
      </c>
      <c r="MEF4" s="794"/>
      <c r="MEG4" s="794"/>
      <c r="MEH4" s="794"/>
      <c r="MEI4" s="794"/>
      <c r="MEJ4" s="794"/>
      <c r="MEK4" s="794"/>
      <c r="MEL4" s="794"/>
      <c r="MEM4" s="794"/>
      <c r="MEN4" s="794"/>
      <c r="MEO4" s="794"/>
      <c r="MEP4" s="794"/>
      <c r="MEQ4" s="794"/>
      <c r="MER4" s="794"/>
      <c r="MES4" s="794"/>
      <c r="MET4" s="794"/>
      <c r="MEU4" s="794" t="s">
        <v>63</v>
      </c>
      <c r="MEV4" s="794"/>
      <c r="MEW4" s="794"/>
      <c r="MEX4" s="794"/>
      <c r="MEY4" s="794"/>
      <c r="MEZ4" s="794"/>
      <c r="MFA4" s="794"/>
      <c r="MFB4" s="794"/>
      <c r="MFC4" s="794"/>
      <c r="MFD4" s="794"/>
      <c r="MFE4" s="794"/>
      <c r="MFF4" s="794"/>
      <c r="MFG4" s="794"/>
      <c r="MFH4" s="794"/>
      <c r="MFI4" s="794"/>
      <c r="MFJ4" s="794"/>
      <c r="MFK4" s="794" t="s">
        <v>63</v>
      </c>
      <c r="MFL4" s="794"/>
      <c r="MFM4" s="794"/>
      <c r="MFN4" s="794"/>
      <c r="MFO4" s="794"/>
      <c r="MFP4" s="794"/>
      <c r="MFQ4" s="794"/>
      <c r="MFR4" s="794"/>
      <c r="MFS4" s="794"/>
      <c r="MFT4" s="794"/>
      <c r="MFU4" s="794"/>
      <c r="MFV4" s="794"/>
      <c r="MFW4" s="794"/>
      <c r="MFX4" s="794"/>
      <c r="MFY4" s="794"/>
      <c r="MFZ4" s="794"/>
      <c r="MGA4" s="794" t="s">
        <v>63</v>
      </c>
      <c r="MGB4" s="794"/>
      <c r="MGC4" s="794"/>
      <c r="MGD4" s="794"/>
      <c r="MGE4" s="794"/>
      <c r="MGF4" s="794"/>
      <c r="MGG4" s="794"/>
      <c r="MGH4" s="794"/>
      <c r="MGI4" s="794"/>
      <c r="MGJ4" s="794"/>
      <c r="MGK4" s="794"/>
      <c r="MGL4" s="794"/>
      <c r="MGM4" s="794"/>
      <c r="MGN4" s="794"/>
      <c r="MGO4" s="794"/>
      <c r="MGP4" s="794"/>
      <c r="MGQ4" s="794" t="s">
        <v>63</v>
      </c>
      <c r="MGR4" s="794"/>
      <c r="MGS4" s="794"/>
      <c r="MGT4" s="794"/>
      <c r="MGU4" s="794"/>
      <c r="MGV4" s="794"/>
      <c r="MGW4" s="794"/>
      <c r="MGX4" s="794"/>
      <c r="MGY4" s="794"/>
      <c r="MGZ4" s="794"/>
      <c r="MHA4" s="794"/>
      <c r="MHB4" s="794"/>
      <c r="MHC4" s="794"/>
      <c r="MHD4" s="794"/>
      <c r="MHE4" s="794"/>
      <c r="MHF4" s="794"/>
      <c r="MHG4" s="794" t="s">
        <v>63</v>
      </c>
      <c r="MHH4" s="794"/>
      <c r="MHI4" s="794"/>
      <c r="MHJ4" s="794"/>
      <c r="MHK4" s="794"/>
      <c r="MHL4" s="794"/>
      <c r="MHM4" s="794"/>
      <c r="MHN4" s="794"/>
      <c r="MHO4" s="794"/>
      <c r="MHP4" s="794"/>
      <c r="MHQ4" s="794"/>
      <c r="MHR4" s="794"/>
      <c r="MHS4" s="794"/>
      <c r="MHT4" s="794"/>
      <c r="MHU4" s="794"/>
      <c r="MHV4" s="794"/>
      <c r="MHW4" s="794" t="s">
        <v>63</v>
      </c>
      <c r="MHX4" s="794"/>
      <c r="MHY4" s="794"/>
      <c r="MHZ4" s="794"/>
      <c r="MIA4" s="794"/>
      <c r="MIB4" s="794"/>
      <c r="MIC4" s="794"/>
      <c r="MID4" s="794"/>
      <c r="MIE4" s="794"/>
      <c r="MIF4" s="794"/>
      <c r="MIG4" s="794"/>
      <c r="MIH4" s="794"/>
      <c r="MII4" s="794"/>
      <c r="MIJ4" s="794"/>
      <c r="MIK4" s="794"/>
      <c r="MIL4" s="794"/>
      <c r="MIM4" s="794" t="s">
        <v>63</v>
      </c>
      <c r="MIN4" s="794"/>
      <c r="MIO4" s="794"/>
      <c r="MIP4" s="794"/>
      <c r="MIQ4" s="794"/>
      <c r="MIR4" s="794"/>
      <c r="MIS4" s="794"/>
      <c r="MIT4" s="794"/>
      <c r="MIU4" s="794"/>
      <c r="MIV4" s="794"/>
      <c r="MIW4" s="794"/>
      <c r="MIX4" s="794"/>
      <c r="MIY4" s="794"/>
      <c r="MIZ4" s="794"/>
      <c r="MJA4" s="794"/>
      <c r="MJB4" s="794"/>
      <c r="MJC4" s="794" t="s">
        <v>63</v>
      </c>
      <c r="MJD4" s="794"/>
      <c r="MJE4" s="794"/>
      <c r="MJF4" s="794"/>
      <c r="MJG4" s="794"/>
      <c r="MJH4" s="794"/>
      <c r="MJI4" s="794"/>
      <c r="MJJ4" s="794"/>
      <c r="MJK4" s="794"/>
      <c r="MJL4" s="794"/>
      <c r="MJM4" s="794"/>
      <c r="MJN4" s="794"/>
      <c r="MJO4" s="794"/>
      <c r="MJP4" s="794"/>
      <c r="MJQ4" s="794"/>
      <c r="MJR4" s="794"/>
      <c r="MJS4" s="794" t="s">
        <v>63</v>
      </c>
      <c r="MJT4" s="794"/>
      <c r="MJU4" s="794"/>
      <c r="MJV4" s="794"/>
      <c r="MJW4" s="794"/>
      <c r="MJX4" s="794"/>
      <c r="MJY4" s="794"/>
      <c r="MJZ4" s="794"/>
      <c r="MKA4" s="794"/>
      <c r="MKB4" s="794"/>
      <c r="MKC4" s="794"/>
      <c r="MKD4" s="794"/>
      <c r="MKE4" s="794"/>
      <c r="MKF4" s="794"/>
      <c r="MKG4" s="794"/>
      <c r="MKH4" s="794"/>
      <c r="MKI4" s="794" t="s">
        <v>63</v>
      </c>
      <c r="MKJ4" s="794"/>
      <c r="MKK4" s="794"/>
      <c r="MKL4" s="794"/>
      <c r="MKM4" s="794"/>
      <c r="MKN4" s="794"/>
      <c r="MKO4" s="794"/>
      <c r="MKP4" s="794"/>
      <c r="MKQ4" s="794"/>
      <c r="MKR4" s="794"/>
      <c r="MKS4" s="794"/>
      <c r="MKT4" s="794"/>
      <c r="MKU4" s="794"/>
      <c r="MKV4" s="794"/>
      <c r="MKW4" s="794"/>
      <c r="MKX4" s="794"/>
      <c r="MKY4" s="794" t="s">
        <v>63</v>
      </c>
      <c r="MKZ4" s="794"/>
      <c r="MLA4" s="794"/>
      <c r="MLB4" s="794"/>
      <c r="MLC4" s="794"/>
      <c r="MLD4" s="794"/>
      <c r="MLE4" s="794"/>
      <c r="MLF4" s="794"/>
      <c r="MLG4" s="794"/>
      <c r="MLH4" s="794"/>
      <c r="MLI4" s="794"/>
      <c r="MLJ4" s="794"/>
      <c r="MLK4" s="794"/>
      <c r="MLL4" s="794"/>
      <c r="MLM4" s="794"/>
      <c r="MLN4" s="794"/>
      <c r="MLO4" s="794" t="s">
        <v>63</v>
      </c>
      <c r="MLP4" s="794"/>
      <c r="MLQ4" s="794"/>
      <c r="MLR4" s="794"/>
      <c r="MLS4" s="794"/>
      <c r="MLT4" s="794"/>
      <c r="MLU4" s="794"/>
      <c r="MLV4" s="794"/>
      <c r="MLW4" s="794"/>
      <c r="MLX4" s="794"/>
      <c r="MLY4" s="794"/>
      <c r="MLZ4" s="794"/>
      <c r="MMA4" s="794"/>
      <c r="MMB4" s="794"/>
      <c r="MMC4" s="794"/>
      <c r="MMD4" s="794"/>
      <c r="MME4" s="794" t="s">
        <v>63</v>
      </c>
      <c r="MMF4" s="794"/>
      <c r="MMG4" s="794"/>
      <c r="MMH4" s="794"/>
      <c r="MMI4" s="794"/>
      <c r="MMJ4" s="794"/>
      <c r="MMK4" s="794"/>
      <c r="MML4" s="794"/>
      <c r="MMM4" s="794"/>
      <c r="MMN4" s="794"/>
      <c r="MMO4" s="794"/>
      <c r="MMP4" s="794"/>
      <c r="MMQ4" s="794"/>
      <c r="MMR4" s="794"/>
      <c r="MMS4" s="794"/>
      <c r="MMT4" s="794"/>
      <c r="MMU4" s="794" t="s">
        <v>63</v>
      </c>
      <c r="MMV4" s="794"/>
      <c r="MMW4" s="794"/>
      <c r="MMX4" s="794"/>
      <c r="MMY4" s="794"/>
      <c r="MMZ4" s="794"/>
      <c r="MNA4" s="794"/>
      <c r="MNB4" s="794"/>
      <c r="MNC4" s="794"/>
      <c r="MND4" s="794"/>
      <c r="MNE4" s="794"/>
      <c r="MNF4" s="794"/>
      <c r="MNG4" s="794"/>
      <c r="MNH4" s="794"/>
      <c r="MNI4" s="794"/>
      <c r="MNJ4" s="794"/>
      <c r="MNK4" s="794" t="s">
        <v>63</v>
      </c>
      <c r="MNL4" s="794"/>
      <c r="MNM4" s="794"/>
      <c r="MNN4" s="794"/>
      <c r="MNO4" s="794"/>
      <c r="MNP4" s="794"/>
      <c r="MNQ4" s="794"/>
      <c r="MNR4" s="794"/>
      <c r="MNS4" s="794"/>
      <c r="MNT4" s="794"/>
      <c r="MNU4" s="794"/>
      <c r="MNV4" s="794"/>
      <c r="MNW4" s="794"/>
      <c r="MNX4" s="794"/>
      <c r="MNY4" s="794"/>
      <c r="MNZ4" s="794"/>
      <c r="MOA4" s="794" t="s">
        <v>63</v>
      </c>
      <c r="MOB4" s="794"/>
      <c r="MOC4" s="794"/>
      <c r="MOD4" s="794"/>
      <c r="MOE4" s="794"/>
      <c r="MOF4" s="794"/>
      <c r="MOG4" s="794"/>
      <c r="MOH4" s="794"/>
      <c r="MOI4" s="794"/>
      <c r="MOJ4" s="794"/>
      <c r="MOK4" s="794"/>
      <c r="MOL4" s="794"/>
      <c r="MOM4" s="794"/>
      <c r="MON4" s="794"/>
      <c r="MOO4" s="794"/>
      <c r="MOP4" s="794"/>
      <c r="MOQ4" s="794" t="s">
        <v>63</v>
      </c>
      <c r="MOR4" s="794"/>
      <c r="MOS4" s="794"/>
      <c r="MOT4" s="794"/>
      <c r="MOU4" s="794"/>
      <c r="MOV4" s="794"/>
      <c r="MOW4" s="794"/>
      <c r="MOX4" s="794"/>
      <c r="MOY4" s="794"/>
      <c r="MOZ4" s="794"/>
      <c r="MPA4" s="794"/>
      <c r="MPB4" s="794"/>
      <c r="MPC4" s="794"/>
      <c r="MPD4" s="794"/>
      <c r="MPE4" s="794"/>
      <c r="MPF4" s="794"/>
      <c r="MPG4" s="794" t="s">
        <v>63</v>
      </c>
      <c r="MPH4" s="794"/>
      <c r="MPI4" s="794"/>
      <c r="MPJ4" s="794"/>
      <c r="MPK4" s="794"/>
      <c r="MPL4" s="794"/>
      <c r="MPM4" s="794"/>
      <c r="MPN4" s="794"/>
      <c r="MPO4" s="794"/>
      <c r="MPP4" s="794"/>
      <c r="MPQ4" s="794"/>
      <c r="MPR4" s="794"/>
      <c r="MPS4" s="794"/>
      <c r="MPT4" s="794"/>
      <c r="MPU4" s="794"/>
      <c r="MPV4" s="794"/>
      <c r="MPW4" s="794" t="s">
        <v>63</v>
      </c>
      <c r="MPX4" s="794"/>
      <c r="MPY4" s="794"/>
      <c r="MPZ4" s="794"/>
      <c r="MQA4" s="794"/>
      <c r="MQB4" s="794"/>
      <c r="MQC4" s="794"/>
      <c r="MQD4" s="794"/>
      <c r="MQE4" s="794"/>
      <c r="MQF4" s="794"/>
      <c r="MQG4" s="794"/>
      <c r="MQH4" s="794"/>
      <c r="MQI4" s="794"/>
      <c r="MQJ4" s="794"/>
      <c r="MQK4" s="794"/>
      <c r="MQL4" s="794"/>
      <c r="MQM4" s="794" t="s">
        <v>63</v>
      </c>
      <c r="MQN4" s="794"/>
      <c r="MQO4" s="794"/>
      <c r="MQP4" s="794"/>
      <c r="MQQ4" s="794"/>
      <c r="MQR4" s="794"/>
      <c r="MQS4" s="794"/>
      <c r="MQT4" s="794"/>
      <c r="MQU4" s="794"/>
      <c r="MQV4" s="794"/>
      <c r="MQW4" s="794"/>
      <c r="MQX4" s="794"/>
      <c r="MQY4" s="794"/>
      <c r="MQZ4" s="794"/>
      <c r="MRA4" s="794"/>
      <c r="MRB4" s="794"/>
      <c r="MRC4" s="794" t="s">
        <v>63</v>
      </c>
      <c r="MRD4" s="794"/>
      <c r="MRE4" s="794"/>
      <c r="MRF4" s="794"/>
      <c r="MRG4" s="794"/>
      <c r="MRH4" s="794"/>
      <c r="MRI4" s="794"/>
      <c r="MRJ4" s="794"/>
      <c r="MRK4" s="794"/>
      <c r="MRL4" s="794"/>
      <c r="MRM4" s="794"/>
      <c r="MRN4" s="794"/>
      <c r="MRO4" s="794"/>
      <c r="MRP4" s="794"/>
      <c r="MRQ4" s="794"/>
      <c r="MRR4" s="794"/>
      <c r="MRS4" s="794" t="s">
        <v>63</v>
      </c>
      <c r="MRT4" s="794"/>
      <c r="MRU4" s="794"/>
      <c r="MRV4" s="794"/>
      <c r="MRW4" s="794"/>
      <c r="MRX4" s="794"/>
      <c r="MRY4" s="794"/>
      <c r="MRZ4" s="794"/>
      <c r="MSA4" s="794"/>
      <c r="MSB4" s="794"/>
      <c r="MSC4" s="794"/>
      <c r="MSD4" s="794"/>
      <c r="MSE4" s="794"/>
      <c r="MSF4" s="794"/>
      <c r="MSG4" s="794"/>
      <c r="MSH4" s="794"/>
      <c r="MSI4" s="794" t="s">
        <v>63</v>
      </c>
      <c r="MSJ4" s="794"/>
      <c r="MSK4" s="794"/>
      <c r="MSL4" s="794"/>
      <c r="MSM4" s="794"/>
      <c r="MSN4" s="794"/>
      <c r="MSO4" s="794"/>
      <c r="MSP4" s="794"/>
      <c r="MSQ4" s="794"/>
      <c r="MSR4" s="794"/>
      <c r="MSS4" s="794"/>
      <c r="MST4" s="794"/>
      <c r="MSU4" s="794"/>
      <c r="MSV4" s="794"/>
      <c r="MSW4" s="794"/>
      <c r="MSX4" s="794"/>
      <c r="MSY4" s="794" t="s">
        <v>63</v>
      </c>
      <c r="MSZ4" s="794"/>
      <c r="MTA4" s="794"/>
      <c r="MTB4" s="794"/>
      <c r="MTC4" s="794"/>
      <c r="MTD4" s="794"/>
      <c r="MTE4" s="794"/>
      <c r="MTF4" s="794"/>
      <c r="MTG4" s="794"/>
      <c r="MTH4" s="794"/>
      <c r="MTI4" s="794"/>
      <c r="MTJ4" s="794"/>
      <c r="MTK4" s="794"/>
      <c r="MTL4" s="794"/>
      <c r="MTM4" s="794"/>
      <c r="MTN4" s="794"/>
      <c r="MTO4" s="794" t="s">
        <v>63</v>
      </c>
      <c r="MTP4" s="794"/>
      <c r="MTQ4" s="794"/>
      <c r="MTR4" s="794"/>
      <c r="MTS4" s="794"/>
      <c r="MTT4" s="794"/>
      <c r="MTU4" s="794"/>
      <c r="MTV4" s="794"/>
      <c r="MTW4" s="794"/>
      <c r="MTX4" s="794"/>
      <c r="MTY4" s="794"/>
      <c r="MTZ4" s="794"/>
      <c r="MUA4" s="794"/>
      <c r="MUB4" s="794"/>
      <c r="MUC4" s="794"/>
      <c r="MUD4" s="794"/>
      <c r="MUE4" s="794" t="s">
        <v>63</v>
      </c>
      <c r="MUF4" s="794"/>
      <c r="MUG4" s="794"/>
      <c r="MUH4" s="794"/>
      <c r="MUI4" s="794"/>
      <c r="MUJ4" s="794"/>
      <c r="MUK4" s="794"/>
      <c r="MUL4" s="794"/>
      <c r="MUM4" s="794"/>
      <c r="MUN4" s="794"/>
      <c r="MUO4" s="794"/>
      <c r="MUP4" s="794"/>
      <c r="MUQ4" s="794"/>
      <c r="MUR4" s="794"/>
      <c r="MUS4" s="794"/>
      <c r="MUT4" s="794"/>
      <c r="MUU4" s="794" t="s">
        <v>63</v>
      </c>
      <c r="MUV4" s="794"/>
      <c r="MUW4" s="794"/>
      <c r="MUX4" s="794"/>
      <c r="MUY4" s="794"/>
      <c r="MUZ4" s="794"/>
      <c r="MVA4" s="794"/>
      <c r="MVB4" s="794"/>
      <c r="MVC4" s="794"/>
      <c r="MVD4" s="794"/>
      <c r="MVE4" s="794"/>
      <c r="MVF4" s="794"/>
      <c r="MVG4" s="794"/>
      <c r="MVH4" s="794"/>
      <c r="MVI4" s="794"/>
      <c r="MVJ4" s="794"/>
      <c r="MVK4" s="794" t="s">
        <v>63</v>
      </c>
      <c r="MVL4" s="794"/>
      <c r="MVM4" s="794"/>
      <c r="MVN4" s="794"/>
      <c r="MVO4" s="794"/>
      <c r="MVP4" s="794"/>
      <c r="MVQ4" s="794"/>
      <c r="MVR4" s="794"/>
      <c r="MVS4" s="794"/>
      <c r="MVT4" s="794"/>
      <c r="MVU4" s="794"/>
      <c r="MVV4" s="794"/>
      <c r="MVW4" s="794"/>
      <c r="MVX4" s="794"/>
      <c r="MVY4" s="794"/>
      <c r="MVZ4" s="794"/>
      <c r="MWA4" s="794" t="s">
        <v>63</v>
      </c>
      <c r="MWB4" s="794"/>
      <c r="MWC4" s="794"/>
      <c r="MWD4" s="794"/>
      <c r="MWE4" s="794"/>
      <c r="MWF4" s="794"/>
      <c r="MWG4" s="794"/>
      <c r="MWH4" s="794"/>
      <c r="MWI4" s="794"/>
      <c r="MWJ4" s="794"/>
      <c r="MWK4" s="794"/>
      <c r="MWL4" s="794"/>
      <c r="MWM4" s="794"/>
      <c r="MWN4" s="794"/>
      <c r="MWO4" s="794"/>
      <c r="MWP4" s="794"/>
      <c r="MWQ4" s="794" t="s">
        <v>63</v>
      </c>
      <c r="MWR4" s="794"/>
      <c r="MWS4" s="794"/>
      <c r="MWT4" s="794"/>
      <c r="MWU4" s="794"/>
      <c r="MWV4" s="794"/>
      <c r="MWW4" s="794"/>
      <c r="MWX4" s="794"/>
      <c r="MWY4" s="794"/>
      <c r="MWZ4" s="794"/>
      <c r="MXA4" s="794"/>
      <c r="MXB4" s="794"/>
      <c r="MXC4" s="794"/>
      <c r="MXD4" s="794"/>
      <c r="MXE4" s="794"/>
      <c r="MXF4" s="794"/>
      <c r="MXG4" s="794" t="s">
        <v>63</v>
      </c>
      <c r="MXH4" s="794"/>
      <c r="MXI4" s="794"/>
      <c r="MXJ4" s="794"/>
      <c r="MXK4" s="794"/>
      <c r="MXL4" s="794"/>
      <c r="MXM4" s="794"/>
      <c r="MXN4" s="794"/>
      <c r="MXO4" s="794"/>
      <c r="MXP4" s="794"/>
      <c r="MXQ4" s="794"/>
      <c r="MXR4" s="794"/>
      <c r="MXS4" s="794"/>
      <c r="MXT4" s="794"/>
      <c r="MXU4" s="794"/>
      <c r="MXV4" s="794"/>
      <c r="MXW4" s="794" t="s">
        <v>63</v>
      </c>
      <c r="MXX4" s="794"/>
      <c r="MXY4" s="794"/>
      <c r="MXZ4" s="794"/>
      <c r="MYA4" s="794"/>
      <c r="MYB4" s="794"/>
      <c r="MYC4" s="794"/>
      <c r="MYD4" s="794"/>
      <c r="MYE4" s="794"/>
      <c r="MYF4" s="794"/>
      <c r="MYG4" s="794"/>
      <c r="MYH4" s="794"/>
      <c r="MYI4" s="794"/>
      <c r="MYJ4" s="794"/>
      <c r="MYK4" s="794"/>
      <c r="MYL4" s="794"/>
      <c r="MYM4" s="794" t="s">
        <v>63</v>
      </c>
      <c r="MYN4" s="794"/>
      <c r="MYO4" s="794"/>
      <c r="MYP4" s="794"/>
      <c r="MYQ4" s="794"/>
      <c r="MYR4" s="794"/>
      <c r="MYS4" s="794"/>
      <c r="MYT4" s="794"/>
      <c r="MYU4" s="794"/>
      <c r="MYV4" s="794"/>
      <c r="MYW4" s="794"/>
      <c r="MYX4" s="794"/>
      <c r="MYY4" s="794"/>
      <c r="MYZ4" s="794"/>
      <c r="MZA4" s="794"/>
      <c r="MZB4" s="794"/>
      <c r="MZC4" s="794" t="s">
        <v>63</v>
      </c>
      <c r="MZD4" s="794"/>
      <c r="MZE4" s="794"/>
      <c r="MZF4" s="794"/>
      <c r="MZG4" s="794"/>
      <c r="MZH4" s="794"/>
      <c r="MZI4" s="794"/>
      <c r="MZJ4" s="794"/>
      <c r="MZK4" s="794"/>
      <c r="MZL4" s="794"/>
      <c r="MZM4" s="794"/>
      <c r="MZN4" s="794"/>
      <c r="MZO4" s="794"/>
      <c r="MZP4" s="794"/>
      <c r="MZQ4" s="794"/>
      <c r="MZR4" s="794"/>
      <c r="MZS4" s="794" t="s">
        <v>63</v>
      </c>
      <c r="MZT4" s="794"/>
      <c r="MZU4" s="794"/>
      <c r="MZV4" s="794"/>
      <c r="MZW4" s="794"/>
      <c r="MZX4" s="794"/>
      <c r="MZY4" s="794"/>
      <c r="MZZ4" s="794"/>
      <c r="NAA4" s="794"/>
      <c r="NAB4" s="794"/>
      <c r="NAC4" s="794"/>
      <c r="NAD4" s="794"/>
      <c r="NAE4" s="794"/>
      <c r="NAF4" s="794"/>
      <c r="NAG4" s="794"/>
      <c r="NAH4" s="794"/>
      <c r="NAI4" s="794" t="s">
        <v>63</v>
      </c>
      <c r="NAJ4" s="794"/>
      <c r="NAK4" s="794"/>
      <c r="NAL4" s="794"/>
      <c r="NAM4" s="794"/>
      <c r="NAN4" s="794"/>
      <c r="NAO4" s="794"/>
      <c r="NAP4" s="794"/>
      <c r="NAQ4" s="794"/>
      <c r="NAR4" s="794"/>
      <c r="NAS4" s="794"/>
      <c r="NAT4" s="794"/>
      <c r="NAU4" s="794"/>
      <c r="NAV4" s="794"/>
      <c r="NAW4" s="794"/>
      <c r="NAX4" s="794"/>
      <c r="NAY4" s="794" t="s">
        <v>63</v>
      </c>
      <c r="NAZ4" s="794"/>
      <c r="NBA4" s="794"/>
      <c r="NBB4" s="794"/>
      <c r="NBC4" s="794"/>
      <c r="NBD4" s="794"/>
      <c r="NBE4" s="794"/>
      <c r="NBF4" s="794"/>
      <c r="NBG4" s="794"/>
      <c r="NBH4" s="794"/>
      <c r="NBI4" s="794"/>
      <c r="NBJ4" s="794"/>
      <c r="NBK4" s="794"/>
      <c r="NBL4" s="794"/>
      <c r="NBM4" s="794"/>
      <c r="NBN4" s="794"/>
      <c r="NBO4" s="794" t="s">
        <v>63</v>
      </c>
      <c r="NBP4" s="794"/>
      <c r="NBQ4" s="794"/>
      <c r="NBR4" s="794"/>
      <c r="NBS4" s="794"/>
      <c r="NBT4" s="794"/>
      <c r="NBU4" s="794"/>
      <c r="NBV4" s="794"/>
      <c r="NBW4" s="794"/>
      <c r="NBX4" s="794"/>
      <c r="NBY4" s="794"/>
      <c r="NBZ4" s="794"/>
      <c r="NCA4" s="794"/>
      <c r="NCB4" s="794"/>
      <c r="NCC4" s="794"/>
      <c r="NCD4" s="794"/>
      <c r="NCE4" s="794" t="s">
        <v>63</v>
      </c>
      <c r="NCF4" s="794"/>
      <c r="NCG4" s="794"/>
      <c r="NCH4" s="794"/>
      <c r="NCI4" s="794"/>
      <c r="NCJ4" s="794"/>
      <c r="NCK4" s="794"/>
      <c r="NCL4" s="794"/>
      <c r="NCM4" s="794"/>
      <c r="NCN4" s="794"/>
      <c r="NCO4" s="794"/>
      <c r="NCP4" s="794"/>
      <c r="NCQ4" s="794"/>
      <c r="NCR4" s="794"/>
      <c r="NCS4" s="794"/>
      <c r="NCT4" s="794"/>
      <c r="NCU4" s="794" t="s">
        <v>63</v>
      </c>
      <c r="NCV4" s="794"/>
      <c r="NCW4" s="794"/>
      <c r="NCX4" s="794"/>
      <c r="NCY4" s="794"/>
      <c r="NCZ4" s="794"/>
      <c r="NDA4" s="794"/>
      <c r="NDB4" s="794"/>
      <c r="NDC4" s="794"/>
      <c r="NDD4" s="794"/>
      <c r="NDE4" s="794"/>
      <c r="NDF4" s="794"/>
      <c r="NDG4" s="794"/>
      <c r="NDH4" s="794"/>
      <c r="NDI4" s="794"/>
      <c r="NDJ4" s="794"/>
      <c r="NDK4" s="794" t="s">
        <v>63</v>
      </c>
      <c r="NDL4" s="794"/>
      <c r="NDM4" s="794"/>
      <c r="NDN4" s="794"/>
      <c r="NDO4" s="794"/>
      <c r="NDP4" s="794"/>
      <c r="NDQ4" s="794"/>
      <c r="NDR4" s="794"/>
      <c r="NDS4" s="794"/>
      <c r="NDT4" s="794"/>
      <c r="NDU4" s="794"/>
      <c r="NDV4" s="794"/>
      <c r="NDW4" s="794"/>
      <c r="NDX4" s="794"/>
      <c r="NDY4" s="794"/>
      <c r="NDZ4" s="794"/>
      <c r="NEA4" s="794" t="s">
        <v>63</v>
      </c>
      <c r="NEB4" s="794"/>
      <c r="NEC4" s="794"/>
      <c r="NED4" s="794"/>
      <c r="NEE4" s="794"/>
      <c r="NEF4" s="794"/>
      <c r="NEG4" s="794"/>
      <c r="NEH4" s="794"/>
      <c r="NEI4" s="794"/>
      <c r="NEJ4" s="794"/>
      <c r="NEK4" s="794"/>
      <c r="NEL4" s="794"/>
      <c r="NEM4" s="794"/>
      <c r="NEN4" s="794"/>
      <c r="NEO4" s="794"/>
      <c r="NEP4" s="794"/>
      <c r="NEQ4" s="794" t="s">
        <v>63</v>
      </c>
      <c r="NER4" s="794"/>
      <c r="NES4" s="794"/>
      <c r="NET4" s="794"/>
      <c r="NEU4" s="794"/>
      <c r="NEV4" s="794"/>
      <c r="NEW4" s="794"/>
      <c r="NEX4" s="794"/>
      <c r="NEY4" s="794"/>
      <c r="NEZ4" s="794"/>
      <c r="NFA4" s="794"/>
      <c r="NFB4" s="794"/>
      <c r="NFC4" s="794"/>
      <c r="NFD4" s="794"/>
      <c r="NFE4" s="794"/>
      <c r="NFF4" s="794"/>
      <c r="NFG4" s="794" t="s">
        <v>63</v>
      </c>
      <c r="NFH4" s="794"/>
      <c r="NFI4" s="794"/>
      <c r="NFJ4" s="794"/>
      <c r="NFK4" s="794"/>
      <c r="NFL4" s="794"/>
      <c r="NFM4" s="794"/>
      <c r="NFN4" s="794"/>
      <c r="NFO4" s="794"/>
      <c r="NFP4" s="794"/>
      <c r="NFQ4" s="794"/>
      <c r="NFR4" s="794"/>
      <c r="NFS4" s="794"/>
      <c r="NFT4" s="794"/>
      <c r="NFU4" s="794"/>
      <c r="NFV4" s="794"/>
      <c r="NFW4" s="794" t="s">
        <v>63</v>
      </c>
      <c r="NFX4" s="794"/>
      <c r="NFY4" s="794"/>
      <c r="NFZ4" s="794"/>
      <c r="NGA4" s="794"/>
      <c r="NGB4" s="794"/>
      <c r="NGC4" s="794"/>
      <c r="NGD4" s="794"/>
      <c r="NGE4" s="794"/>
      <c r="NGF4" s="794"/>
      <c r="NGG4" s="794"/>
      <c r="NGH4" s="794"/>
      <c r="NGI4" s="794"/>
      <c r="NGJ4" s="794"/>
      <c r="NGK4" s="794"/>
      <c r="NGL4" s="794"/>
      <c r="NGM4" s="794" t="s">
        <v>63</v>
      </c>
      <c r="NGN4" s="794"/>
      <c r="NGO4" s="794"/>
      <c r="NGP4" s="794"/>
      <c r="NGQ4" s="794"/>
      <c r="NGR4" s="794"/>
      <c r="NGS4" s="794"/>
      <c r="NGT4" s="794"/>
      <c r="NGU4" s="794"/>
      <c r="NGV4" s="794"/>
      <c r="NGW4" s="794"/>
      <c r="NGX4" s="794"/>
      <c r="NGY4" s="794"/>
      <c r="NGZ4" s="794"/>
      <c r="NHA4" s="794"/>
      <c r="NHB4" s="794"/>
      <c r="NHC4" s="794" t="s">
        <v>63</v>
      </c>
      <c r="NHD4" s="794"/>
      <c r="NHE4" s="794"/>
      <c r="NHF4" s="794"/>
      <c r="NHG4" s="794"/>
      <c r="NHH4" s="794"/>
      <c r="NHI4" s="794"/>
      <c r="NHJ4" s="794"/>
      <c r="NHK4" s="794"/>
      <c r="NHL4" s="794"/>
      <c r="NHM4" s="794"/>
      <c r="NHN4" s="794"/>
      <c r="NHO4" s="794"/>
      <c r="NHP4" s="794"/>
      <c r="NHQ4" s="794"/>
      <c r="NHR4" s="794"/>
      <c r="NHS4" s="794" t="s">
        <v>63</v>
      </c>
      <c r="NHT4" s="794"/>
      <c r="NHU4" s="794"/>
      <c r="NHV4" s="794"/>
      <c r="NHW4" s="794"/>
      <c r="NHX4" s="794"/>
      <c r="NHY4" s="794"/>
      <c r="NHZ4" s="794"/>
      <c r="NIA4" s="794"/>
      <c r="NIB4" s="794"/>
      <c r="NIC4" s="794"/>
      <c r="NID4" s="794"/>
      <c r="NIE4" s="794"/>
      <c r="NIF4" s="794"/>
      <c r="NIG4" s="794"/>
      <c r="NIH4" s="794"/>
      <c r="NII4" s="794" t="s">
        <v>63</v>
      </c>
      <c r="NIJ4" s="794"/>
      <c r="NIK4" s="794"/>
      <c r="NIL4" s="794"/>
      <c r="NIM4" s="794"/>
      <c r="NIN4" s="794"/>
      <c r="NIO4" s="794"/>
      <c r="NIP4" s="794"/>
      <c r="NIQ4" s="794"/>
      <c r="NIR4" s="794"/>
      <c r="NIS4" s="794"/>
      <c r="NIT4" s="794"/>
      <c r="NIU4" s="794"/>
      <c r="NIV4" s="794"/>
      <c r="NIW4" s="794"/>
      <c r="NIX4" s="794"/>
      <c r="NIY4" s="794" t="s">
        <v>63</v>
      </c>
      <c r="NIZ4" s="794"/>
      <c r="NJA4" s="794"/>
      <c r="NJB4" s="794"/>
      <c r="NJC4" s="794"/>
      <c r="NJD4" s="794"/>
      <c r="NJE4" s="794"/>
      <c r="NJF4" s="794"/>
      <c r="NJG4" s="794"/>
      <c r="NJH4" s="794"/>
      <c r="NJI4" s="794"/>
      <c r="NJJ4" s="794"/>
      <c r="NJK4" s="794"/>
      <c r="NJL4" s="794"/>
      <c r="NJM4" s="794"/>
      <c r="NJN4" s="794"/>
      <c r="NJO4" s="794" t="s">
        <v>63</v>
      </c>
      <c r="NJP4" s="794"/>
      <c r="NJQ4" s="794"/>
      <c r="NJR4" s="794"/>
      <c r="NJS4" s="794"/>
      <c r="NJT4" s="794"/>
      <c r="NJU4" s="794"/>
      <c r="NJV4" s="794"/>
      <c r="NJW4" s="794"/>
      <c r="NJX4" s="794"/>
      <c r="NJY4" s="794"/>
      <c r="NJZ4" s="794"/>
      <c r="NKA4" s="794"/>
      <c r="NKB4" s="794"/>
      <c r="NKC4" s="794"/>
      <c r="NKD4" s="794"/>
      <c r="NKE4" s="794" t="s">
        <v>63</v>
      </c>
      <c r="NKF4" s="794"/>
      <c r="NKG4" s="794"/>
      <c r="NKH4" s="794"/>
      <c r="NKI4" s="794"/>
      <c r="NKJ4" s="794"/>
      <c r="NKK4" s="794"/>
      <c r="NKL4" s="794"/>
      <c r="NKM4" s="794"/>
      <c r="NKN4" s="794"/>
      <c r="NKO4" s="794"/>
      <c r="NKP4" s="794"/>
      <c r="NKQ4" s="794"/>
      <c r="NKR4" s="794"/>
      <c r="NKS4" s="794"/>
      <c r="NKT4" s="794"/>
      <c r="NKU4" s="794" t="s">
        <v>63</v>
      </c>
      <c r="NKV4" s="794"/>
      <c r="NKW4" s="794"/>
      <c r="NKX4" s="794"/>
      <c r="NKY4" s="794"/>
      <c r="NKZ4" s="794"/>
      <c r="NLA4" s="794"/>
      <c r="NLB4" s="794"/>
      <c r="NLC4" s="794"/>
      <c r="NLD4" s="794"/>
      <c r="NLE4" s="794"/>
      <c r="NLF4" s="794"/>
      <c r="NLG4" s="794"/>
      <c r="NLH4" s="794"/>
      <c r="NLI4" s="794"/>
      <c r="NLJ4" s="794"/>
      <c r="NLK4" s="794" t="s">
        <v>63</v>
      </c>
      <c r="NLL4" s="794"/>
      <c r="NLM4" s="794"/>
      <c r="NLN4" s="794"/>
      <c r="NLO4" s="794"/>
      <c r="NLP4" s="794"/>
      <c r="NLQ4" s="794"/>
      <c r="NLR4" s="794"/>
      <c r="NLS4" s="794"/>
      <c r="NLT4" s="794"/>
      <c r="NLU4" s="794"/>
      <c r="NLV4" s="794"/>
      <c r="NLW4" s="794"/>
      <c r="NLX4" s="794"/>
      <c r="NLY4" s="794"/>
      <c r="NLZ4" s="794"/>
      <c r="NMA4" s="794" t="s">
        <v>63</v>
      </c>
      <c r="NMB4" s="794"/>
      <c r="NMC4" s="794"/>
      <c r="NMD4" s="794"/>
      <c r="NME4" s="794"/>
      <c r="NMF4" s="794"/>
      <c r="NMG4" s="794"/>
      <c r="NMH4" s="794"/>
      <c r="NMI4" s="794"/>
      <c r="NMJ4" s="794"/>
      <c r="NMK4" s="794"/>
      <c r="NML4" s="794"/>
      <c r="NMM4" s="794"/>
      <c r="NMN4" s="794"/>
      <c r="NMO4" s="794"/>
      <c r="NMP4" s="794"/>
      <c r="NMQ4" s="794" t="s">
        <v>63</v>
      </c>
      <c r="NMR4" s="794"/>
      <c r="NMS4" s="794"/>
      <c r="NMT4" s="794"/>
      <c r="NMU4" s="794"/>
      <c r="NMV4" s="794"/>
      <c r="NMW4" s="794"/>
      <c r="NMX4" s="794"/>
      <c r="NMY4" s="794"/>
      <c r="NMZ4" s="794"/>
      <c r="NNA4" s="794"/>
      <c r="NNB4" s="794"/>
      <c r="NNC4" s="794"/>
      <c r="NND4" s="794"/>
      <c r="NNE4" s="794"/>
      <c r="NNF4" s="794"/>
      <c r="NNG4" s="794" t="s">
        <v>63</v>
      </c>
      <c r="NNH4" s="794"/>
      <c r="NNI4" s="794"/>
      <c r="NNJ4" s="794"/>
      <c r="NNK4" s="794"/>
      <c r="NNL4" s="794"/>
      <c r="NNM4" s="794"/>
      <c r="NNN4" s="794"/>
      <c r="NNO4" s="794"/>
      <c r="NNP4" s="794"/>
      <c r="NNQ4" s="794"/>
      <c r="NNR4" s="794"/>
      <c r="NNS4" s="794"/>
      <c r="NNT4" s="794"/>
      <c r="NNU4" s="794"/>
      <c r="NNV4" s="794"/>
      <c r="NNW4" s="794" t="s">
        <v>63</v>
      </c>
      <c r="NNX4" s="794"/>
      <c r="NNY4" s="794"/>
      <c r="NNZ4" s="794"/>
      <c r="NOA4" s="794"/>
      <c r="NOB4" s="794"/>
      <c r="NOC4" s="794"/>
      <c r="NOD4" s="794"/>
      <c r="NOE4" s="794"/>
      <c r="NOF4" s="794"/>
      <c r="NOG4" s="794"/>
      <c r="NOH4" s="794"/>
      <c r="NOI4" s="794"/>
      <c r="NOJ4" s="794"/>
      <c r="NOK4" s="794"/>
      <c r="NOL4" s="794"/>
      <c r="NOM4" s="794" t="s">
        <v>63</v>
      </c>
      <c r="NON4" s="794"/>
      <c r="NOO4" s="794"/>
      <c r="NOP4" s="794"/>
      <c r="NOQ4" s="794"/>
      <c r="NOR4" s="794"/>
      <c r="NOS4" s="794"/>
      <c r="NOT4" s="794"/>
      <c r="NOU4" s="794"/>
      <c r="NOV4" s="794"/>
      <c r="NOW4" s="794"/>
      <c r="NOX4" s="794"/>
      <c r="NOY4" s="794"/>
      <c r="NOZ4" s="794"/>
      <c r="NPA4" s="794"/>
      <c r="NPB4" s="794"/>
      <c r="NPC4" s="794" t="s">
        <v>63</v>
      </c>
      <c r="NPD4" s="794"/>
      <c r="NPE4" s="794"/>
      <c r="NPF4" s="794"/>
      <c r="NPG4" s="794"/>
      <c r="NPH4" s="794"/>
      <c r="NPI4" s="794"/>
      <c r="NPJ4" s="794"/>
      <c r="NPK4" s="794"/>
      <c r="NPL4" s="794"/>
      <c r="NPM4" s="794"/>
      <c r="NPN4" s="794"/>
      <c r="NPO4" s="794"/>
      <c r="NPP4" s="794"/>
      <c r="NPQ4" s="794"/>
      <c r="NPR4" s="794"/>
      <c r="NPS4" s="794" t="s">
        <v>63</v>
      </c>
      <c r="NPT4" s="794"/>
      <c r="NPU4" s="794"/>
      <c r="NPV4" s="794"/>
      <c r="NPW4" s="794"/>
      <c r="NPX4" s="794"/>
      <c r="NPY4" s="794"/>
      <c r="NPZ4" s="794"/>
      <c r="NQA4" s="794"/>
      <c r="NQB4" s="794"/>
      <c r="NQC4" s="794"/>
      <c r="NQD4" s="794"/>
      <c r="NQE4" s="794"/>
      <c r="NQF4" s="794"/>
      <c r="NQG4" s="794"/>
      <c r="NQH4" s="794"/>
      <c r="NQI4" s="794" t="s">
        <v>63</v>
      </c>
      <c r="NQJ4" s="794"/>
      <c r="NQK4" s="794"/>
      <c r="NQL4" s="794"/>
      <c r="NQM4" s="794"/>
      <c r="NQN4" s="794"/>
      <c r="NQO4" s="794"/>
      <c r="NQP4" s="794"/>
      <c r="NQQ4" s="794"/>
      <c r="NQR4" s="794"/>
      <c r="NQS4" s="794"/>
      <c r="NQT4" s="794"/>
      <c r="NQU4" s="794"/>
      <c r="NQV4" s="794"/>
      <c r="NQW4" s="794"/>
      <c r="NQX4" s="794"/>
      <c r="NQY4" s="794" t="s">
        <v>63</v>
      </c>
      <c r="NQZ4" s="794"/>
      <c r="NRA4" s="794"/>
      <c r="NRB4" s="794"/>
      <c r="NRC4" s="794"/>
      <c r="NRD4" s="794"/>
      <c r="NRE4" s="794"/>
      <c r="NRF4" s="794"/>
      <c r="NRG4" s="794"/>
      <c r="NRH4" s="794"/>
      <c r="NRI4" s="794"/>
      <c r="NRJ4" s="794"/>
      <c r="NRK4" s="794"/>
      <c r="NRL4" s="794"/>
      <c r="NRM4" s="794"/>
      <c r="NRN4" s="794"/>
      <c r="NRO4" s="794" t="s">
        <v>63</v>
      </c>
      <c r="NRP4" s="794"/>
      <c r="NRQ4" s="794"/>
      <c r="NRR4" s="794"/>
      <c r="NRS4" s="794"/>
      <c r="NRT4" s="794"/>
      <c r="NRU4" s="794"/>
      <c r="NRV4" s="794"/>
      <c r="NRW4" s="794"/>
      <c r="NRX4" s="794"/>
      <c r="NRY4" s="794"/>
      <c r="NRZ4" s="794"/>
      <c r="NSA4" s="794"/>
      <c r="NSB4" s="794"/>
      <c r="NSC4" s="794"/>
      <c r="NSD4" s="794"/>
      <c r="NSE4" s="794" t="s">
        <v>63</v>
      </c>
      <c r="NSF4" s="794"/>
      <c r="NSG4" s="794"/>
      <c r="NSH4" s="794"/>
      <c r="NSI4" s="794"/>
      <c r="NSJ4" s="794"/>
      <c r="NSK4" s="794"/>
      <c r="NSL4" s="794"/>
      <c r="NSM4" s="794"/>
      <c r="NSN4" s="794"/>
      <c r="NSO4" s="794"/>
      <c r="NSP4" s="794"/>
      <c r="NSQ4" s="794"/>
      <c r="NSR4" s="794"/>
      <c r="NSS4" s="794"/>
      <c r="NST4" s="794"/>
      <c r="NSU4" s="794" t="s">
        <v>63</v>
      </c>
      <c r="NSV4" s="794"/>
      <c r="NSW4" s="794"/>
      <c r="NSX4" s="794"/>
      <c r="NSY4" s="794"/>
      <c r="NSZ4" s="794"/>
      <c r="NTA4" s="794"/>
      <c r="NTB4" s="794"/>
      <c r="NTC4" s="794"/>
      <c r="NTD4" s="794"/>
      <c r="NTE4" s="794"/>
      <c r="NTF4" s="794"/>
      <c r="NTG4" s="794"/>
      <c r="NTH4" s="794"/>
      <c r="NTI4" s="794"/>
      <c r="NTJ4" s="794"/>
      <c r="NTK4" s="794" t="s">
        <v>63</v>
      </c>
      <c r="NTL4" s="794"/>
      <c r="NTM4" s="794"/>
      <c r="NTN4" s="794"/>
      <c r="NTO4" s="794"/>
      <c r="NTP4" s="794"/>
      <c r="NTQ4" s="794"/>
      <c r="NTR4" s="794"/>
      <c r="NTS4" s="794"/>
      <c r="NTT4" s="794"/>
      <c r="NTU4" s="794"/>
      <c r="NTV4" s="794"/>
      <c r="NTW4" s="794"/>
      <c r="NTX4" s="794"/>
      <c r="NTY4" s="794"/>
      <c r="NTZ4" s="794"/>
      <c r="NUA4" s="794" t="s">
        <v>63</v>
      </c>
      <c r="NUB4" s="794"/>
      <c r="NUC4" s="794"/>
      <c r="NUD4" s="794"/>
      <c r="NUE4" s="794"/>
      <c r="NUF4" s="794"/>
      <c r="NUG4" s="794"/>
      <c r="NUH4" s="794"/>
      <c r="NUI4" s="794"/>
      <c r="NUJ4" s="794"/>
      <c r="NUK4" s="794"/>
      <c r="NUL4" s="794"/>
      <c r="NUM4" s="794"/>
      <c r="NUN4" s="794"/>
      <c r="NUO4" s="794"/>
      <c r="NUP4" s="794"/>
      <c r="NUQ4" s="794" t="s">
        <v>63</v>
      </c>
      <c r="NUR4" s="794"/>
      <c r="NUS4" s="794"/>
      <c r="NUT4" s="794"/>
      <c r="NUU4" s="794"/>
      <c r="NUV4" s="794"/>
      <c r="NUW4" s="794"/>
      <c r="NUX4" s="794"/>
      <c r="NUY4" s="794"/>
      <c r="NUZ4" s="794"/>
      <c r="NVA4" s="794"/>
      <c r="NVB4" s="794"/>
      <c r="NVC4" s="794"/>
      <c r="NVD4" s="794"/>
      <c r="NVE4" s="794"/>
      <c r="NVF4" s="794"/>
      <c r="NVG4" s="794" t="s">
        <v>63</v>
      </c>
      <c r="NVH4" s="794"/>
      <c r="NVI4" s="794"/>
      <c r="NVJ4" s="794"/>
      <c r="NVK4" s="794"/>
      <c r="NVL4" s="794"/>
      <c r="NVM4" s="794"/>
      <c r="NVN4" s="794"/>
      <c r="NVO4" s="794"/>
      <c r="NVP4" s="794"/>
      <c r="NVQ4" s="794"/>
      <c r="NVR4" s="794"/>
      <c r="NVS4" s="794"/>
      <c r="NVT4" s="794"/>
      <c r="NVU4" s="794"/>
      <c r="NVV4" s="794"/>
      <c r="NVW4" s="794" t="s">
        <v>63</v>
      </c>
      <c r="NVX4" s="794"/>
      <c r="NVY4" s="794"/>
      <c r="NVZ4" s="794"/>
      <c r="NWA4" s="794"/>
      <c r="NWB4" s="794"/>
      <c r="NWC4" s="794"/>
      <c r="NWD4" s="794"/>
      <c r="NWE4" s="794"/>
      <c r="NWF4" s="794"/>
      <c r="NWG4" s="794"/>
      <c r="NWH4" s="794"/>
      <c r="NWI4" s="794"/>
      <c r="NWJ4" s="794"/>
      <c r="NWK4" s="794"/>
      <c r="NWL4" s="794"/>
      <c r="NWM4" s="794" t="s">
        <v>63</v>
      </c>
      <c r="NWN4" s="794"/>
      <c r="NWO4" s="794"/>
      <c r="NWP4" s="794"/>
      <c r="NWQ4" s="794"/>
      <c r="NWR4" s="794"/>
      <c r="NWS4" s="794"/>
      <c r="NWT4" s="794"/>
      <c r="NWU4" s="794"/>
      <c r="NWV4" s="794"/>
      <c r="NWW4" s="794"/>
      <c r="NWX4" s="794"/>
      <c r="NWY4" s="794"/>
      <c r="NWZ4" s="794"/>
      <c r="NXA4" s="794"/>
      <c r="NXB4" s="794"/>
      <c r="NXC4" s="794" t="s">
        <v>63</v>
      </c>
      <c r="NXD4" s="794"/>
      <c r="NXE4" s="794"/>
      <c r="NXF4" s="794"/>
      <c r="NXG4" s="794"/>
      <c r="NXH4" s="794"/>
      <c r="NXI4" s="794"/>
      <c r="NXJ4" s="794"/>
      <c r="NXK4" s="794"/>
      <c r="NXL4" s="794"/>
      <c r="NXM4" s="794"/>
      <c r="NXN4" s="794"/>
      <c r="NXO4" s="794"/>
      <c r="NXP4" s="794"/>
      <c r="NXQ4" s="794"/>
      <c r="NXR4" s="794"/>
      <c r="NXS4" s="794" t="s">
        <v>63</v>
      </c>
      <c r="NXT4" s="794"/>
      <c r="NXU4" s="794"/>
      <c r="NXV4" s="794"/>
      <c r="NXW4" s="794"/>
      <c r="NXX4" s="794"/>
      <c r="NXY4" s="794"/>
      <c r="NXZ4" s="794"/>
      <c r="NYA4" s="794"/>
      <c r="NYB4" s="794"/>
      <c r="NYC4" s="794"/>
      <c r="NYD4" s="794"/>
      <c r="NYE4" s="794"/>
      <c r="NYF4" s="794"/>
      <c r="NYG4" s="794"/>
      <c r="NYH4" s="794"/>
      <c r="NYI4" s="794" t="s">
        <v>63</v>
      </c>
      <c r="NYJ4" s="794"/>
      <c r="NYK4" s="794"/>
      <c r="NYL4" s="794"/>
      <c r="NYM4" s="794"/>
      <c r="NYN4" s="794"/>
      <c r="NYO4" s="794"/>
      <c r="NYP4" s="794"/>
      <c r="NYQ4" s="794"/>
      <c r="NYR4" s="794"/>
      <c r="NYS4" s="794"/>
      <c r="NYT4" s="794"/>
      <c r="NYU4" s="794"/>
      <c r="NYV4" s="794"/>
      <c r="NYW4" s="794"/>
      <c r="NYX4" s="794"/>
      <c r="NYY4" s="794" t="s">
        <v>63</v>
      </c>
      <c r="NYZ4" s="794"/>
      <c r="NZA4" s="794"/>
      <c r="NZB4" s="794"/>
      <c r="NZC4" s="794"/>
      <c r="NZD4" s="794"/>
      <c r="NZE4" s="794"/>
      <c r="NZF4" s="794"/>
      <c r="NZG4" s="794"/>
      <c r="NZH4" s="794"/>
      <c r="NZI4" s="794"/>
      <c r="NZJ4" s="794"/>
      <c r="NZK4" s="794"/>
      <c r="NZL4" s="794"/>
      <c r="NZM4" s="794"/>
      <c r="NZN4" s="794"/>
      <c r="NZO4" s="794" t="s">
        <v>63</v>
      </c>
      <c r="NZP4" s="794"/>
      <c r="NZQ4" s="794"/>
      <c r="NZR4" s="794"/>
      <c r="NZS4" s="794"/>
      <c r="NZT4" s="794"/>
      <c r="NZU4" s="794"/>
      <c r="NZV4" s="794"/>
      <c r="NZW4" s="794"/>
      <c r="NZX4" s="794"/>
      <c r="NZY4" s="794"/>
      <c r="NZZ4" s="794"/>
      <c r="OAA4" s="794"/>
      <c r="OAB4" s="794"/>
      <c r="OAC4" s="794"/>
      <c r="OAD4" s="794"/>
      <c r="OAE4" s="794" t="s">
        <v>63</v>
      </c>
      <c r="OAF4" s="794"/>
      <c r="OAG4" s="794"/>
      <c r="OAH4" s="794"/>
      <c r="OAI4" s="794"/>
      <c r="OAJ4" s="794"/>
      <c r="OAK4" s="794"/>
      <c r="OAL4" s="794"/>
      <c r="OAM4" s="794"/>
      <c r="OAN4" s="794"/>
      <c r="OAO4" s="794"/>
      <c r="OAP4" s="794"/>
      <c r="OAQ4" s="794"/>
      <c r="OAR4" s="794"/>
      <c r="OAS4" s="794"/>
      <c r="OAT4" s="794"/>
      <c r="OAU4" s="794" t="s">
        <v>63</v>
      </c>
      <c r="OAV4" s="794"/>
      <c r="OAW4" s="794"/>
      <c r="OAX4" s="794"/>
      <c r="OAY4" s="794"/>
      <c r="OAZ4" s="794"/>
      <c r="OBA4" s="794"/>
      <c r="OBB4" s="794"/>
      <c r="OBC4" s="794"/>
      <c r="OBD4" s="794"/>
      <c r="OBE4" s="794"/>
      <c r="OBF4" s="794"/>
      <c r="OBG4" s="794"/>
      <c r="OBH4" s="794"/>
      <c r="OBI4" s="794"/>
      <c r="OBJ4" s="794"/>
      <c r="OBK4" s="794" t="s">
        <v>63</v>
      </c>
      <c r="OBL4" s="794"/>
      <c r="OBM4" s="794"/>
      <c r="OBN4" s="794"/>
      <c r="OBO4" s="794"/>
      <c r="OBP4" s="794"/>
      <c r="OBQ4" s="794"/>
      <c r="OBR4" s="794"/>
      <c r="OBS4" s="794"/>
      <c r="OBT4" s="794"/>
      <c r="OBU4" s="794"/>
      <c r="OBV4" s="794"/>
      <c r="OBW4" s="794"/>
      <c r="OBX4" s="794"/>
      <c r="OBY4" s="794"/>
      <c r="OBZ4" s="794"/>
      <c r="OCA4" s="794" t="s">
        <v>63</v>
      </c>
      <c r="OCB4" s="794"/>
      <c r="OCC4" s="794"/>
      <c r="OCD4" s="794"/>
      <c r="OCE4" s="794"/>
      <c r="OCF4" s="794"/>
      <c r="OCG4" s="794"/>
      <c r="OCH4" s="794"/>
      <c r="OCI4" s="794"/>
      <c r="OCJ4" s="794"/>
      <c r="OCK4" s="794"/>
      <c r="OCL4" s="794"/>
      <c r="OCM4" s="794"/>
      <c r="OCN4" s="794"/>
      <c r="OCO4" s="794"/>
      <c r="OCP4" s="794"/>
      <c r="OCQ4" s="794" t="s">
        <v>63</v>
      </c>
      <c r="OCR4" s="794"/>
      <c r="OCS4" s="794"/>
      <c r="OCT4" s="794"/>
      <c r="OCU4" s="794"/>
      <c r="OCV4" s="794"/>
      <c r="OCW4" s="794"/>
      <c r="OCX4" s="794"/>
      <c r="OCY4" s="794"/>
      <c r="OCZ4" s="794"/>
      <c r="ODA4" s="794"/>
      <c r="ODB4" s="794"/>
      <c r="ODC4" s="794"/>
      <c r="ODD4" s="794"/>
      <c r="ODE4" s="794"/>
      <c r="ODF4" s="794"/>
      <c r="ODG4" s="794" t="s">
        <v>63</v>
      </c>
      <c r="ODH4" s="794"/>
      <c r="ODI4" s="794"/>
      <c r="ODJ4" s="794"/>
      <c r="ODK4" s="794"/>
      <c r="ODL4" s="794"/>
      <c r="ODM4" s="794"/>
      <c r="ODN4" s="794"/>
      <c r="ODO4" s="794"/>
      <c r="ODP4" s="794"/>
      <c r="ODQ4" s="794"/>
      <c r="ODR4" s="794"/>
      <c r="ODS4" s="794"/>
      <c r="ODT4" s="794"/>
      <c r="ODU4" s="794"/>
      <c r="ODV4" s="794"/>
      <c r="ODW4" s="794" t="s">
        <v>63</v>
      </c>
      <c r="ODX4" s="794"/>
      <c r="ODY4" s="794"/>
      <c r="ODZ4" s="794"/>
      <c r="OEA4" s="794"/>
      <c r="OEB4" s="794"/>
      <c r="OEC4" s="794"/>
      <c r="OED4" s="794"/>
      <c r="OEE4" s="794"/>
      <c r="OEF4" s="794"/>
      <c r="OEG4" s="794"/>
      <c r="OEH4" s="794"/>
      <c r="OEI4" s="794"/>
      <c r="OEJ4" s="794"/>
      <c r="OEK4" s="794"/>
      <c r="OEL4" s="794"/>
      <c r="OEM4" s="794" t="s">
        <v>63</v>
      </c>
      <c r="OEN4" s="794"/>
      <c r="OEO4" s="794"/>
      <c r="OEP4" s="794"/>
      <c r="OEQ4" s="794"/>
      <c r="OER4" s="794"/>
      <c r="OES4" s="794"/>
      <c r="OET4" s="794"/>
      <c r="OEU4" s="794"/>
      <c r="OEV4" s="794"/>
      <c r="OEW4" s="794"/>
      <c r="OEX4" s="794"/>
      <c r="OEY4" s="794"/>
      <c r="OEZ4" s="794"/>
      <c r="OFA4" s="794"/>
      <c r="OFB4" s="794"/>
      <c r="OFC4" s="794" t="s">
        <v>63</v>
      </c>
      <c r="OFD4" s="794"/>
      <c r="OFE4" s="794"/>
      <c r="OFF4" s="794"/>
      <c r="OFG4" s="794"/>
      <c r="OFH4" s="794"/>
      <c r="OFI4" s="794"/>
      <c r="OFJ4" s="794"/>
      <c r="OFK4" s="794"/>
      <c r="OFL4" s="794"/>
      <c r="OFM4" s="794"/>
      <c r="OFN4" s="794"/>
      <c r="OFO4" s="794"/>
      <c r="OFP4" s="794"/>
      <c r="OFQ4" s="794"/>
      <c r="OFR4" s="794"/>
      <c r="OFS4" s="794" t="s">
        <v>63</v>
      </c>
      <c r="OFT4" s="794"/>
      <c r="OFU4" s="794"/>
      <c r="OFV4" s="794"/>
      <c r="OFW4" s="794"/>
      <c r="OFX4" s="794"/>
      <c r="OFY4" s="794"/>
      <c r="OFZ4" s="794"/>
      <c r="OGA4" s="794"/>
      <c r="OGB4" s="794"/>
      <c r="OGC4" s="794"/>
      <c r="OGD4" s="794"/>
      <c r="OGE4" s="794"/>
      <c r="OGF4" s="794"/>
      <c r="OGG4" s="794"/>
      <c r="OGH4" s="794"/>
      <c r="OGI4" s="794" t="s">
        <v>63</v>
      </c>
      <c r="OGJ4" s="794"/>
      <c r="OGK4" s="794"/>
      <c r="OGL4" s="794"/>
      <c r="OGM4" s="794"/>
      <c r="OGN4" s="794"/>
      <c r="OGO4" s="794"/>
      <c r="OGP4" s="794"/>
      <c r="OGQ4" s="794"/>
      <c r="OGR4" s="794"/>
      <c r="OGS4" s="794"/>
      <c r="OGT4" s="794"/>
      <c r="OGU4" s="794"/>
      <c r="OGV4" s="794"/>
      <c r="OGW4" s="794"/>
      <c r="OGX4" s="794"/>
      <c r="OGY4" s="794" t="s">
        <v>63</v>
      </c>
      <c r="OGZ4" s="794"/>
      <c r="OHA4" s="794"/>
      <c r="OHB4" s="794"/>
      <c r="OHC4" s="794"/>
      <c r="OHD4" s="794"/>
      <c r="OHE4" s="794"/>
      <c r="OHF4" s="794"/>
      <c r="OHG4" s="794"/>
      <c r="OHH4" s="794"/>
      <c r="OHI4" s="794"/>
      <c r="OHJ4" s="794"/>
      <c r="OHK4" s="794"/>
      <c r="OHL4" s="794"/>
      <c r="OHM4" s="794"/>
      <c r="OHN4" s="794"/>
      <c r="OHO4" s="794" t="s">
        <v>63</v>
      </c>
      <c r="OHP4" s="794"/>
      <c r="OHQ4" s="794"/>
      <c r="OHR4" s="794"/>
      <c r="OHS4" s="794"/>
      <c r="OHT4" s="794"/>
      <c r="OHU4" s="794"/>
      <c r="OHV4" s="794"/>
      <c r="OHW4" s="794"/>
      <c r="OHX4" s="794"/>
      <c r="OHY4" s="794"/>
      <c r="OHZ4" s="794"/>
      <c r="OIA4" s="794"/>
      <c r="OIB4" s="794"/>
      <c r="OIC4" s="794"/>
      <c r="OID4" s="794"/>
      <c r="OIE4" s="794" t="s">
        <v>63</v>
      </c>
      <c r="OIF4" s="794"/>
      <c r="OIG4" s="794"/>
      <c r="OIH4" s="794"/>
      <c r="OII4" s="794"/>
      <c r="OIJ4" s="794"/>
      <c r="OIK4" s="794"/>
      <c r="OIL4" s="794"/>
      <c r="OIM4" s="794"/>
      <c r="OIN4" s="794"/>
      <c r="OIO4" s="794"/>
      <c r="OIP4" s="794"/>
      <c r="OIQ4" s="794"/>
      <c r="OIR4" s="794"/>
      <c r="OIS4" s="794"/>
      <c r="OIT4" s="794"/>
      <c r="OIU4" s="794" t="s">
        <v>63</v>
      </c>
      <c r="OIV4" s="794"/>
      <c r="OIW4" s="794"/>
      <c r="OIX4" s="794"/>
      <c r="OIY4" s="794"/>
      <c r="OIZ4" s="794"/>
      <c r="OJA4" s="794"/>
      <c r="OJB4" s="794"/>
      <c r="OJC4" s="794"/>
      <c r="OJD4" s="794"/>
      <c r="OJE4" s="794"/>
      <c r="OJF4" s="794"/>
      <c r="OJG4" s="794"/>
      <c r="OJH4" s="794"/>
      <c r="OJI4" s="794"/>
      <c r="OJJ4" s="794"/>
      <c r="OJK4" s="794" t="s">
        <v>63</v>
      </c>
      <c r="OJL4" s="794"/>
      <c r="OJM4" s="794"/>
      <c r="OJN4" s="794"/>
      <c r="OJO4" s="794"/>
      <c r="OJP4" s="794"/>
      <c r="OJQ4" s="794"/>
      <c r="OJR4" s="794"/>
      <c r="OJS4" s="794"/>
      <c r="OJT4" s="794"/>
      <c r="OJU4" s="794"/>
      <c r="OJV4" s="794"/>
      <c r="OJW4" s="794"/>
      <c r="OJX4" s="794"/>
      <c r="OJY4" s="794"/>
      <c r="OJZ4" s="794"/>
      <c r="OKA4" s="794" t="s">
        <v>63</v>
      </c>
      <c r="OKB4" s="794"/>
      <c r="OKC4" s="794"/>
      <c r="OKD4" s="794"/>
      <c r="OKE4" s="794"/>
      <c r="OKF4" s="794"/>
      <c r="OKG4" s="794"/>
      <c r="OKH4" s="794"/>
      <c r="OKI4" s="794"/>
      <c r="OKJ4" s="794"/>
      <c r="OKK4" s="794"/>
      <c r="OKL4" s="794"/>
      <c r="OKM4" s="794"/>
      <c r="OKN4" s="794"/>
      <c r="OKO4" s="794"/>
      <c r="OKP4" s="794"/>
      <c r="OKQ4" s="794" t="s">
        <v>63</v>
      </c>
      <c r="OKR4" s="794"/>
      <c r="OKS4" s="794"/>
      <c r="OKT4" s="794"/>
      <c r="OKU4" s="794"/>
      <c r="OKV4" s="794"/>
      <c r="OKW4" s="794"/>
      <c r="OKX4" s="794"/>
      <c r="OKY4" s="794"/>
      <c r="OKZ4" s="794"/>
      <c r="OLA4" s="794"/>
      <c r="OLB4" s="794"/>
      <c r="OLC4" s="794"/>
      <c r="OLD4" s="794"/>
      <c r="OLE4" s="794"/>
      <c r="OLF4" s="794"/>
      <c r="OLG4" s="794" t="s">
        <v>63</v>
      </c>
      <c r="OLH4" s="794"/>
      <c r="OLI4" s="794"/>
      <c r="OLJ4" s="794"/>
      <c r="OLK4" s="794"/>
      <c r="OLL4" s="794"/>
      <c r="OLM4" s="794"/>
      <c r="OLN4" s="794"/>
      <c r="OLO4" s="794"/>
      <c r="OLP4" s="794"/>
      <c r="OLQ4" s="794"/>
      <c r="OLR4" s="794"/>
      <c r="OLS4" s="794"/>
      <c r="OLT4" s="794"/>
      <c r="OLU4" s="794"/>
      <c r="OLV4" s="794"/>
      <c r="OLW4" s="794" t="s">
        <v>63</v>
      </c>
      <c r="OLX4" s="794"/>
      <c r="OLY4" s="794"/>
      <c r="OLZ4" s="794"/>
      <c r="OMA4" s="794"/>
      <c r="OMB4" s="794"/>
      <c r="OMC4" s="794"/>
      <c r="OMD4" s="794"/>
      <c r="OME4" s="794"/>
      <c r="OMF4" s="794"/>
      <c r="OMG4" s="794"/>
      <c r="OMH4" s="794"/>
      <c r="OMI4" s="794"/>
      <c r="OMJ4" s="794"/>
      <c r="OMK4" s="794"/>
      <c r="OML4" s="794"/>
      <c r="OMM4" s="794" t="s">
        <v>63</v>
      </c>
      <c r="OMN4" s="794"/>
      <c r="OMO4" s="794"/>
      <c r="OMP4" s="794"/>
      <c r="OMQ4" s="794"/>
      <c r="OMR4" s="794"/>
      <c r="OMS4" s="794"/>
      <c r="OMT4" s="794"/>
      <c r="OMU4" s="794"/>
      <c r="OMV4" s="794"/>
      <c r="OMW4" s="794"/>
      <c r="OMX4" s="794"/>
      <c r="OMY4" s="794"/>
      <c r="OMZ4" s="794"/>
      <c r="ONA4" s="794"/>
      <c r="ONB4" s="794"/>
      <c r="ONC4" s="794" t="s">
        <v>63</v>
      </c>
      <c r="OND4" s="794"/>
      <c r="ONE4" s="794"/>
      <c r="ONF4" s="794"/>
      <c r="ONG4" s="794"/>
      <c r="ONH4" s="794"/>
      <c r="ONI4" s="794"/>
      <c r="ONJ4" s="794"/>
      <c r="ONK4" s="794"/>
      <c r="ONL4" s="794"/>
      <c r="ONM4" s="794"/>
      <c r="ONN4" s="794"/>
      <c r="ONO4" s="794"/>
      <c r="ONP4" s="794"/>
      <c r="ONQ4" s="794"/>
      <c r="ONR4" s="794"/>
      <c r="ONS4" s="794" t="s">
        <v>63</v>
      </c>
      <c r="ONT4" s="794"/>
      <c r="ONU4" s="794"/>
      <c r="ONV4" s="794"/>
      <c r="ONW4" s="794"/>
      <c r="ONX4" s="794"/>
      <c r="ONY4" s="794"/>
      <c r="ONZ4" s="794"/>
      <c r="OOA4" s="794"/>
      <c r="OOB4" s="794"/>
      <c r="OOC4" s="794"/>
      <c r="OOD4" s="794"/>
      <c r="OOE4" s="794"/>
      <c r="OOF4" s="794"/>
      <c r="OOG4" s="794"/>
      <c r="OOH4" s="794"/>
      <c r="OOI4" s="794" t="s">
        <v>63</v>
      </c>
      <c r="OOJ4" s="794"/>
      <c r="OOK4" s="794"/>
      <c r="OOL4" s="794"/>
      <c r="OOM4" s="794"/>
      <c r="OON4" s="794"/>
      <c r="OOO4" s="794"/>
      <c r="OOP4" s="794"/>
      <c r="OOQ4" s="794"/>
      <c r="OOR4" s="794"/>
      <c r="OOS4" s="794"/>
      <c r="OOT4" s="794"/>
      <c r="OOU4" s="794"/>
      <c r="OOV4" s="794"/>
      <c r="OOW4" s="794"/>
      <c r="OOX4" s="794"/>
      <c r="OOY4" s="794" t="s">
        <v>63</v>
      </c>
      <c r="OOZ4" s="794"/>
      <c r="OPA4" s="794"/>
      <c r="OPB4" s="794"/>
      <c r="OPC4" s="794"/>
      <c r="OPD4" s="794"/>
      <c r="OPE4" s="794"/>
      <c r="OPF4" s="794"/>
      <c r="OPG4" s="794"/>
      <c r="OPH4" s="794"/>
      <c r="OPI4" s="794"/>
      <c r="OPJ4" s="794"/>
      <c r="OPK4" s="794"/>
      <c r="OPL4" s="794"/>
      <c r="OPM4" s="794"/>
      <c r="OPN4" s="794"/>
      <c r="OPO4" s="794" t="s">
        <v>63</v>
      </c>
      <c r="OPP4" s="794"/>
      <c r="OPQ4" s="794"/>
      <c r="OPR4" s="794"/>
      <c r="OPS4" s="794"/>
      <c r="OPT4" s="794"/>
      <c r="OPU4" s="794"/>
      <c r="OPV4" s="794"/>
      <c r="OPW4" s="794"/>
      <c r="OPX4" s="794"/>
      <c r="OPY4" s="794"/>
      <c r="OPZ4" s="794"/>
      <c r="OQA4" s="794"/>
      <c r="OQB4" s="794"/>
      <c r="OQC4" s="794"/>
      <c r="OQD4" s="794"/>
      <c r="OQE4" s="794" t="s">
        <v>63</v>
      </c>
      <c r="OQF4" s="794"/>
      <c r="OQG4" s="794"/>
      <c r="OQH4" s="794"/>
      <c r="OQI4" s="794"/>
      <c r="OQJ4" s="794"/>
      <c r="OQK4" s="794"/>
      <c r="OQL4" s="794"/>
      <c r="OQM4" s="794"/>
      <c r="OQN4" s="794"/>
      <c r="OQO4" s="794"/>
      <c r="OQP4" s="794"/>
      <c r="OQQ4" s="794"/>
      <c r="OQR4" s="794"/>
      <c r="OQS4" s="794"/>
      <c r="OQT4" s="794"/>
      <c r="OQU4" s="794" t="s">
        <v>63</v>
      </c>
      <c r="OQV4" s="794"/>
      <c r="OQW4" s="794"/>
      <c r="OQX4" s="794"/>
      <c r="OQY4" s="794"/>
      <c r="OQZ4" s="794"/>
      <c r="ORA4" s="794"/>
      <c r="ORB4" s="794"/>
      <c r="ORC4" s="794"/>
      <c r="ORD4" s="794"/>
      <c r="ORE4" s="794"/>
      <c r="ORF4" s="794"/>
      <c r="ORG4" s="794"/>
      <c r="ORH4" s="794"/>
      <c r="ORI4" s="794"/>
      <c r="ORJ4" s="794"/>
      <c r="ORK4" s="794" t="s">
        <v>63</v>
      </c>
      <c r="ORL4" s="794"/>
      <c r="ORM4" s="794"/>
      <c r="ORN4" s="794"/>
      <c r="ORO4" s="794"/>
      <c r="ORP4" s="794"/>
      <c r="ORQ4" s="794"/>
      <c r="ORR4" s="794"/>
      <c r="ORS4" s="794"/>
      <c r="ORT4" s="794"/>
      <c r="ORU4" s="794"/>
      <c r="ORV4" s="794"/>
      <c r="ORW4" s="794"/>
      <c r="ORX4" s="794"/>
      <c r="ORY4" s="794"/>
      <c r="ORZ4" s="794"/>
      <c r="OSA4" s="794" t="s">
        <v>63</v>
      </c>
      <c r="OSB4" s="794"/>
      <c r="OSC4" s="794"/>
      <c r="OSD4" s="794"/>
      <c r="OSE4" s="794"/>
      <c r="OSF4" s="794"/>
      <c r="OSG4" s="794"/>
      <c r="OSH4" s="794"/>
      <c r="OSI4" s="794"/>
      <c r="OSJ4" s="794"/>
      <c r="OSK4" s="794"/>
      <c r="OSL4" s="794"/>
      <c r="OSM4" s="794"/>
      <c r="OSN4" s="794"/>
      <c r="OSO4" s="794"/>
      <c r="OSP4" s="794"/>
      <c r="OSQ4" s="794" t="s">
        <v>63</v>
      </c>
      <c r="OSR4" s="794"/>
      <c r="OSS4" s="794"/>
      <c r="OST4" s="794"/>
      <c r="OSU4" s="794"/>
      <c r="OSV4" s="794"/>
      <c r="OSW4" s="794"/>
      <c r="OSX4" s="794"/>
      <c r="OSY4" s="794"/>
      <c r="OSZ4" s="794"/>
      <c r="OTA4" s="794"/>
      <c r="OTB4" s="794"/>
      <c r="OTC4" s="794"/>
      <c r="OTD4" s="794"/>
      <c r="OTE4" s="794"/>
      <c r="OTF4" s="794"/>
      <c r="OTG4" s="794" t="s">
        <v>63</v>
      </c>
      <c r="OTH4" s="794"/>
      <c r="OTI4" s="794"/>
      <c r="OTJ4" s="794"/>
      <c r="OTK4" s="794"/>
      <c r="OTL4" s="794"/>
      <c r="OTM4" s="794"/>
      <c r="OTN4" s="794"/>
      <c r="OTO4" s="794"/>
      <c r="OTP4" s="794"/>
      <c r="OTQ4" s="794"/>
      <c r="OTR4" s="794"/>
      <c r="OTS4" s="794"/>
      <c r="OTT4" s="794"/>
      <c r="OTU4" s="794"/>
      <c r="OTV4" s="794"/>
      <c r="OTW4" s="794" t="s">
        <v>63</v>
      </c>
      <c r="OTX4" s="794"/>
      <c r="OTY4" s="794"/>
      <c r="OTZ4" s="794"/>
      <c r="OUA4" s="794"/>
      <c r="OUB4" s="794"/>
      <c r="OUC4" s="794"/>
      <c r="OUD4" s="794"/>
      <c r="OUE4" s="794"/>
      <c r="OUF4" s="794"/>
      <c r="OUG4" s="794"/>
      <c r="OUH4" s="794"/>
      <c r="OUI4" s="794"/>
      <c r="OUJ4" s="794"/>
      <c r="OUK4" s="794"/>
      <c r="OUL4" s="794"/>
      <c r="OUM4" s="794" t="s">
        <v>63</v>
      </c>
      <c r="OUN4" s="794"/>
      <c r="OUO4" s="794"/>
      <c r="OUP4" s="794"/>
      <c r="OUQ4" s="794"/>
      <c r="OUR4" s="794"/>
      <c r="OUS4" s="794"/>
      <c r="OUT4" s="794"/>
      <c r="OUU4" s="794"/>
      <c r="OUV4" s="794"/>
      <c r="OUW4" s="794"/>
      <c r="OUX4" s="794"/>
      <c r="OUY4" s="794"/>
      <c r="OUZ4" s="794"/>
      <c r="OVA4" s="794"/>
      <c r="OVB4" s="794"/>
      <c r="OVC4" s="794" t="s">
        <v>63</v>
      </c>
      <c r="OVD4" s="794"/>
      <c r="OVE4" s="794"/>
      <c r="OVF4" s="794"/>
      <c r="OVG4" s="794"/>
      <c r="OVH4" s="794"/>
      <c r="OVI4" s="794"/>
      <c r="OVJ4" s="794"/>
      <c r="OVK4" s="794"/>
      <c r="OVL4" s="794"/>
      <c r="OVM4" s="794"/>
      <c r="OVN4" s="794"/>
      <c r="OVO4" s="794"/>
      <c r="OVP4" s="794"/>
      <c r="OVQ4" s="794"/>
      <c r="OVR4" s="794"/>
      <c r="OVS4" s="794" t="s">
        <v>63</v>
      </c>
      <c r="OVT4" s="794"/>
      <c r="OVU4" s="794"/>
      <c r="OVV4" s="794"/>
      <c r="OVW4" s="794"/>
      <c r="OVX4" s="794"/>
      <c r="OVY4" s="794"/>
      <c r="OVZ4" s="794"/>
      <c r="OWA4" s="794"/>
      <c r="OWB4" s="794"/>
      <c r="OWC4" s="794"/>
      <c r="OWD4" s="794"/>
      <c r="OWE4" s="794"/>
      <c r="OWF4" s="794"/>
      <c r="OWG4" s="794"/>
      <c r="OWH4" s="794"/>
      <c r="OWI4" s="794" t="s">
        <v>63</v>
      </c>
      <c r="OWJ4" s="794"/>
      <c r="OWK4" s="794"/>
      <c r="OWL4" s="794"/>
      <c r="OWM4" s="794"/>
      <c r="OWN4" s="794"/>
      <c r="OWO4" s="794"/>
      <c r="OWP4" s="794"/>
      <c r="OWQ4" s="794"/>
      <c r="OWR4" s="794"/>
      <c r="OWS4" s="794"/>
      <c r="OWT4" s="794"/>
      <c r="OWU4" s="794"/>
      <c r="OWV4" s="794"/>
      <c r="OWW4" s="794"/>
      <c r="OWX4" s="794"/>
      <c r="OWY4" s="794" t="s">
        <v>63</v>
      </c>
      <c r="OWZ4" s="794"/>
      <c r="OXA4" s="794"/>
      <c r="OXB4" s="794"/>
      <c r="OXC4" s="794"/>
      <c r="OXD4" s="794"/>
      <c r="OXE4" s="794"/>
      <c r="OXF4" s="794"/>
      <c r="OXG4" s="794"/>
      <c r="OXH4" s="794"/>
      <c r="OXI4" s="794"/>
      <c r="OXJ4" s="794"/>
      <c r="OXK4" s="794"/>
      <c r="OXL4" s="794"/>
      <c r="OXM4" s="794"/>
      <c r="OXN4" s="794"/>
      <c r="OXO4" s="794" t="s">
        <v>63</v>
      </c>
      <c r="OXP4" s="794"/>
      <c r="OXQ4" s="794"/>
      <c r="OXR4" s="794"/>
      <c r="OXS4" s="794"/>
      <c r="OXT4" s="794"/>
      <c r="OXU4" s="794"/>
      <c r="OXV4" s="794"/>
      <c r="OXW4" s="794"/>
      <c r="OXX4" s="794"/>
      <c r="OXY4" s="794"/>
      <c r="OXZ4" s="794"/>
      <c r="OYA4" s="794"/>
      <c r="OYB4" s="794"/>
      <c r="OYC4" s="794"/>
      <c r="OYD4" s="794"/>
      <c r="OYE4" s="794" t="s">
        <v>63</v>
      </c>
      <c r="OYF4" s="794"/>
      <c r="OYG4" s="794"/>
      <c r="OYH4" s="794"/>
      <c r="OYI4" s="794"/>
      <c r="OYJ4" s="794"/>
      <c r="OYK4" s="794"/>
      <c r="OYL4" s="794"/>
      <c r="OYM4" s="794"/>
      <c r="OYN4" s="794"/>
      <c r="OYO4" s="794"/>
      <c r="OYP4" s="794"/>
      <c r="OYQ4" s="794"/>
      <c r="OYR4" s="794"/>
      <c r="OYS4" s="794"/>
      <c r="OYT4" s="794"/>
      <c r="OYU4" s="794" t="s">
        <v>63</v>
      </c>
      <c r="OYV4" s="794"/>
      <c r="OYW4" s="794"/>
      <c r="OYX4" s="794"/>
      <c r="OYY4" s="794"/>
      <c r="OYZ4" s="794"/>
      <c r="OZA4" s="794"/>
      <c r="OZB4" s="794"/>
      <c r="OZC4" s="794"/>
      <c r="OZD4" s="794"/>
      <c r="OZE4" s="794"/>
      <c r="OZF4" s="794"/>
      <c r="OZG4" s="794"/>
      <c r="OZH4" s="794"/>
      <c r="OZI4" s="794"/>
      <c r="OZJ4" s="794"/>
      <c r="OZK4" s="794" t="s">
        <v>63</v>
      </c>
      <c r="OZL4" s="794"/>
      <c r="OZM4" s="794"/>
      <c r="OZN4" s="794"/>
      <c r="OZO4" s="794"/>
      <c r="OZP4" s="794"/>
      <c r="OZQ4" s="794"/>
      <c r="OZR4" s="794"/>
      <c r="OZS4" s="794"/>
      <c r="OZT4" s="794"/>
      <c r="OZU4" s="794"/>
      <c r="OZV4" s="794"/>
      <c r="OZW4" s="794"/>
      <c r="OZX4" s="794"/>
      <c r="OZY4" s="794"/>
      <c r="OZZ4" s="794"/>
      <c r="PAA4" s="794" t="s">
        <v>63</v>
      </c>
      <c r="PAB4" s="794"/>
      <c r="PAC4" s="794"/>
      <c r="PAD4" s="794"/>
      <c r="PAE4" s="794"/>
      <c r="PAF4" s="794"/>
      <c r="PAG4" s="794"/>
      <c r="PAH4" s="794"/>
      <c r="PAI4" s="794"/>
      <c r="PAJ4" s="794"/>
      <c r="PAK4" s="794"/>
      <c r="PAL4" s="794"/>
      <c r="PAM4" s="794"/>
      <c r="PAN4" s="794"/>
      <c r="PAO4" s="794"/>
      <c r="PAP4" s="794"/>
      <c r="PAQ4" s="794" t="s">
        <v>63</v>
      </c>
      <c r="PAR4" s="794"/>
      <c r="PAS4" s="794"/>
      <c r="PAT4" s="794"/>
      <c r="PAU4" s="794"/>
      <c r="PAV4" s="794"/>
      <c r="PAW4" s="794"/>
      <c r="PAX4" s="794"/>
      <c r="PAY4" s="794"/>
      <c r="PAZ4" s="794"/>
      <c r="PBA4" s="794"/>
      <c r="PBB4" s="794"/>
      <c r="PBC4" s="794"/>
      <c r="PBD4" s="794"/>
      <c r="PBE4" s="794"/>
      <c r="PBF4" s="794"/>
      <c r="PBG4" s="794" t="s">
        <v>63</v>
      </c>
      <c r="PBH4" s="794"/>
      <c r="PBI4" s="794"/>
      <c r="PBJ4" s="794"/>
      <c r="PBK4" s="794"/>
      <c r="PBL4" s="794"/>
      <c r="PBM4" s="794"/>
      <c r="PBN4" s="794"/>
      <c r="PBO4" s="794"/>
      <c r="PBP4" s="794"/>
      <c r="PBQ4" s="794"/>
      <c r="PBR4" s="794"/>
      <c r="PBS4" s="794"/>
      <c r="PBT4" s="794"/>
      <c r="PBU4" s="794"/>
      <c r="PBV4" s="794"/>
      <c r="PBW4" s="794" t="s">
        <v>63</v>
      </c>
      <c r="PBX4" s="794"/>
      <c r="PBY4" s="794"/>
      <c r="PBZ4" s="794"/>
      <c r="PCA4" s="794"/>
      <c r="PCB4" s="794"/>
      <c r="PCC4" s="794"/>
      <c r="PCD4" s="794"/>
      <c r="PCE4" s="794"/>
      <c r="PCF4" s="794"/>
      <c r="PCG4" s="794"/>
      <c r="PCH4" s="794"/>
      <c r="PCI4" s="794"/>
      <c r="PCJ4" s="794"/>
      <c r="PCK4" s="794"/>
      <c r="PCL4" s="794"/>
      <c r="PCM4" s="794" t="s">
        <v>63</v>
      </c>
      <c r="PCN4" s="794"/>
      <c r="PCO4" s="794"/>
      <c r="PCP4" s="794"/>
      <c r="PCQ4" s="794"/>
      <c r="PCR4" s="794"/>
      <c r="PCS4" s="794"/>
      <c r="PCT4" s="794"/>
      <c r="PCU4" s="794"/>
      <c r="PCV4" s="794"/>
      <c r="PCW4" s="794"/>
      <c r="PCX4" s="794"/>
      <c r="PCY4" s="794"/>
      <c r="PCZ4" s="794"/>
      <c r="PDA4" s="794"/>
      <c r="PDB4" s="794"/>
      <c r="PDC4" s="794" t="s">
        <v>63</v>
      </c>
      <c r="PDD4" s="794"/>
      <c r="PDE4" s="794"/>
      <c r="PDF4" s="794"/>
      <c r="PDG4" s="794"/>
      <c r="PDH4" s="794"/>
      <c r="PDI4" s="794"/>
      <c r="PDJ4" s="794"/>
      <c r="PDK4" s="794"/>
      <c r="PDL4" s="794"/>
      <c r="PDM4" s="794"/>
      <c r="PDN4" s="794"/>
      <c r="PDO4" s="794"/>
      <c r="PDP4" s="794"/>
      <c r="PDQ4" s="794"/>
      <c r="PDR4" s="794"/>
      <c r="PDS4" s="794" t="s">
        <v>63</v>
      </c>
      <c r="PDT4" s="794"/>
      <c r="PDU4" s="794"/>
      <c r="PDV4" s="794"/>
      <c r="PDW4" s="794"/>
      <c r="PDX4" s="794"/>
      <c r="PDY4" s="794"/>
      <c r="PDZ4" s="794"/>
      <c r="PEA4" s="794"/>
      <c r="PEB4" s="794"/>
      <c r="PEC4" s="794"/>
      <c r="PED4" s="794"/>
      <c r="PEE4" s="794"/>
      <c r="PEF4" s="794"/>
      <c r="PEG4" s="794"/>
      <c r="PEH4" s="794"/>
      <c r="PEI4" s="794" t="s">
        <v>63</v>
      </c>
      <c r="PEJ4" s="794"/>
      <c r="PEK4" s="794"/>
      <c r="PEL4" s="794"/>
      <c r="PEM4" s="794"/>
      <c r="PEN4" s="794"/>
      <c r="PEO4" s="794"/>
      <c r="PEP4" s="794"/>
      <c r="PEQ4" s="794"/>
      <c r="PER4" s="794"/>
      <c r="PES4" s="794"/>
      <c r="PET4" s="794"/>
      <c r="PEU4" s="794"/>
      <c r="PEV4" s="794"/>
      <c r="PEW4" s="794"/>
      <c r="PEX4" s="794"/>
      <c r="PEY4" s="794" t="s">
        <v>63</v>
      </c>
      <c r="PEZ4" s="794"/>
      <c r="PFA4" s="794"/>
      <c r="PFB4" s="794"/>
      <c r="PFC4" s="794"/>
      <c r="PFD4" s="794"/>
      <c r="PFE4" s="794"/>
      <c r="PFF4" s="794"/>
      <c r="PFG4" s="794"/>
      <c r="PFH4" s="794"/>
      <c r="PFI4" s="794"/>
      <c r="PFJ4" s="794"/>
      <c r="PFK4" s="794"/>
      <c r="PFL4" s="794"/>
      <c r="PFM4" s="794"/>
      <c r="PFN4" s="794"/>
      <c r="PFO4" s="794" t="s">
        <v>63</v>
      </c>
      <c r="PFP4" s="794"/>
      <c r="PFQ4" s="794"/>
      <c r="PFR4" s="794"/>
      <c r="PFS4" s="794"/>
      <c r="PFT4" s="794"/>
      <c r="PFU4" s="794"/>
      <c r="PFV4" s="794"/>
      <c r="PFW4" s="794"/>
      <c r="PFX4" s="794"/>
      <c r="PFY4" s="794"/>
      <c r="PFZ4" s="794"/>
      <c r="PGA4" s="794"/>
      <c r="PGB4" s="794"/>
      <c r="PGC4" s="794"/>
      <c r="PGD4" s="794"/>
      <c r="PGE4" s="794" t="s">
        <v>63</v>
      </c>
      <c r="PGF4" s="794"/>
      <c r="PGG4" s="794"/>
      <c r="PGH4" s="794"/>
      <c r="PGI4" s="794"/>
      <c r="PGJ4" s="794"/>
      <c r="PGK4" s="794"/>
      <c r="PGL4" s="794"/>
      <c r="PGM4" s="794"/>
      <c r="PGN4" s="794"/>
      <c r="PGO4" s="794"/>
      <c r="PGP4" s="794"/>
      <c r="PGQ4" s="794"/>
      <c r="PGR4" s="794"/>
      <c r="PGS4" s="794"/>
      <c r="PGT4" s="794"/>
      <c r="PGU4" s="794" t="s">
        <v>63</v>
      </c>
      <c r="PGV4" s="794"/>
      <c r="PGW4" s="794"/>
      <c r="PGX4" s="794"/>
      <c r="PGY4" s="794"/>
      <c r="PGZ4" s="794"/>
      <c r="PHA4" s="794"/>
      <c r="PHB4" s="794"/>
      <c r="PHC4" s="794"/>
      <c r="PHD4" s="794"/>
      <c r="PHE4" s="794"/>
      <c r="PHF4" s="794"/>
      <c r="PHG4" s="794"/>
      <c r="PHH4" s="794"/>
      <c r="PHI4" s="794"/>
      <c r="PHJ4" s="794"/>
      <c r="PHK4" s="794" t="s">
        <v>63</v>
      </c>
      <c r="PHL4" s="794"/>
      <c r="PHM4" s="794"/>
      <c r="PHN4" s="794"/>
      <c r="PHO4" s="794"/>
      <c r="PHP4" s="794"/>
      <c r="PHQ4" s="794"/>
      <c r="PHR4" s="794"/>
      <c r="PHS4" s="794"/>
      <c r="PHT4" s="794"/>
      <c r="PHU4" s="794"/>
      <c r="PHV4" s="794"/>
      <c r="PHW4" s="794"/>
      <c r="PHX4" s="794"/>
      <c r="PHY4" s="794"/>
      <c r="PHZ4" s="794"/>
      <c r="PIA4" s="794" t="s">
        <v>63</v>
      </c>
      <c r="PIB4" s="794"/>
      <c r="PIC4" s="794"/>
      <c r="PID4" s="794"/>
      <c r="PIE4" s="794"/>
      <c r="PIF4" s="794"/>
      <c r="PIG4" s="794"/>
      <c r="PIH4" s="794"/>
      <c r="PII4" s="794"/>
      <c r="PIJ4" s="794"/>
      <c r="PIK4" s="794"/>
      <c r="PIL4" s="794"/>
      <c r="PIM4" s="794"/>
      <c r="PIN4" s="794"/>
      <c r="PIO4" s="794"/>
      <c r="PIP4" s="794"/>
      <c r="PIQ4" s="794" t="s">
        <v>63</v>
      </c>
      <c r="PIR4" s="794"/>
      <c r="PIS4" s="794"/>
      <c r="PIT4" s="794"/>
      <c r="PIU4" s="794"/>
      <c r="PIV4" s="794"/>
      <c r="PIW4" s="794"/>
      <c r="PIX4" s="794"/>
      <c r="PIY4" s="794"/>
      <c r="PIZ4" s="794"/>
      <c r="PJA4" s="794"/>
      <c r="PJB4" s="794"/>
      <c r="PJC4" s="794"/>
      <c r="PJD4" s="794"/>
      <c r="PJE4" s="794"/>
      <c r="PJF4" s="794"/>
      <c r="PJG4" s="794" t="s">
        <v>63</v>
      </c>
      <c r="PJH4" s="794"/>
      <c r="PJI4" s="794"/>
      <c r="PJJ4" s="794"/>
      <c r="PJK4" s="794"/>
      <c r="PJL4" s="794"/>
      <c r="PJM4" s="794"/>
      <c r="PJN4" s="794"/>
      <c r="PJO4" s="794"/>
      <c r="PJP4" s="794"/>
      <c r="PJQ4" s="794"/>
      <c r="PJR4" s="794"/>
      <c r="PJS4" s="794"/>
      <c r="PJT4" s="794"/>
      <c r="PJU4" s="794"/>
      <c r="PJV4" s="794"/>
      <c r="PJW4" s="794" t="s">
        <v>63</v>
      </c>
      <c r="PJX4" s="794"/>
      <c r="PJY4" s="794"/>
      <c r="PJZ4" s="794"/>
      <c r="PKA4" s="794"/>
      <c r="PKB4" s="794"/>
      <c r="PKC4" s="794"/>
      <c r="PKD4" s="794"/>
      <c r="PKE4" s="794"/>
      <c r="PKF4" s="794"/>
      <c r="PKG4" s="794"/>
      <c r="PKH4" s="794"/>
      <c r="PKI4" s="794"/>
      <c r="PKJ4" s="794"/>
      <c r="PKK4" s="794"/>
      <c r="PKL4" s="794"/>
      <c r="PKM4" s="794" t="s">
        <v>63</v>
      </c>
      <c r="PKN4" s="794"/>
      <c r="PKO4" s="794"/>
      <c r="PKP4" s="794"/>
      <c r="PKQ4" s="794"/>
      <c r="PKR4" s="794"/>
      <c r="PKS4" s="794"/>
      <c r="PKT4" s="794"/>
      <c r="PKU4" s="794"/>
      <c r="PKV4" s="794"/>
      <c r="PKW4" s="794"/>
      <c r="PKX4" s="794"/>
      <c r="PKY4" s="794"/>
      <c r="PKZ4" s="794"/>
      <c r="PLA4" s="794"/>
      <c r="PLB4" s="794"/>
      <c r="PLC4" s="794" t="s">
        <v>63</v>
      </c>
      <c r="PLD4" s="794"/>
      <c r="PLE4" s="794"/>
      <c r="PLF4" s="794"/>
      <c r="PLG4" s="794"/>
      <c r="PLH4" s="794"/>
      <c r="PLI4" s="794"/>
      <c r="PLJ4" s="794"/>
      <c r="PLK4" s="794"/>
      <c r="PLL4" s="794"/>
      <c r="PLM4" s="794"/>
      <c r="PLN4" s="794"/>
      <c r="PLO4" s="794"/>
      <c r="PLP4" s="794"/>
      <c r="PLQ4" s="794"/>
      <c r="PLR4" s="794"/>
      <c r="PLS4" s="794" t="s">
        <v>63</v>
      </c>
      <c r="PLT4" s="794"/>
      <c r="PLU4" s="794"/>
      <c r="PLV4" s="794"/>
      <c r="PLW4" s="794"/>
      <c r="PLX4" s="794"/>
      <c r="PLY4" s="794"/>
      <c r="PLZ4" s="794"/>
      <c r="PMA4" s="794"/>
      <c r="PMB4" s="794"/>
      <c r="PMC4" s="794"/>
      <c r="PMD4" s="794"/>
      <c r="PME4" s="794"/>
      <c r="PMF4" s="794"/>
      <c r="PMG4" s="794"/>
      <c r="PMH4" s="794"/>
      <c r="PMI4" s="794" t="s">
        <v>63</v>
      </c>
      <c r="PMJ4" s="794"/>
      <c r="PMK4" s="794"/>
      <c r="PML4" s="794"/>
      <c r="PMM4" s="794"/>
      <c r="PMN4" s="794"/>
      <c r="PMO4" s="794"/>
      <c r="PMP4" s="794"/>
      <c r="PMQ4" s="794"/>
      <c r="PMR4" s="794"/>
      <c r="PMS4" s="794"/>
      <c r="PMT4" s="794"/>
      <c r="PMU4" s="794"/>
      <c r="PMV4" s="794"/>
      <c r="PMW4" s="794"/>
      <c r="PMX4" s="794"/>
      <c r="PMY4" s="794" t="s">
        <v>63</v>
      </c>
      <c r="PMZ4" s="794"/>
      <c r="PNA4" s="794"/>
      <c r="PNB4" s="794"/>
      <c r="PNC4" s="794"/>
      <c r="PND4" s="794"/>
      <c r="PNE4" s="794"/>
      <c r="PNF4" s="794"/>
      <c r="PNG4" s="794"/>
      <c r="PNH4" s="794"/>
      <c r="PNI4" s="794"/>
      <c r="PNJ4" s="794"/>
      <c r="PNK4" s="794"/>
      <c r="PNL4" s="794"/>
      <c r="PNM4" s="794"/>
      <c r="PNN4" s="794"/>
      <c r="PNO4" s="794" t="s">
        <v>63</v>
      </c>
      <c r="PNP4" s="794"/>
      <c r="PNQ4" s="794"/>
      <c r="PNR4" s="794"/>
      <c r="PNS4" s="794"/>
      <c r="PNT4" s="794"/>
      <c r="PNU4" s="794"/>
      <c r="PNV4" s="794"/>
      <c r="PNW4" s="794"/>
      <c r="PNX4" s="794"/>
      <c r="PNY4" s="794"/>
      <c r="PNZ4" s="794"/>
      <c r="POA4" s="794"/>
      <c r="POB4" s="794"/>
      <c r="POC4" s="794"/>
      <c r="POD4" s="794"/>
      <c r="POE4" s="794" t="s">
        <v>63</v>
      </c>
      <c r="POF4" s="794"/>
      <c r="POG4" s="794"/>
      <c r="POH4" s="794"/>
      <c r="POI4" s="794"/>
      <c r="POJ4" s="794"/>
      <c r="POK4" s="794"/>
      <c r="POL4" s="794"/>
      <c r="POM4" s="794"/>
      <c r="PON4" s="794"/>
      <c r="POO4" s="794"/>
      <c r="POP4" s="794"/>
      <c r="POQ4" s="794"/>
      <c r="POR4" s="794"/>
      <c r="POS4" s="794"/>
      <c r="POT4" s="794"/>
      <c r="POU4" s="794" t="s">
        <v>63</v>
      </c>
      <c r="POV4" s="794"/>
      <c r="POW4" s="794"/>
      <c r="POX4" s="794"/>
      <c r="POY4" s="794"/>
      <c r="POZ4" s="794"/>
      <c r="PPA4" s="794"/>
      <c r="PPB4" s="794"/>
      <c r="PPC4" s="794"/>
      <c r="PPD4" s="794"/>
      <c r="PPE4" s="794"/>
      <c r="PPF4" s="794"/>
      <c r="PPG4" s="794"/>
      <c r="PPH4" s="794"/>
      <c r="PPI4" s="794"/>
      <c r="PPJ4" s="794"/>
      <c r="PPK4" s="794" t="s">
        <v>63</v>
      </c>
      <c r="PPL4" s="794"/>
      <c r="PPM4" s="794"/>
      <c r="PPN4" s="794"/>
      <c r="PPO4" s="794"/>
      <c r="PPP4" s="794"/>
      <c r="PPQ4" s="794"/>
      <c r="PPR4" s="794"/>
      <c r="PPS4" s="794"/>
      <c r="PPT4" s="794"/>
      <c r="PPU4" s="794"/>
      <c r="PPV4" s="794"/>
      <c r="PPW4" s="794"/>
      <c r="PPX4" s="794"/>
      <c r="PPY4" s="794"/>
      <c r="PPZ4" s="794"/>
      <c r="PQA4" s="794" t="s">
        <v>63</v>
      </c>
      <c r="PQB4" s="794"/>
      <c r="PQC4" s="794"/>
      <c r="PQD4" s="794"/>
      <c r="PQE4" s="794"/>
      <c r="PQF4" s="794"/>
      <c r="PQG4" s="794"/>
      <c r="PQH4" s="794"/>
      <c r="PQI4" s="794"/>
      <c r="PQJ4" s="794"/>
      <c r="PQK4" s="794"/>
      <c r="PQL4" s="794"/>
      <c r="PQM4" s="794"/>
      <c r="PQN4" s="794"/>
      <c r="PQO4" s="794"/>
      <c r="PQP4" s="794"/>
      <c r="PQQ4" s="794" t="s">
        <v>63</v>
      </c>
      <c r="PQR4" s="794"/>
      <c r="PQS4" s="794"/>
      <c r="PQT4" s="794"/>
      <c r="PQU4" s="794"/>
      <c r="PQV4" s="794"/>
      <c r="PQW4" s="794"/>
      <c r="PQX4" s="794"/>
      <c r="PQY4" s="794"/>
      <c r="PQZ4" s="794"/>
      <c r="PRA4" s="794"/>
      <c r="PRB4" s="794"/>
      <c r="PRC4" s="794"/>
      <c r="PRD4" s="794"/>
      <c r="PRE4" s="794"/>
      <c r="PRF4" s="794"/>
      <c r="PRG4" s="794" t="s">
        <v>63</v>
      </c>
      <c r="PRH4" s="794"/>
      <c r="PRI4" s="794"/>
      <c r="PRJ4" s="794"/>
      <c r="PRK4" s="794"/>
      <c r="PRL4" s="794"/>
      <c r="PRM4" s="794"/>
      <c r="PRN4" s="794"/>
      <c r="PRO4" s="794"/>
      <c r="PRP4" s="794"/>
      <c r="PRQ4" s="794"/>
      <c r="PRR4" s="794"/>
      <c r="PRS4" s="794"/>
      <c r="PRT4" s="794"/>
      <c r="PRU4" s="794"/>
      <c r="PRV4" s="794"/>
      <c r="PRW4" s="794" t="s">
        <v>63</v>
      </c>
      <c r="PRX4" s="794"/>
      <c r="PRY4" s="794"/>
      <c r="PRZ4" s="794"/>
      <c r="PSA4" s="794"/>
      <c r="PSB4" s="794"/>
      <c r="PSC4" s="794"/>
      <c r="PSD4" s="794"/>
      <c r="PSE4" s="794"/>
      <c r="PSF4" s="794"/>
      <c r="PSG4" s="794"/>
      <c r="PSH4" s="794"/>
      <c r="PSI4" s="794"/>
      <c r="PSJ4" s="794"/>
      <c r="PSK4" s="794"/>
      <c r="PSL4" s="794"/>
      <c r="PSM4" s="794" t="s">
        <v>63</v>
      </c>
      <c r="PSN4" s="794"/>
      <c r="PSO4" s="794"/>
      <c r="PSP4" s="794"/>
      <c r="PSQ4" s="794"/>
      <c r="PSR4" s="794"/>
      <c r="PSS4" s="794"/>
      <c r="PST4" s="794"/>
      <c r="PSU4" s="794"/>
      <c r="PSV4" s="794"/>
      <c r="PSW4" s="794"/>
      <c r="PSX4" s="794"/>
      <c r="PSY4" s="794"/>
      <c r="PSZ4" s="794"/>
      <c r="PTA4" s="794"/>
      <c r="PTB4" s="794"/>
      <c r="PTC4" s="794" t="s">
        <v>63</v>
      </c>
      <c r="PTD4" s="794"/>
      <c r="PTE4" s="794"/>
      <c r="PTF4" s="794"/>
      <c r="PTG4" s="794"/>
      <c r="PTH4" s="794"/>
      <c r="PTI4" s="794"/>
      <c r="PTJ4" s="794"/>
      <c r="PTK4" s="794"/>
      <c r="PTL4" s="794"/>
      <c r="PTM4" s="794"/>
      <c r="PTN4" s="794"/>
      <c r="PTO4" s="794"/>
      <c r="PTP4" s="794"/>
      <c r="PTQ4" s="794"/>
      <c r="PTR4" s="794"/>
      <c r="PTS4" s="794" t="s">
        <v>63</v>
      </c>
      <c r="PTT4" s="794"/>
      <c r="PTU4" s="794"/>
      <c r="PTV4" s="794"/>
      <c r="PTW4" s="794"/>
      <c r="PTX4" s="794"/>
      <c r="PTY4" s="794"/>
      <c r="PTZ4" s="794"/>
      <c r="PUA4" s="794"/>
      <c r="PUB4" s="794"/>
      <c r="PUC4" s="794"/>
      <c r="PUD4" s="794"/>
      <c r="PUE4" s="794"/>
      <c r="PUF4" s="794"/>
      <c r="PUG4" s="794"/>
      <c r="PUH4" s="794"/>
      <c r="PUI4" s="794" t="s">
        <v>63</v>
      </c>
      <c r="PUJ4" s="794"/>
      <c r="PUK4" s="794"/>
      <c r="PUL4" s="794"/>
      <c r="PUM4" s="794"/>
      <c r="PUN4" s="794"/>
      <c r="PUO4" s="794"/>
      <c r="PUP4" s="794"/>
      <c r="PUQ4" s="794"/>
      <c r="PUR4" s="794"/>
      <c r="PUS4" s="794"/>
      <c r="PUT4" s="794"/>
      <c r="PUU4" s="794"/>
      <c r="PUV4" s="794"/>
      <c r="PUW4" s="794"/>
      <c r="PUX4" s="794"/>
      <c r="PUY4" s="794" t="s">
        <v>63</v>
      </c>
      <c r="PUZ4" s="794"/>
      <c r="PVA4" s="794"/>
      <c r="PVB4" s="794"/>
      <c r="PVC4" s="794"/>
      <c r="PVD4" s="794"/>
      <c r="PVE4" s="794"/>
      <c r="PVF4" s="794"/>
      <c r="PVG4" s="794"/>
      <c r="PVH4" s="794"/>
      <c r="PVI4" s="794"/>
      <c r="PVJ4" s="794"/>
      <c r="PVK4" s="794"/>
      <c r="PVL4" s="794"/>
      <c r="PVM4" s="794"/>
      <c r="PVN4" s="794"/>
      <c r="PVO4" s="794" t="s">
        <v>63</v>
      </c>
      <c r="PVP4" s="794"/>
      <c r="PVQ4" s="794"/>
      <c r="PVR4" s="794"/>
      <c r="PVS4" s="794"/>
      <c r="PVT4" s="794"/>
      <c r="PVU4" s="794"/>
      <c r="PVV4" s="794"/>
      <c r="PVW4" s="794"/>
      <c r="PVX4" s="794"/>
      <c r="PVY4" s="794"/>
      <c r="PVZ4" s="794"/>
      <c r="PWA4" s="794"/>
      <c r="PWB4" s="794"/>
      <c r="PWC4" s="794"/>
      <c r="PWD4" s="794"/>
      <c r="PWE4" s="794" t="s">
        <v>63</v>
      </c>
      <c r="PWF4" s="794"/>
      <c r="PWG4" s="794"/>
      <c r="PWH4" s="794"/>
      <c r="PWI4" s="794"/>
      <c r="PWJ4" s="794"/>
      <c r="PWK4" s="794"/>
      <c r="PWL4" s="794"/>
      <c r="PWM4" s="794"/>
      <c r="PWN4" s="794"/>
      <c r="PWO4" s="794"/>
      <c r="PWP4" s="794"/>
      <c r="PWQ4" s="794"/>
      <c r="PWR4" s="794"/>
      <c r="PWS4" s="794"/>
      <c r="PWT4" s="794"/>
      <c r="PWU4" s="794" t="s">
        <v>63</v>
      </c>
      <c r="PWV4" s="794"/>
      <c r="PWW4" s="794"/>
      <c r="PWX4" s="794"/>
      <c r="PWY4" s="794"/>
      <c r="PWZ4" s="794"/>
      <c r="PXA4" s="794"/>
      <c r="PXB4" s="794"/>
      <c r="PXC4" s="794"/>
      <c r="PXD4" s="794"/>
      <c r="PXE4" s="794"/>
      <c r="PXF4" s="794"/>
      <c r="PXG4" s="794"/>
      <c r="PXH4" s="794"/>
      <c r="PXI4" s="794"/>
      <c r="PXJ4" s="794"/>
      <c r="PXK4" s="794" t="s">
        <v>63</v>
      </c>
      <c r="PXL4" s="794"/>
      <c r="PXM4" s="794"/>
      <c r="PXN4" s="794"/>
      <c r="PXO4" s="794"/>
      <c r="PXP4" s="794"/>
      <c r="PXQ4" s="794"/>
      <c r="PXR4" s="794"/>
      <c r="PXS4" s="794"/>
      <c r="PXT4" s="794"/>
      <c r="PXU4" s="794"/>
      <c r="PXV4" s="794"/>
      <c r="PXW4" s="794"/>
      <c r="PXX4" s="794"/>
      <c r="PXY4" s="794"/>
      <c r="PXZ4" s="794"/>
      <c r="PYA4" s="794" t="s">
        <v>63</v>
      </c>
      <c r="PYB4" s="794"/>
      <c r="PYC4" s="794"/>
      <c r="PYD4" s="794"/>
      <c r="PYE4" s="794"/>
      <c r="PYF4" s="794"/>
      <c r="PYG4" s="794"/>
      <c r="PYH4" s="794"/>
      <c r="PYI4" s="794"/>
      <c r="PYJ4" s="794"/>
      <c r="PYK4" s="794"/>
      <c r="PYL4" s="794"/>
      <c r="PYM4" s="794"/>
      <c r="PYN4" s="794"/>
      <c r="PYO4" s="794"/>
      <c r="PYP4" s="794"/>
      <c r="PYQ4" s="794" t="s">
        <v>63</v>
      </c>
      <c r="PYR4" s="794"/>
      <c r="PYS4" s="794"/>
      <c r="PYT4" s="794"/>
      <c r="PYU4" s="794"/>
      <c r="PYV4" s="794"/>
      <c r="PYW4" s="794"/>
      <c r="PYX4" s="794"/>
      <c r="PYY4" s="794"/>
      <c r="PYZ4" s="794"/>
      <c r="PZA4" s="794"/>
      <c r="PZB4" s="794"/>
      <c r="PZC4" s="794"/>
      <c r="PZD4" s="794"/>
      <c r="PZE4" s="794"/>
      <c r="PZF4" s="794"/>
      <c r="PZG4" s="794" t="s">
        <v>63</v>
      </c>
      <c r="PZH4" s="794"/>
      <c r="PZI4" s="794"/>
      <c r="PZJ4" s="794"/>
      <c r="PZK4" s="794"/>
      <c r="PZL4" s="794"/>
      <c r="PZM4" s="794"/>
      <c r="PZN4" s="794"/>
      <c r="PZO4" s="794"/>
      <c r="PZP4" s="794"/>
      <c r="PZQ4" s="794"/>
      <c r="PZR4" s="794"/>
      <c r="PZS4" s="794"/>
      <c r="PZT4" s="794"/>
      <c r="PZU4" s="794"/>
      <c r="PZV4" s="794"/>
      <c r="PZW4" s="794" t="s">
        <v>63</v>
      </c>
      <c r="PZX4" s="794"/>
      <c r="PZY4" s="794"/>
      <c r="PZZ4" s="794"/>
      <c r="QAA4" s="794"/>
      <c r="QAB4" s="794"/>
      <c r="QAC4" s="794"/>
      <c r="QAD4" s="794"/>
      <c r="QAE4" s="794"/>
      <c r="QAF4" s="794"/>
      <c r="QAG4" s="794"/>
      <c r="QAH4" s="794"/>
      <c r="QAI4" s="794"/>
      <c r="QAJ4" s="794"/>
      <c r="QAK4" s="794"/>
      <c r="QAL4" s="794"/>
      <c r="QAM4" s="794" t="s">
        <v>63</v>
      </c>
      <c r="QAN4" s="794"/>
      <c r="QAO4" s="794"/>
      <c r="QAP4" s="794"/>
      <c r="QAQ4" s="794"/>
      <c r="QAR4" s="794"/>
      <c r="QAS4" s="794"/>
      <c r="QAT4" s="794"/>
      <c r="QAU4" s="794"/>
      <c r="QAV4" s="794"/>
      <c r="QAW4" s="794"/>
      <c r="QAX4" s="794"/>
      <c r="QAY4" s="794"/>
      <c r="QAZ4" s="794"/>
      <c r="QBA4" s="794"/>
      <c r="QBB4" s="794"/>
      <c r="QBC4" s="794" t="s">
        <v>63</v>
      </c>
      <c r="QBD4" s="794"/>
      <c r="QBE4" s="794"/>
      <c r="QBF4" s="794"/>
      <c r="QBG4" s="794"/>
      <c r="QBH4" s="794"/>
      <c r="QBI4" s="794"/>
      <c r="QBJ4" s="794"/>
      <c r="QBK4" s="794"/>
      <c r="QBL4" s="794"/>
      <c r="QBM4" s="794"/>
      <c r="QBN4" s="794"/>
      <c r="QBO4" s="794"/>
      <c r="QBP4" s="794"/>
      <c r="QBQ4" s="794"/>
      <c r="QBR4" s="794"/>
      <c r="QBS4" s="794" t="s">
        <v>63</v>
      </c>
      <c r="QBT4" s="794"/>
      <c r="QBU4" s="794"/>
      <c r="QBV4" s="794"/>
      <c r="QBW4" s="794"/>
      <c r="QBX4" s="794"/>
      <c r="QBY4" s="794"/>
      <c r="QBZ4" s="794"/>
      <c r="QCA4" s="794"/>
      <c r="QCB4" s="794"/>
      <c r="QCC4" s="794"/>
      <c r="QCD4" s="794"/>
      <c r="QCE4" s="794"/>
      <c r="QCF4" s="794"/>
      <c r="QCG4" s="794"/>
      <c r="QCH4" s="794"/>
      <c r="QCI4" s="794" t="s">
        <v>63</v>
      </c>
      <c r="QCJ4" s="794"/>
      <c r="QCK4" s="794"/>
      <c r="QCL4" s="794"/>
      <c r="QCM4" s="794"/>
      <c r="QCN4" s="794"/>
      <c r="QCO4" s="794"/>
      <c r="QCP4" s="794"/>
      <c r="QCQ4" s="794"/>
      <c r="QCR4" s="794"/>
      <c r="QCS4" s="794"/>
      <c r="QCT4" s="794"/>
      <c r="QCU4" s="794"/>
      <c r="QCV4" s="794"/>
      <c r="QCW4" s="794"/>
      <c r="QCX4" s="794"/>
      <c r="QCY4" s="794" t="s">
        <v>63</v>
      </c>
      <c r="QCZ4" s="794"/>
      <c r="QDA4" s="794"/>
      <c r="QDB4" s="794"/>
      <c r="QDC4" s="794"/>
      <c r="QDD4" s="794"/>
      <c r="QDE4" s="794"/>
      <c r="QDF4" s="794"/>
      <c r="QDG4" s="794"/>
      <c r="QDH4" s="794"/>
      <c r="QDI4" s="794"/>
      <c r="QDJ4" s="794"/>
      <c r="QDK4" s="794"/>
      <c r="QDL4" s="794"/>
      <c r="QDM4" s="794"/>
      <c r="QDN4" s="794"/>
      <c r="QDO4" s="794" t="s">
        <v>63</v>
      </c>
      <c r="QDP4" s="794"/>
      <c r="QDQ4" s="794"/>
      <c r="QDR4" s="794"/>
      <c r="QDS4" s="794"/>
      <c r="QDT4" s="794"/>
      <c r="QDU4" s="794"/>
      <c r="QDV4" s="794"/>
      <c r="QDW4" s="794"/>
      <c r="QDX4" s="794"/>
      <c r="QDY4" s="794"/>
      <c r="QDZ4" s="794"/>
      <c r="QEA4" s="794"/>
      <c r="QEB4" s="794"/>
      <c r="QEC4" s="794"/>
      <c r="QED4" s="794"/>
      <c r="QEE4" s="794" t="s">
        <v>63</v>
      </c>
      <c r="QEF4" s="794"/>
      <c r="QEG4" s="794"/>
      <c r="QEH4" s="794"/>
      <c r="QEI4" s="794"/>
      <c r="QEJ4" s="794"/>
      <c r="QEK4" s="794"/>
      <c r="QEL4" s="794"/>
      <c r="QEM4" s="794"/>
      <c r="QEN4" s="794"/>
      <c r="QEO4" s="794"/>
      <c r="QEP4" s="794"/>
      <c r="QEQ4" s="794"/>
      <c r="QER4" s="794"/>
      <c r="QES4" s="794"/>
      <c r="QET4" s="794"/>
      <c r="QEU4" s="794" t="s">
        <v>63</v>
      </c>
      <c r="QEV4" s="794"/>
      <c r="QEW4" s="794"/>
      <c r="QEX4" s="794"/>
      <c r="QEY4" s="794"/>
      <c r="QEZ4" s="794"/>
      <c r="QFA4" s="794"/>
      <c r="QFB4" s="794"/>
      <c r="QFC4" s="794"/>
      <c r="QFD4" s="794"/>
      <c r="QFE4" s="794"/>
      <c r="QFF4" s="794"/>
      <c r="QFG4" s="794"/>
      <c r="QFH4" s="794"/>
      <c r="QFI4" s="794"/>
      <c r="QFJ4" s="794"/>
      <c r="QFK4" s="794" t="s">
        <v>63</v>
      </c>
      <c r="QFL4" s="794"/>
      <c r="QFM4" s="794"/>
      <c r="QFN4" s="794"/>
      <c r="QFO4" s="794"/>
      <c r="QFP4" s="794"/>
      <c r="QFQ4" s="794"/>
      <c r="QFR4" s="794"/>
      <c r="QFS4" s="794"/>
      <c r="QFT4" s="794"/>
      <c r="QFU4" s="794"/>
      <c r="QFV4" s="794"/>
      <c r="QFW4" s="794"/>
      <c r="QFX4" s="794"/>
      <c r="QFY4" s="794"/>
      <c r="QFZ4" s="794"/>
      <c r="QGA4" s="794" t="s">
        <v>63</v>
      </c>
      <c r="QGB4" s="794"/>
      <c r="QGC4" s="794"/>
      <c r="QGD4" s="794"/>
      <c r="QGE4" s="794"/>
      <c r="QGF4" s="794"/>
      <c r="QGG4" s="794"/>
      <c r="QGH4" s="794"/>
      <c r="QGI4" s="794"/>
      <c r="QGJ4" s="794"/>
      <c r="QGK4" s="794"/>
      <c r="QGL4" s="794"/>
      <c r="QGM4" s="794"/>
      <c r="QGN4" s="794"/>
      <c r="QGO4" s="794"/>
      <c r="QGP4" s="794"/>
      <c r="QGQ4" s="794" t="s">
        <v>63</v>
      </c>
      <c r="QGR4" s="794"/>
      <c r="QGS4" s="794"/>
      <c r="QGT4" s="794"/>
      <c r="QGU4" s="794"/>
      <c r="QGV4" s="794"/>
      <c r="QGW4" s="794"/>
      <c r="QGX4" s="794"/>
      <c r="QGY4" s="794"/>
      <c r="QGZ4" s="794"/>
      <c r="QHA4" s="794"/>
      <c r="QHB4" s="794"/>
      <c r="QHC4" s="794"/>
      <c r="QHD4" s="794"/>
      <c r="QHE4" s="794"/>
      <c r="QHF4" s="794"/>
      <c r="QHG4" s="794" t="s">
        <v>63</v>
      </c>
      <c r="QHH4" s="794"/>
      <c r="QHI4" s="794"/>
      <c r="QHJ4" s="794"/>
      <c r="QHK4" s="794"/>
      <c r="QHL4" s="794"/>
      <c r="QHM4" s="794"/>
      <c r="QHN4" s="794"/>
      <c r="QHO4" s="794"/>
      <c r="QHP4" s="794"/>
      <c r="QHQ4" s="794"/>
      <c r="QHR4" s="794"/>
      <c r="QHS4" s="794"/>
      <c r="QHT4" s="794"/>
      <c r="QHU4" s="794"/>
      <c r="QHV4" s="794"/>
      <c r="QHW4" s="794" t="s">
        <v>63</v>
      </c>
      <c r="QHX4" s="794"/>
      <c r="QHY4" s="794"/>
      <c r="QHZ4" s="794"/>
      <c r="QIA4" s="794"/>
      <c r="QIB4" s="794"/>
      <c r="QIC4" s="794"/>
      <c r="QID4" s="794"/>
      <c r="QIE4" s="794"/>
      <c r="QIF4" s="794"/>
      <c r="QIG4" s="794"/>
      <c r="QIH4" s="794"/>
      <c r="QII4" s="794"/>
      <c r="QIJ4" s="794"/>
      <c r="QIK4" s="794"/>
      <c r="QIL4" s="794"/>
      <c r="QIM4" s="794" t="s">
        <v>63</v>
      </c>
      <c r="QIN4" s="794"/>
      <c r="QIO4" s="794"/>
      <c r="QIP4" s="794"/>
      <c r="QIQ4" s="794"/>
      <c r="QIR4" s="794"/>
      <c r="QIS4" s="794"/>
      <c r="QIT4" s="794"/>
      <c r="QIU4" s="794"/>
      <c r="QIV4" s="794"/>
      <c r="QIW4" s="794"/>
      <c r="QIX4" s="794"/>
      <c r="QIY4" s="794"/>
      <c r="QIZ4" s="794"/>
      <c r="QJA4" s="794"/>
      <c r="QJB4" s="794"/>
      <c r="QJC4" s="794" t="s">
        <v>63</v>
      </c>
      <c r="QJD4" s="794"/>
      <c r="QJE4" s="794"/>
      <c r="QJF4" s="794"/>
      <c r="QJG4" s="794"/>
      <c r="QJH4" s="794"/>
      <c r="QJI4" s="794"/>
      <c r="QJJ4" s="794"/>
      <c r="QJK4" s="794"/>
      <c r="QJL4" s="794"/>
      <c r="QJM4" s="794"/>
      <c r="QJN4" s="794"/>
      <c r="QJO4" s="794"/>
      <c r="QJP4" s="794"/>
      <c r="QJQ4" s="794"/>
      <c r="QJR4" s="794"/>
      <c r="QJS4" s="794" t="s">
        <v>63</v>
      </c>
      <c r="QJT4" s="794"/>
      <c r="QJU4" s="794"/>
      <c r="QJV4" s="794"/>
      <c r="QJW4" s="794"/>
      <c r="QJX4" s="794"/>
      <c r="QJY4" s="794"/>
      <c r="QJZ4" s="794"/>
      <c r="QKA4" s="794"/>
      <c r="QKB4" s="794"/>
      <c r="QKC4" s="794"/>
      <c r="QKD4" s="794"/>
      <c r="QKE4" s="794"/>
      <c r="QKF4" s="794"/>
      <c r="QKG4" s="794"/>
      <c r="QKH4" s="794"/>
      <c r="QKI4" s="794" t="s">
        <v>63</v>
      </c>
      <c r="QKJ4" s="794"/>
      <c r="QKK4" s="794"/>
      <c r="QKL4" s="794"/>
      <c r="QKM4" s="794"/>
      <c r="QKN4" s="794"/>
      <c r="QKO4" s="794"/>
      <c r="QKP4" s="794"/>
      <c r="QKQ4" s="794"/>
      <c r="QKR4" s="794"/>
      <c r="QKS4" s="794"/>
      <c r="QKT4" s="794"/>
      <c r="QKU4" s="794"/>
      <c r="QKV4" s="794"/>
      <c r="QKW4" s="794"/>
      <c r="QKX4" s="794"/>
      <c r="QKY4" s="794" t="s">
        <v>63</v>
      </c>
      <c r="QKZ4" s="794"/>
      <c r="QLA4" s="794"/>
      <c r="QLB4" s="794"/>
      <c r="QLC4" s="794"/>
      <c r="QLD4" s="794"/>
      <c r="QLE4" s="794"/>
      <c r="QLF4" s="794"/>
      <c r="QLG4" s="794"/>
      <c r="QLH4" s="794"/>
      <c r="QLI4" s="794"/>
      <c r="QLJ4" s="794"/>
      <c r="QLK4" s="794"/>
      <c r="QLL4" s="794"/>
      <c r="QLM4" s="794"/>
      <c r="QLN4" s="794"/>
      <c r="QLO4" s="794" t="s">
        <v>63</v>
      </c>
      <c r="QLP4" s="794"/>
      <c r="QLQ4" s="794"/>
      <c r="QLR4" s="794"/>
      <c r="QLS4" s="794"/>
      <c r="QLT4" s="794"/>
      <c r="QLU4" s="794"/>
      <c r="QLV4" s="794"/>
      <c r="QLW4" s="794"/>
      <c r="QLX4" s="794"/>
      <c r="QLY4" s="794"/>
      <c r="QLZ4" s="794"/>
      <c r="QMA4" s="794"/>
      <c r="QMB4" s="794"/>
      <c r="QMC4" s="794"/>
      <c r="QMD4" s="794"/>
      <c r="QME4" s="794" t="s">
        <v>63</v>
      </c>
      <c r="QMF4" s="794"/>
      <c r="QMG4" s="794"/>
      <c r="QMH4" s="794"/>
      <c r="QMI4" s="794"/>
      <c r="QMJ4" s="794"/>
      <c r="QMK4" s="794"/>
      <c r="QML4" s="794"/>
      <c r="QMM4" s="794"/>
      <c r="QMN4" s="794"/>
      <c r="QMO4" s="794"/>
      <c r="QMP4" s="794"/>
      <c r="QMQ4" s="794"/>
      <c r="QMR4" s="794"/>
      <c r="QMS4" s="794"/>
      <c r="QMT4" s="794"/>
      <c r="QMU4" s="794" t="s">
        <v>63</v>
      </c>
      <c r="QMV4" s="794"/>
      <c r="QMW4" s="794"/>
      <c r="QMX4" s="794"/>
      <c r="QMY4" s="794"/>
      <c r="QMZ4" s="794"/>
      <c r="QNA4" s="794"/>
      <c r="QNB4" s="794"/>
      <c r="QNC4" s="794"/>
      <c r="QND4" s="794"/>
      <c r="QNE4" s="794"/>
      <c r="QNF4" s="794"/>
      <c r="QNG4" s="794"/>
      <c r="QNH4" s="794"/>
      <c r="QNI4" s="794"/>
      <c r="QNJ4" s="794"/>
      <c r="QNK4" s="794" t="s">
        <v>63</v>
      </c>
      <c r="QNL4" s="794"/>
      <c r="QNM4" s="794"/>
      <c r="QNN4" s="794"/>
      <c r="QNO4" s="794"/>
      <c r="QNP4" s="794"/>
      <c r="QNQ4" s="794"/>
      <c r="QNR4" s="794"/>
      <c r="QNS4" s="794"/>
      <c r="QNT4" s="794"/>
      <c r="QNU4" s="794"/>
      <c r="QNV4" s="794"/>
      <c r="QNW4" s="794"/>
      <c r="QNX4" s="794"/>
      <c r="QNY4" s="794"/>
      <c r="QNZ4" s="794"/>
      <c r="QOA4" s="794" t="s">
        <v>63</v>
      </c>
      <c r="QOB4" s="794"/>
      <c r="QOC4" s="794"/>
      <c r="QOD4" s="794"/>
      <c r="QOE4" s="794"/>
      <c r="QOF4" s="794"/>
      <c r="QOG4" s="794"/>
      <c r="QOH4" s="794"/>
      <c r="QOI4" s="794"/>
      <c r="QOJ4" s="794"/>
      <c r="QOK4" s="794"/>
      <c r="QOL4" s="794"/>
      <c r="QOM4" s="794"/>
      <c r="QON4" s="794"/>
      <c r="QOO4" s="794"/>
      <c r="QOP4" s="794"/>
      <c r="QOQ4" s="794" t="s">
        <v>63</v>
      </c>
      <c r="QOR4" s="794"/>
      <c r="QOS4" s="794"/>
      <c r="QOT4" s="794"/>
      <c r="QOU4" s="794"/>
      <c r="QOV4" s="794"/>
      <c r="QOW4" s="794"/>
      <c r="QOX4" s="794"/>
      <c r="QOY4" s="794"/>
      <c r="QOZ4" s="794"/>
      <c r="QPA4" s="794"/>
      <c r="QPB4" s="794"/>
      <c r="QPC4" s="794"/>
      <c r="QPD4" s="794"/>
      <c r="QPE4" s="794"/>
      <c r="QPF4" s="794"/>
      <c r="QPG4" s="794" t="s">
        <v>63</v>
      </c>
      <c r="QPH4" s="794"/>
      <c r="QPI4" s="794"/>
      <c r="QPJ4" s="794"/>
      <c r="QPK4" s="794"/>
      <c r="QPL4" s="794"/>
      <c r="QPM4" s="794"/>
      <c r="QPN4" s="794"/>
      <c r="QPO4" s="794"/>
      <c r="QPP4" s="794"/>
      <c r="QPQ4" s="794"/>
      <c r="QPR4" s="794"/>
      <c r="QPS4" s="794"/>
      <c r="QPT4" s="794"/>
      <c r="QPU4" s="794"/>
      <c r="QPV4" s="794"/>
      <c r="QPW4" s="794" t="s">
        <v>63</v>
      </c>
      <c r="QPX4" s="794"/>
      <c r="QPY4" s="794"/>
      <c r="QPZ4" s="794"/>
      <c r="QQA4" s="794"/>
      <c r="QQB4" s="794"/>
      <c r="QQC4" s="794"/>
      <c r="QQD4" s="794"/>
      <c r="QQE4" s="794"/>
      <c r="QQF4" s="794"/>
      <c r="QQG4" s="794"/>
      <c r="QQH4" s="794"/>
      <c r="QQI4" s="794"/>
      <c r="QQJ4" s="794"/>
      <c r="QQK4" s="794"/>
      <c r="QQL4" s="794"/>
      <c r="QQM4" s="794" t="s">
        <v>63</v>
      </c>
      <c r="QQN4" s="794"/>
      <c r="QQO4" s="794"/>
      <c r="QQP4" s="794"/>
      <c r="QQQ4" s="794"/>
      <c r="QQR4" s="794"/>
      <c r="QQS4" s="794"/>
      <c r="QQT4" s="794"/>
      <c r="QQU4" s="794"/>
      <c r="QQV4" s="794"/>
      <c r="QQW4" s="794"/>
      <c r="QQX4" s="794"/>
      <c r="QQY4" s="794"/>
      <c r="QQZ4" s="794"/>
      <c r="QRA4" s="794"/>
      <c r="QRB4" s="794"/>
      <c r="QRC4" s="794" t="s">
        <v>63</v>
      </c>
      <c r="QRD4" s="794"/>
      <c r="QRE4" s="794"/>
      <c r="QRF4" s="794"/>
      <c r="QRG4" s="794"/>
      <c r="QRH4" s="794"/>
      <c r="QRI4" s="794"/>
      <c r="QRJ4" s="794"/>
      <c r="QRK4" s="794"/>
      <c r="QRL4" s="794"/>
      <c r="QRM4" s="794"/>
      <c r="QRN4" s="794"/>
      <c r="QRO4" s="794"/>
      <c r="QRP4" s="794"/>
      <c r="QRQ4" s="794"/>
      <c r="QRR4" s="794"/>
      <c r="QRS4" s="794" t="s">
        <v>63</v>
      </c>
      <c r="QRT4" s="794"/>
      <c r="QRU4" s="794"/>
      <c r="QRV4" s="794"/>
      <c r="QRW4" s="794"/>
      <c r="QRX4" s="794"/>
      <c r="QRY4" s="794"/>
      <c r="QRZ4" s="794"/>
      <c r="QSA4" s="794"/>
      <c r="QSB4" s="794"/>
      <c r="QSC4" s="794"/>
      <c r="QSD4" s="794"/>
      <c r="QSE4" s="794"/>
      <c r="QSF4" s="794"/>
      <c r="QSG4" s="794"/>
      <c r="QSH4" s="794"/>
      <c r="QSI4" s="794" t="s">
        <v>63</v>
      </c>
      <c r="QSJ4" s="794"/>
      <c r="QSK4" s="794"/>
      <c r="QSL4" s="794"/>
      <c r="QSM4" s="794"/>
      <c r="QSN4" s="794"/>
      <c r="QSO4" s="794"/>
      <c r="QSP4" s="794"/>
      <c r="QSQ4" s="794"/>
      <c r="QSR4" s="794"/>
      <c r="QSS4" s="794"/>
      <c r="QST4" s="794"/>
      <c r="QSU4" s="794"/>
      <c r="QSV4" s="794"/>
      <c r="QSW4" s="794"/>
      <c r="QSX4" s="794"/>
      <c r="QSY4" s="794" t="s">
        <v>63</v>
      </c>
      <c r="QSZ4" s="794"/>
      <c r="QTA4" s="794"/>
      <c r="QTB4" s="794"/>
      <c r="QTC4" s="794"/>
      <c r="QTD4" s="794"/>
      <c r="QTE4" s="794"/>
      <c r="QTF4" s="794"/>
      <c r="QTG4" s="794"/>
      <c r="QTH4" s="794"/>
      <c r="QTI4" s="794"/>
      <c r="QTJ4" s="794"/>
      <c r="QTK4" s="794"/>
      <c r="QTL4" s="794"/>
      <c r="QTM4" s="794"/>
      <c r="QTN4" s="794"/>
      <c r="QTO4" s="794" t="s">
        <v>63</v>
      </c>
      <c r="QTP4" s="794"/>
      <c r="QTQ4" s="794"/>
      <c r="QTR4" s="794"/>
      <c r="QTS4" s="794"/>
      <c r="QTT4" s="794"/>
      <c r="QTU4" s="794"/>
      <c r="QTV4" s="794"/>
      <c r="QTW4" s="794"/>
      <c r="QTX4" s="794"/>
      <c r="QTY4" s="794"/>
      <c r="QTZ4" s="794"/>
      <c r="QUA4" s="794"/>
      <c r="QUB4" s="794"/>
      <c r="QUC4" s="794"/>
      <c r="QUD4" s="794"/>
      <c r="QUE4" s="794" t="s">
        <v>63</v>
      </c>
      <c r="QUF4" s="794"/>
      <c r="QUG4" s="794"/>
      <c r="QUH4" s="794"/>
      <c r="QUI4" s="794"/>
      <c r="QUJ4" s="794"/>
      <c r="QUK4" s="794"/>
      <c r="QUL4" s="794"/>
      <c r="QUM4" s="794"/>
      <c r="QUN4" s="794"/>
      <c r="QUO4" s="794"/>
      <c r="QUP4" s="794"/>
      <c r="QUQ4" s="794"/>
      <c r="QUR4" s="794"/>
      <c r="QUS4" s="794"/>
      <c r="QUT4" s="794"/>
      <c r="QUU4" s="794" t="s">
        <v>63</v>
      </c>
      <c r="QUV4" s="794"/>
      <c r="QUW4" s="794"/>
      <c r="QUX4" s="794"/>
      <c r="QUY4" s="794"/>
      <c r="QUZ4" s="794"/>
      <c r="QVA4" s="794"/>
      <c r="QVB4" s="794"/>
      <c r="QVC4" s="794"/>
      <c r="QVD4" s="794"/>
      <c r="QVE4" s="794"/>
      <c r="QVF4" s="794"/>
      <c r="QVG4" s="794"/>
      <c r="QVH4" s="794"/>
      <c r="QVI4" s="794"/>
      <c r="QVJ4" s="794"/>
      <c r="QVK4" s="794" t="s">
        <v>63</v>
      </c>
      <c r="QVL4" s="794"/>
      <c r="QVM4" s="794"/>
      <c r="QVN4" s="794"/>
      <c r="QVO4" s="794"/>
      <c r="QVP4" s="794"/>
      <c r="QVQ4" s="794"/>
      <c r="QVR4" s="794"/>
      <c r="QVS4" s="794"/>
      <c r="QVT4" s="794"/>
      <c r="QVU4" s="794"/>
      <c r="QVV4" s="794"/>
      <c r="QVW4" s="794"/>
      <c r="QVX4" s="794"/>
      <c r="QVY4" s="794"/>
      <c r="QVZ4" s="794"/>
      <c r="QWA4" s="794" t="s">
        <v>63</v>
      </c>
      <c r="QWB4" s="794"/>
      <c r="QWC4" s="794"/>
      <c r="QWD4" s="794"/>
      <c r="QWE4" s="794"/>
      <c r="QWF4" s="794"/>
      <c r="QWG4" s="794"/>
      <c r="QWH4" s="794"/>
      <c r="QWI4" s="794"/>
      <c r="QWJ4" s="794"/>
      <c r="QWK4" s="794"/>
      <c r="QWL4" s="794"/>
      <c r="QWM4" s="794"/>
      <c r="QWN4" s="794"/>
      <c r="QWO4" s="794"/>
      <c r="QWP4" s="794"/>
      <c r="QWQ4" s="794" t="s">
        <v>63</v>
      </c>
      <c r="QWR4" s="794"/>
      <c r="QWS4" s="794"/>
      <c r="QWT4" s="794"/>
      <c r="QWU4" s="794"/>
      <c r="QWV4" s="794"/>
      <c r="QWW4" s="794"/>
      <c r="QWX4" s="794"/>
      <c r="QWY4" s="794"/>
      <c r="QWZ4" s="794"/>
      <c r="QXA4" s="794"/>
      <c r="QXB4" s="794"/>
      <c r="QXC4" s="794"/>
      <c r="QXD4" s="794"/>
      <c r="QXE4" s="794"/>
      <c r="QXF4" s="794"/>
      <c r="QXG4" s="794" t="s">
        <v>63</v>
      </c>
      <c r="QXH4" s="794"/>
      <c r="QXI4" s="794"/>
      <c r="QXJ4" s="794"/>
      <c r="QXK4" s="794"/>
      <c r="QXL4" s="794"/>
      <c r="QXM4" s="794"/>
      <c r="QXN4" s="794"/>
      <c r="QXO4" s="794"/>
      <c r="QXP4" s="794"/>
      <c r="QXQ4" s="794"/>
      <c r="QXR4" s="794"/>
      <c r="QXS4" s="794"/>
      <c r="QXT4" s="794"/>
      <c r="QXU4" s="794"/>
      <c r="QXV4" s="794"/>
      <c r="QXW4" s="794" t="s">
        <v>63</v>
      </c>
      <c r="QXX4" s="794"/>
      <c r="QXY4" s="794"/>
      <c r="QXZ4" s="794"/>
      <c r="QYA4" s="794"/>
      <c r="QYB4" s="794"/>
      <c r="QYC4" s="794"/>
      <c r="QYD4" s="794"/>
      <c r="QYE4" s="794"/>
      <c r="QYF4" s="794"/>
      <c r="QYG4" s="794"/>
      <c r="QYH4" s="794"/>
      <c r="QYI4" s="794"/>
      <c r="QYJ4" s="794"/>
      <c r="QYK4" s="794"/>
      <c r="QYL4" s="794"/>
      <c r="QYM4" s="794" t="s">
        <v>63</v>
      </c>
      <c r="QYN4" s="794"/>
      <c r="QYO4" s="794"/>
      <c r="QYP4" s="794"/>
      <c r="QYQ4" s="794"/>
      <c r="QYR4" s="794"/>
      <c r="QYS4" s="794"/>
      <c r="QYT4" s="794"/>
      <c r="QYU4" s="794"/>
      <c r="QYV4" s="794"/>
      <c r="QYW4" s="794"/>
      <c r="QYX4" s="794"/>
      <c r="QYY4" s="794"/>
      <c r="QYZ4" s="794"/>
      <c r="QZA4" s="794"/>
      <c r="QZB4" s="794"/>
      <c r="QZC4" s="794" t="s">
        <v>63</v>
      </c>
      <c r="QZD4" s="794"/>
      <c r="QZE4" s="794"/>
      <c r="QZF4" s="794"/>
      <c r="QZG4" s="794"/>
      <c r="QZH4" s="794"/>
      <c r="QZI4" s="794"/>
      <c r="QZJ4" s="794"/>
      <c r="QZK4" s="794"/>
      <c r="QZL4" s="794"/>
      <c r="QZM4" s="794"/>
      <c r="QZN4" s="794"/>
      <c r="QZO4" s="794"/>
      <c r="QZP4" s="794"/>
      <c r="QZQ4" s="794"/>
      <c r="QZR4" s="794"/>
      <c r="QZS4" s="794" t="s">
        <v>63</v>
      </c>
      <c r="QZT4" s="794"/>
      <c r="QZU4" s="794"/>
      <c r="QZV4" s="794"/>
      <c r="QZW4" s="794"/>
      <c r="QZX4" s="794"/>
      <c r="QZY4" s="794"/>
      <c r="QZZ4" s="794"/>
      <c r="RAA4" s="794"/>
      <c r="RAB4" s="794"/>
      <c r="RAC4" s="794"/>
      <c r="RAD4" s="794"/>
      <c r="RAE4" s="794"/>
      <c r="RAF4" s="794"/>
      <c r="RAG4" s="794"/>
      <c r="RAH4" s="794"/>
      <c r="RAI4" s="794" t="s">
        <v>63</v>
      </c>
      <c r="RAJ4" s="794"/>
      <c r="RAK4" s="794"/>
      <c r="RAL4" s="794"/>
      <c r="RAM4" s="794"/>
      <c r="RAN4" s="794"/>
      <c r="RAO4" s="794"/>
      <c r="RAP4" s="794"/>
      <c r="RAQ4" s="794"/>
      <c r="RAR4" s="794"/>
      <c r="RAS4" s="794"/>
      <c r="RAT4" s="794"/>
      <c r="RAU4" s="794"/>
      <c r="RAV4" s="794"/>
      <c r="RAW4" s="794"/>
      <c r="RAX4" s="794"/>
      <c r="RAY4" s="794" t="s">
        <v>63</v>
      </c>
      <c r="RAZ4" s="794"/>
      <c r="RBA4" s="794"/>
      <c r="RBB4" s="794"/>
      <c r="RBC4" s="794"/>
      <c r="RBD4" s="794"/>
      <c r="RBE4" s="794"/>
      <c r="RBF4" s="794"/>
      <c r="RBG4" s="794"/>
      <c r="RBH4" s="794"/>
      <c r="RBI4" s="794"/>
      <c r="RBJ4" s="794"/>
      <c r="RBK4" s="794"/>
      <c r="RBL4" s="794"/>
      <c r="RBM4" s="794"/>
      <c r="RBN4" s="794"/>
      <c r="RBO4" s="794" t="s">
        <v>63</v>
      </c>
      <c r="RBP4" s="794"/>
      <c r="RBQ4" s="794"/>
      <c r="RBR4" s="794"/>
      <c r="RBS4" s="794"/>
      <c r="RBT4" s="794"/>
      <c r="RBU4" s="794"/>
      <c r="RBV4" s="794"/>
      <c r="RBW4" s="794"/>
      <c r="RBX4" s="794"/>
      <c r="RBY4" s="794"/>
      <c r="RBZ4" s="794"/>
      <c r="RCA4" s="794"/>
      <c r="RCB4" s="794"/>
      <c r="RCC4" s="794"/>
      <c r="RCD4" s="794"/>
      <c r="RCE4" s="794" t="s">
        <v>63</v>
      </c>
      <c r="RCF4" s="794"/>
      <c r="RCG4" s="794"/>
      <c r="RCH4" s="794"/>
      <c r="RCI4" s="794"/>
      <c r="RCJ4" s="794"/>
      <c r="RCK4" s="794"/>
      <c r="RCL4" s="794"/>
      <c r="RCM4" s="794"/>
      <c r="RCN4" s="794"/>
      <c r="RCO4" s="794"/>
      <c r="RCP4" s="794"/>
      <c r="RCQ4" s="794"/>
      <c r="RCR4" s="794"/>
      <c r="RCS4" s="794"/>
      <c r="RCT4" s="794"/>
      <c r="RCU4" s="794" t="s">
        <v>63</v>
      </c>
      <c r="RCV4" s="794"/>
      <c r="RCW4" s="794"/>
      <c r="RCX4" s="794"/>
      <c r="RCY4" s="794"/>
      <c r="RCZ4" s="794"/>
      <c r="RDA4" s="794"/>
      <c r="RDB4" s="794"/>
      <c r="RDC4" s="794"/>
      <c r="RDD4" s="794"/>
      <c r="RDE4" s="794"/>
      <c r="RDF4" s="794"/>
      <c r="RDG4" s="794"/>
      <c r="RDH4" s="794"/>
      <c r="RDI4" s="794"/>
      <c r="RDJ4" s="794"/>
      <c r="RDK4" s="794" t="s">
        <v>63</v>
      </c>
      <c r="RDL4" s="794"/>
      <c r="RDM4" s="794"/>
      <c r="RDN4" s="794"/>
      <c r="RDO4" s="794"/>
      <c r="RDP4" s="794"/>
      <c r="RDQ4" s="794"/>
      <c r="RDR4" s="794"/>
      <c r="RDS4" s="794"/>
      <c r="RDT4" s="794"/>
      <c r="RDU4" s="794"/>
      <c r="RDV4" s="794"/>
      <c r="RDW4" s="794"/>
      <c r="RDX4" s="794"/>
      <c r="RDY4" s="794"/>
      <c r="RDZ4" s="794"/>
      <c r="REA4" s="794" t="s">
        <v>63</v>
      </c>
      <c r="REB4" s="794"/>
      <c r="REC4" s="794"/>
      <c r="RED4" s="794"/>
      <c r="REE4" s="794"/>
      <c r="REF4" s="794"/>
      <c r="REG4" s="794"/>
      <c r="REH4" s="794"/>
      <c r="REI4" s="794"/>
      <c r="REJ4" s="794"/>
      <c r="REK4" s="794"/>
      <c r="REL4" s="794"/>
      <c r="REM4" s="794"/>
      <c r="REN4" s="794"/>
      <c r="REO4" s="794"/>
      <c r="REP4" s="794"/>
      <c r="REQ4" s="794" t="s">
        <v>63</v>
      </c>
      <c r="RER4" s="794"/>
      <c r="RES4" s="794"/>
      <c r="RET4" s="794"/>
      <c r="REU4" s="794"/>
      <c r="REV4" s="794"/>
      <c r="REW4" s="794"/>
      <c r="REX4" s="794"/>
      <c r="REY4" s="794"/>
      <c r="REZ4" s="794"/>
      <c r="RFA4" s="794"/>
      <c r="RFB4" s="794"/>
      <c r="RFC4" s="794"/>
      <c r="RFD4" s="794"/>
      <c r="RFE4" s="794"/>
      <c r="RFF4" s="794"/>
      <c r="RFG4" s="794" t="s">
        <v>63</v>
      </c>
      <c r="RFH4" s="794"/>
      <c r="RFI4" s="794"/>
      <c r="RFJ4" s="794"/>
      <c r="RFK4" s="794"/>
      <c r="RFL4" s="794"/>
      <c r="RFM4" s="794"/>
      <c r="RFN4" s="794"/>
      <c r="RFO4" s="794"/>
      <c r="RFP4" s="794"/>
      <c r="RFQ4" s="794"/>
      <c r="RFR4" s="794"/>
      <c r="RFS4" s="794"/>
      <c r="RFT4" s="794"/>
      <c r="RFU4" s="794"/>
      <c r="RFV4" s="794"/>
      <c r="RFW4" s="794" t="s">
        <v>63</v>
      </c>
      <c r="RFX4" s="794"/>
      <c r="RFY4" s="794"/>
      <c r="RFZ4" s="794"/>
      <c r="RGA4" s="794"/>
      <c r="RGB4" s="794"/>
      <c r="RGC4" s="794"/>
      <c r="RGD4" s="794"/>
      <c r="RGE4" s="794"/>
      <c r="RGF4" s="794"/>
      <c r="RGG4" s="794"/>
      <c r="RGH4" s="794"/>
      <c r="RGI4" s="794"/>
      <c r="RGJ4" s="794"/>
      <c r="RGK4" s="794"/>
      <c r="RGL4" s="794"/>
      <c r="RGM4" s="794" t="s">
        <v>63</v>
      </c>
      <c r="RGN4" s="794"/>
      <c r="RGO4" s="794"/>
      <c r="RGP4" s="794"/>
      <c r="RGQ4" s="794"/>
      <c r="RGR4" s="794"/>
      <c r="RGS4" s="794"/>
      <c r="RGT4" s="794"/>
      <c r="RGU4" s="794"/>
      <c r="RGV4" s="794"/>
      <c r="RGW4" s="794"/>
      <c r="RGX4" s="794"/>
      <c r="RGY4" s="794"/>
      <c r="RGZ4" s="794"/>
      <c r="RHA4" s="794"/>
      <c r="RHB4" s="794"/>
      <c r="RHC4" s="794" t="s">
        <v>63</v>
      </c>
      <c r="RHD4" s="794"/>
      <c r="RHE4" s="794"/>
      <c r="RHF4" s="794"/>
      <c r="RHG4" s="794"/>
      <c r="RHH4" s="794"/>
      <c r="RHI4" s="794"/>
      <c r="RHJ4" s="794"/>
      <c r="RHK4" s="794"/>
      <c r="RHL4" s="794"/>
      <c r="RHM4" s="794"/>
      <c r="RHN4" s="794"/>
      <c r="RHO4" s="794"/>
      <c r="RHP4" s="794"/>
      <c r="RHQ4" s="794"/>
      <c r="RHR4" s="794"/>
      <c r="RHS4" s="794" t="s">
        <v>63</v>
      </c>
      <c r="RHT4" s="794"/>
      <c r="RHU4" s="794"/>
      <c r="RHV4" s="794"/>
      <c r="RHW4" s="794"/>
      <c r="RHX4" s="794"/>
      <c r="RHY4" s="794"/>
      <c r="RHZ4" s="794"/>
      <c r="RIA4" s="794"/>
      <c r="RIB4" s="794"/>
      <c r="RIC4" s="794"/>
      <c r="RID4" s="794"/>
      <c r="RIE4" s="794"/>
      <c r="RIF4" s="794"/>
      <c r="RIG4" s="794"/>
      <c r="RIH4" s="794"/>
      <c r="RII4" s="794" t="s">
        <v>63</v>
      </c>
      <c r="RIJ4" s="794"/>
      <c r="RIK4" s="794"/>
      <c r="RIL4" s="794"/>
      <c r="RIM4" s="794"/>
      <c r="RIN4" s="794"/>
      <c r="RIO4" s="794"/>
      <c r="RIP4" s="794"/>
      <c r="RIQ4" s="794"/>
      <c r="RIR4" s="794"/>
      <c r="RIS4" s="794"/>
      <c r="RIT4" s="794"/>
      <c r="RIU4" s="794"/>
      <c r="RIV4" s="794"/>
      <c r="RIW4" s="794"/>
      <c r="RIX4" s="794"/>
      <c r="RIY4" s="794" t="s">
        <v>63</v>
      </c>
      <c r="RIZ4" s="794"/>
      <c r="RJA4" s="794"/>
      <c r="RJB4" s="794"/>
      <c r="RJC4" s="794"/>
      <c r="RJD4" s="794"/>
      <c r="RJE4" s="794"/>
      <c r="RJF4" s="794"/>
      <c r="RJG4" s="794"/>
      <c r="RJH4" s="794"/>
      <c r="RJI4" s="794"/>
      <c r="RJJ4" s="794"/>
      <c r="RJK4" s="794"/>
      <c r="RJL4" s="794"/>
      <c r="RJM4" s="794"/>
      <c r="RJN4" s="794"/>
      <c r="RJO4" s="794" t="s">
        <v>63</v>
      </c>
      <c r="RJP4" s="794"/>
      <c r="RJQ4" s="794"/>
      <c r="RJR4" s="794"/>
      <c r="RJS4" s="794"/>
      <c r="RJT4" s="794"/>
      <c r="RJU4" s="794"/>
      <c r="RJV4" s="794"/>
      <c r="RJW4" s="794"/>
      <c r="RJX4" s="794"/>
      <c r="RJY4" s="794"/>
      <c r="RJZ4" s="794"/>
      <c r="RKA4" s="794"/>
      <c r="RKB4" s="794"/>
      <c r="RKC4" s="794"/>
      <c r="RKD4" s="794"/>
      <c r="RKE4" s="794" t="s">
        <v>63</v>
      </c>
      <c r="RKF4" s="794"/>
      <c r="RKG4" s="794"/>
      <c r="RKH4" s="794"/>
      <c r="RKI4" s="794"/>
      <c r="RKJ4" s="794"/>
      <c r="RKK4" s="794"/>
      <c r="RKL4" s="794"/>
      <c r="RKM4" s="794"/>
      <c r="RKN4" s="794"/>
      <c r="RKO4" s="794"/>
      <c r="RKP4" s="794"/>
      <c r="RKQ4" s="794"/>
      <c r="RKR4" s="794"/>
      <c r="RKS4" s="794"/>
      <c r="RKT4" s="794"/>
      <c r="RKU4" s="794" t="s">
        <v>63</v>
      </c>
      <c r="RKV4" s="794"/>
      <c r="RKW4" s="794"/>
      <c r="RKX4" s="794"/>
      <c r="RKY4" s="794"/>
      <c r="RKZ4" s="794"/>
      <c r="RLA4" s="794"/>
      <c r="RLB4" s="794"/>
      <c r="RLC4" s="794"/>
      <c r="RLD4" s="794"/>
      <c r="RLE4" s="794"/>
      <c r="RLF4" s="794"/>
      <c r="RLG4" s="794"/>
      <c r="RLH4" s="794"/>
      <c r="RLI4" s="794"/>
      <c r="RLJ4" s="794"/>
      <c r="RLK4" s="794" t="s">
        <v>63</v>
      </c>
      <c r="RLL4" s="794"/>
      <c r="RLM4" s="794"/>
      <c r="RLN4" s="794"/>
      <c r="RLO4" s="794"/>
      <c r="RLP4" s="794"/>
      <c r="RLQ4" s="794"/>
      <c r="RLR4" s="794"/>
      <c r="RLS4" s="794"/>
      <c r="RLT4" s="794"/>
      <c r="RLU4" s="794"/>
      <c r="RLV4" s="794"/>
      <c r="RLW4" s="794"/>
      <c r="RLX4" s="794"/>
      <c r="RLY4" s="794"/>
      <c r="RLZ4" s="794"/>
      <c r="RMA4" s="794" t="s">
        <v>63</v>
      </c>
      <c r="RMB4" s="794"/>
      <c r="RMC4" s="794"/>
      <c r="RMD4" s="794"/>
      <c r="RME4" s="794"/>
      <c r="RMF4" s="794"/>
      <c r="RMG4" s="794"/>
      <c r="RMH4" s="794"/>
      <c r="RMI4" s="794"/>
      <c r="RMJ4" s="794"/>
      <c r="RMK4" s="794"/>
      <c r="RML4" s="794"/>
      <c r="RMM4" s="794"/>
      <c r="RMN4" s="794"/>
      <c r="RMO4" s="794"/>
      <c r="RMP4" s="794"/>
      <c r="RMQ4" s="794" t="s">
        <v>63</v>
      </c>
      <c r="RMR4" s="794"/>
      <c r="RMS4" s="794"/>
      <c r="RMT4" s="794"/>
      <c r="RMU4" s="794"/>
      <c r="RMV4" s="794"/>
      <c r="RMW4" s="794"/>
      <c r="RMX4" s="794"/>
      <c r="RMY4" s="794"/>
      <c r="RMZ4" s="794"/>
      <c r="RNA4" s="794"/>
      <c r="RNB4" s="794"/>
      <c r="RNC4" s="794"/>
      <c r="RND4" s="794"/>
      <c r="RNE4" s="794"/>
      <c r="RNF4" s="794"/>
      <c r="RNG4" s="794" t="s">
        <v>63</v>
      </c>
      <c r="RNH4" s="794"/>
      <c r="RNI4" s="794"/>
      <c r="RNJ4" s="794"/>
      <c r="RNK4" s="794"/>
      <c r="RNL4" s="794"/>
      <c r="RNM4" s="794"/>
      <c r="RNN4" s="794"/>
      <c r="RNO4" s="794"/>
      <c r="RNP4" s="794"/>
      <c r="RNQ4" s="794"/>
      <c r="RNR4" s="794"/>
      <c r="RNS4" s="794"/>
      <c r="RNT4" s="794"/>
      <c r="RNU4" s="794"/>
      <c r="RNV4" s="794"/>
      <c r="RNW4" s="794" t="s">
        <v>63</v>
      </c>
      <c r="RNX4" s="794"/>
      <c r="RNY4" s="794"/>
      <c r="RNZ4" s="794"/>
      <c r="ROA4" s="794"/>
      <c r="ROB4" s="794"/>
      <c r="ROC4" s="794"/>
      <c r="ROD4" s="794"/>
      <c r="ROE4" s="794"/>
      <c r="ROF4" s="794"/>
      <c r="ROG4" s="794"/>
      <c r="ROH4" s="794"/>
      <c r="ROI4" s="794"/>
      <c r="ROJ4" s="794"/>
      <c r="ROK4" s="794"/>
      <c r="ROL4" s="794"/>
      <c r="ROM4" s="794" t="s">
        <v>63</v>
      </c>
      <c r="RON4" s="794"/>
      <c r="ROO4" s="794"/>
      <c r="ROP4" s="794"/>
      <c r="ROQ4" s="794"/>
      <c r="ROR4" s="794"/>
      <c r="ROS4" s="794"/>
      <c r="ROT4" s="794"/>
      <c r="ROU4" s="794"/>
      <c r="ROV4" s="794"/>
      <c r="ROW4" s="794"/>
      <c r="ROX4" s="794"/>
      <c r="ROY4" s="794"/>
      <c r="ROZ4" s="794"/>
      <c r="RPA4" s="794"/>
      <c r="RPB4" s="794"/>
      <c r="RPC4" s="794" t="s">
        <v>63</v>
      </c>
      <c r="RPD4" s="794"/>
      <c r="RPE4" s="794"/>
      <c r="RPF4" s="794"/>
      <c r="RPG4" s="794"/>
      <c r="RPH4" s="794"/>
      <c r="RPI4" s="794"/>
      <c r="RPJ4" s="794"/>
      <c r="RPK4" s="794"/>
      <c r="RPL4" s="794"/>
      <c r="RPM4" s="794"/>
      <c r="RPN4" s="794"/>
      <c r="RPO4" s="794"/>
      <c r="RPP4" s="794"/>
      <c r="RPQ4" s="794"/>
      <c r="RPR4" s="794"/>
      <c r="RPS4" s="794" t="s">
        <v>63</v>
      </c>
      <c r="RPT4" s="794"/>
      <c r="RPU4" s="794"/>
      <c r="RPV4" s="794"/>
      <c r="RPW4" s="794"/>
      <c r="RPX4" s="794"/>
      <c r="RPY4" s="794"/>
      <c r="RPZ4" s="794"/>
      <c r="RQA4" s="794"/>
      <c r="RQB4" s="794"/>
      <c r="RQC4" s="794"/>
      <c r="RQD4" s="794"/>
      <c r="RQE4" s="794"/>
      <c r="RQF4" s="794"/>
      <c r="RQG4" s="794"/>
      <c r="RQH4" s="794"/>
      <c r="RQI4" s="794" t="s">
        <v>63</v>
      </c>
      <c r="RQJ4" s="794"/>
      <c r="RQK4" s="794"/>
      <c r="RQL4" s="794"/>
      <c r="RQM4" s="794"/>
      <c r="RQN4" s="794"/>
      <c r="RQO4" s="794"/>
      <c r="RQP4" s="794"/>
      <c r="RQQ4" s="794"/>
      <c r="RQR4" s="794"/>
      <c r="RQS4" s="794"/>
      <c r="RQT4" s="794"/>
      <c r="RQU4" s="794"/>
      <c r="RQV4" s="794"/>
      <c r="RQW4" s="794"/>
      <c r="RQX4" s="794"/>
      <c r="RQY4" s="794" t="s">
        <v>63</v>
      </c>
      <c r="RQZ4" s="794"/>
      <c r="RRA4" s="794"/>
      <c r="RRB4" s="794"/>
      <c r="RRC4" s="794"/>
      <c r="RRD4" s="794"/>
      <c r="RRE4" s="794"/>
      <c r="RRF4" s="794"/>
      <c r="RRG4" s="794"/>
      <c r="RRH4" s="794"/>
      <c r="RRI4" s="794"/>
      <c r="RRJ4" s="794"/>
      <c r="RRK4" s="794"/>
      <c r="RRL4" s="794"/>
      <c r="RRM4" s="794"/>
      <c r="RRN4" s="794"/>
      <c r="RRO4" s="794" t="s">
        <v>63</v>
      </c>
      <c r="RRP4" s="794"/>
      <c r="RRQ4" s="794"/>
      <c r="RRR4" s="794"/>
      <c r="RRS4" s="794"/>
      <c r="RRT4" s="794"/>
      <c r="RRU4" s="794"/>
      <c r="RRV4" s="794"/>
      <c r="RRW4" s="794"/>
      <c r="RRX4" s="794"/>
      <c r="RRY4" s="794"/>
      <c r="RRZ4" s="794"/>
      <c r="RSA4" s="794"/>
      <c r="RSB4" s="794"/>
      <c r="RSC4" s="794"/>
      <c r="RSD4" s="794"/>
      <c r="RSE4" s="794" t="s">
        <v>63</v>
      </c>
      <c r="RSF4" s="794"/>
      <c r="RSG4" s="794"/>
      <c r="RSH4" s="794"/>
      <c r="RSI4" s="794"/>
      <c r="RSJ4" s="794"/>
      <c r="RSK4" s="794"/>
      <c r="RSL4" s="794"/>
      <c r="RSM4" s="794"/>
      <c r="RSN4" s="794"/>
      <c r="RSO4" s="794"/>
      <c r="RSP4" s="794"/>
      <c r="RSQ4" s="794"/>
      <c r="RSR4" s="794"/>
      <c r="RSS4" s="794"/>
      <c r="RST4" s="794"/>
      <c r="RSU4" s="794" t="s">
        <v>63</v>
      </c>
      <c r="RSV4" s="794"/>
      <c r="RSW4" s="794"/>
      <c r="RSX4" s="794"/>
      <c r="RSY4" s="794"/>
      <c r="RSZ4" s="794"/>
      <c r="RTA4" s="794"/>
      <c r="RTB4" s="794"/>
      <c r="RTC4" s="794"/>
      <c r="RTD4" s="794"/>
      <c r="RTE4" s="794"/>
      <c r="RTF4" s="794"/>
      <c r="RTG4" s="794"/>
      <c r="RTH4" s="794"/>
      <c r="RTI4" s="794"/>
      <c r="RTJ4" s="794"/>
      <c r="RTK4" s="794" t="s">
        <v>63</v>
      </c>
      <c r="RTL4" s="794"/>
      <c r="RTM4" s="794"/>
      <c r="RTN4" s="794"/>
      <c r="RTO4" s="794"/>
      <c r="RTP4" s="794"/>
      <c r="RTQ4" s="794"/>
      <c r="RTR4" s="794"/>
      <c r="RTS4" s="794"/>
      <c r="RTT4" s="794"/>
      <c r="RTU4" s="794"/>
      <c r="RTV4" s="794"/>
      <c r="RTW4" s="794"/>
      <c r="RTX4" s="794"/>
      <c r="RTY4" s="794"/>
      <c r="RTZ4" s="794"/>
      <c r="RUA4" s="794" t="s">
        <v>63</v>
      </c>
      <c r="RUB4" s="794"/>
      <c r="RUC4" s="794"/>
      <c r="RUD4" s="794"/>
      <c r="RUE4" s="794"/>
      <c r="RUF4" s="794"/>
      <c r="RUG4" s="794"/>
      <c r="RUH4" s="794"/>
      <c r="RUI4" s="794"/>
      <c r="RUJ4" s="794"/>
      <c r="RUK4" s="794"/>
      <c r="RUL4" s="794"/>
      <c r="RUM4" s="794"/>
      <c r="RUN4" s="794"/>
      <c r="RUO4" s="794"/>
      <c r="RUP4" s="794"/>
      <c r="RUQ4" s="794" t="s">
        <v>63</v>
      </c>
      <c r="RUR4" s="794"/>
      <c r="RUS4" s="794"/>
      <c r="RUT4" s="794"/>
      <c r="RUU4" s="794"/>
      <c r="RUV4" s="794"/>
      <c r="RUW4" s="794"/>
      <c r="RUX4" s="794"/>
      <c r="RUY4" s="794"/>
      <c r="RUZ4" s="794"/>
      <c r="RVA4" s="794"/>
      <c r="RVB4" s="794"/>
      <c r="RVC4" s="794"/>
      <c r="RVD4" s="794"/>
      <c r="RVE4" s="794"/>
      <c r="RVF4" s="794"/>
      <c r="RVG4" s="794" t="s">
        <v>63</v>
      </c>
      <c r="RVH4" s="794"/>
      <c r="RVI4" s="794"/>
      <c r="RVJ4" s="794"/>
      <c r="RVK4" s="794"/>
      <c r="RVL4" s="794"/>
      <c r="RVM4" s="794"/>
      <c r="RVN4" s="794"/>
      <c r="RVO4" s="794"/>
      <c r="RVP4" s="794"/>
      <c r="RVQ4" s="794"/>
      <c r="RVR4" s="794"/>
      <c r="RVS4" s="794"/>
      <c r="RVT4" s="794"/>
      <c r="RVU4" s="794"/>
      <c r="RVV4" s="794"/>
      <c r="RVW4" s="794" t="s">
        <v>63</v>
      </c>
      <c r="RVX4" s="794"/>
      <c r="RVY4" s="794"/>
      <c r="RVZ4" s="794"/>
      <c r="RWA4" s="794"/>
      <c r="RWB4" s="794"/>
      <c r="RWC4" s="794"/>
      <c r="RWD4" s="794"/>
      <c r="RWE4" s="794"/>
      <c r="RWF4" s="794"/>
      <c r="RWG4" s="794"/>
      <c r="RWH4" s="794"/>
      <c r="RWI4" s="794"/>
      <c r="RWJ4" s="794"/>
      <c r="RWK4" s="794"/>
      <c r="RWL4" s="794"/>
      <c r="RWM4" s="794" t="s">
        <v>63</v>
      </c>
      <c r="RWN4" s="794"/>
      <c r="RWO4" s="794"/>
      <c r="RWP4" s="794"/>
      <c r="RWQ4" s="794"/>
      <c r="RWR4" s="794"/>
      <c r="RWS4" s="794"/>
      <c r="RWT4" s="794"/>
      <c r="RWU4" s="794"/>
      <c r="RWV4" s="794"/>
      <c r="RWW4" s="794"/>
      <c r="RWX4" s="794"/>
      <c r="RWY4" s="794"/>
      <c r="RWZ4" s="794"/>
      <c r="RXA4" s="794"/>
      <c r="RXB4" s="794"/>
      <c r="RXC4" s="794" t="s">
        <v>63</v>
      </c>
      <c r="RXD4" s="794"/>
      <c r="RXE4" s="794"/>
      <c r="RXF4" s="794"/>
      <c r="RXG4" s="794"/>
      <c r="RXH4" s="794"/>
      <c r="RXI4" s="794"/>
      <c r="RXJ4" s="794"/>
      <c r="RXK4" s="794"/>
      <c r="RXL4" s="794"/>
      <c r="RXM4" s="794"/>
      <c r="RXN4" s="794"/>
      <c r="RXO4" s="794"/>
      <c r="RXP4" s="794"/>
      <c r="RXQ4" s="794"/>
      <c r="RXR4" s="794"/>
      <c r="RXS4" s="794" t="s">
        <v>63</v>
      </c>
      <c r="RXT4" s="794"/>
      <c r="RXU4" s="794"/>
      <c r="RXV4" s="794"/>
      <c r="RXW4" s="794"/>
      <c r="RXX4" s="794"/>
      <c r="RXY4" s="794"/>
      <c r="RXZ4" s="794"/>
      <c r="RYA4" s="794"/>
      <c r="RYB4" s="794"/>
      <c r="RYC4" s="794"/>
      <c r="RYD4" s="794"/>
      <c r="RYE4" s="794"/>
      <c r="RYF4" s="794"/>
      <c r="RYG4" s="794"/>
      <c r="RYH4" s="794"/>
      <c r="RYI4" s="794" t="s">
        <v>63</v>
      </c>
      <c r="RYJ4" s="794"/>
      <c r="RYK4" s="794"/>
      <c r="RYL4" s="794"/>
      <c r="RYM4" s="794"/>
      <c r="RYN4" s="794"/>
      <c r="RYO4" s="794"/>
      <c r="RYP4" s="794"/>
      <c r="RYQ4" s="794"/>
      <c r="RYR4" s="794"/>
      <c r="RYS4" s="794"/>
      <c r="RYT4" s="794"/>
      <c r="RYU4" s="794"/>
      <c r="RYV4" s="794"/>
      <c r="RYW4" s="794"/>
      <c r="RYX4" s="794"/>
      <c r="RYY4" s="794" t="s">
        <v>63</v>
      </c>
      <c r="RYZ4" s="794"/>
      <c r="RZA4" s="794"/>
      <c r="RZB4" s="794"/>
      <c r="RZC4" s="794"/>
      <c r="RZD4" s="794"/>
      <c r="RZE4" s="794"/>
      <c r="RZF4" s="794"/>
      <c r="RZG4" s="794"/>
      <c r="RZH4" s="794"/>
      <c r="RZI4" s="794"/>
      <c r="RZJ4" s="794"/>
      <c r="RZK4" s="794"/>
      <c r="RZL4" s="794"/>
      <c r="RZM4" s="794"/>
      <c r="RZN4" s="794"/>
      <c r="RZO4" s="794" t="s">
        <v>63</v>
      </c>
      <c r="RZP4" s="794"/>
      <c r="RZQ4" s="794"/>
      <c r="RZR4" s="794"/>
      <c r="RZS4" s="794"/>
      <c r="RZT4" s="794"/>
      <c r="RZU4" s="794"/>
      <c r="RZV4" s="794"/>
      <c r="RZW4" s="794"/>
      <c r="RZX4" s="794"/>
      <c r="RZY4" s="794"/>
      <c r="RZZ4" s="794"/>
      <c r="SAA4" s="794"/>
      <c r="SAB4" s="794"/>
      <c r="SAC4" s="794"/>
      <c r="SAD4" s="794"/>
      <c r="SAE4" s="794" t="s">
        <v>63</v>
      </c>
      <c r="SAF4" s="794"/>
      <c r="SAG4" s="794"/>
      <c r="SAH4" s="794"/>
      <c r="SAI4" s="794"/>
      <c r="SAJ4" s="794"/>
      <c r="SAK4" s="794"/>
      <c r="SAL4" s="794"/>
      <c r="SAM4" s="794"/>
      <c r="SAN4" s="794"/>
      <c r="SAO4" s="794"/>
      <c r="SAP4" s="794"/>
      <c r="SAQ4" s="794"/>
      <c r="SAR4" s="794"/>
      <c r="SAS4" s="794"/>
      <c r="SAT4" s="794"/>
      <c r="SAU4" s="794" t="s">
        <v>63</v>
      </c>
      <c r="SAV4" s="794"/>
      <c r="SAW4" s="794"/>
      <c r="SAX4" s="794"/>
      <c r="SAY4" s="794"/>
      <c r="SAZ4" s="794"/>
      <c r="SBA4" s="794"/>
      <c r="SBB4" s="794"/>
      <c r="SBC4" s="794"/>
      <c r="SBD4" s="794"/>
      <c r="SBE4" s="794"/>
      <c r="SBF4" s="794"/>
      <c r="SBG4" s="794"/>
      <c r="SBH4" s="794"/>
      <c r="SBI4" s="794"/>
      <c r="SBJ4" s="794"/>
      <c r="SBK4" s="794" t="s">
        <v>63</v>
      </c>
      <c r="SBL4" s="794"/>
      <c r="SBM4" s="794"/>
      <c r="SBN4" s="794"/>
      <c r="SBO4" s="794"/>
      <c r="SBP4" s="794"/>
      <c r="SBQ4" s="794"/>
      <c r="SBR4" s="794"/>
      <c r="SBS4" s="794"/>
      <c r="SBT4" s="794"/>
      <c r="SBU4" s="794"/>
      <c r="SBV4" s="794"/>
      <c r="SBW4" s="794"/>
      <c r="SBX4" s="794"/>
      <c r="SBY4" s="794"/>
      <c r="SBZ4" s="794"/>
      <c r="SCA4" s="794" t="s">
        <v>63</v>
      </c>
      <c r="SCB4" s="794"/>
      <c r="SCC4" s="794"/>
      <c r="SCD4" s="794"/>
      <c r="SCE4" s="794"/>
      <c r="SCF4" s="794"/>
      <c r="SCG4" s="794"/>
      <c r="SCH4" s="794"/>
      <c r="SCI4" s="794"/>
      <c r="SCJ4" s="794"/>
      <c r="SCK4" s="794"/>
      <c r="SCL4" s="794"/>
      <c r="SCM4" s="794"/>
      <c r="SCN4" s="794"/>
      <c r="SCO4" s="794"/>
      <c r="SCP4" s="794"/>
      <c r="SCQ4" s="794" t="s">
        <v>63</v>
      </c>
      <c r="SCR4" s="794"/>
      <c r="SCS4" s="794"/>
      <c r="SCT4" s="794"/>
      <c r="SCU4" s="794"/>
      <c r="SCV4" s="794"/>
      <c r="SCW4" s="794"/>
      <c r="SCX4" s="794"/>
      <c r="SCY4" s="794"/>
      <c r="SCZ4" s="794"/>
      <c r="SDA4" s="794"/>
      <c r="SDB4" s="794"/>
      <c r="SDC4" s="794"/>
      <c r="SDD4" s="794"/>
      <c r="SDE4" s="794"/>
      <c r="SDF4" s="794"/>
      <c r="SDG4" s="794" t="s">
        <v>63</v>
      </c>
      <c r="SDH4" s="794"/>
      <c r="SDI4" s="794"/>
      <c r="SDJ4" s="794"/>
      <c r="SDK4" s="794"/>
      <c r="SDL4" s="794"/>
      <c r="SDM4" s="794"/>
      <c r="SDN4" s="794"/>
      <c r="SDO4" s="794"/>
      <c r="SDP4" s="794"/>
      <c r="SDQ4" s="794"/>
      <c r="SDR4" s="794"/>
      <c r="SDS4" s="794"/>
      <c r="SDT4" s="794"/>
      <c r="SDU4" s="794"/>
      <c r="SDV4" s="794"/>
      <c r="SDW4" s="794" t="s">
        <v>63</v>
      </c>
      <c r="SDX4" s="794"/>
      <c r="SDY4" s="794"/>
      <c r="SDZ4" s="794"/>
      <c r="SEA4" s="794"/>
      <c r="SEB4" s="794"/>
      <c r="SEC4" s="794"/>
      <c r="SED4" s="794"/>
      <c r="SEE4" s="794"/>
      <c r="SEF4" s="794"/>
      <c r="SEG4" s="794"/>
      <c r="SEH4" s="794"/>
      <c r="SEI4" s="794"/>
      <c r="SEJ4" s="794"/>
      <c r="SEK4" s="794"/>
      <c r="SEL4" s="794"/>
      <c r="SEM4" s="794" t="s">
        <v>63</v>
      </c>
      <c r="SEN4" s="794"/>
      <c r="SEO4" s="794"/>
      <c r="SEP4" s="794"/>
      <c r="SEQ4" s="794"/>
      <c r="SER4" s="794"/>
      <c r="SES4" s="794"/>
      <c r="SET4" s="794"/>
      <c r="SEU4" s="794"/>
      <c r="SEV4" s="794"/>
      <c r="SEW4" s="794"/>
      <c r="SEX4" s="794"/>
      <c r="SEY4" s="794"/>
      <c r="SEZ4" s="794"/>
      <c r="SFA4" s="794"/>
      <c r="SFB4" s="794"/>
      <c r="SFC4" s="794" t="s">
        <v>63</v>
      </c>
      <c r="SFD4" s="794"/>
      <c r="SFE4" s="794"/>
      <c r="SFF4" s="794"/>
      <c r="SFG4" s="794"/>
      <c r="SFH4" s="794"/>
      <c r="SFI4" s="794"/>
      <c r="SFJ4" s="794"/>
      <c r="SFK4" s="794"/>
      <c r="SFL4" s="794"/>
      <c r="SFM4" s="794"/>
      <c r="SFN4" s="794"/>
      <c r="SFO4" s="794"/>
      <c r="SFP4" s="794"/>
      <c r="SFQ4" s="794"/>
      <c r="SFR4" s="794"/>
      <c r="SFS4" s="794" t="s">
        <v>63</v>
      </c>
      <c r="SFT4" s="794"/>
      <c r="SFU4" s="794"/>
      <c r="SFV4" s="794"/>
      <c r="SFW4" s="794"/>
      <c r="SFX4" s="794"/>
      <c r="SFY4" s="794"/>
      <c r="SFZ4" s="794"/>
      <c r="SGA4" s="794"/>
      <c r="SGB4" s="794"/>
      <c r="SGC4" s="794"/>
      <c r="SGD4" s="794"/>
      <c r="SGE4" s="794"/>
      <c r="SGF4" s="794"/>
      <c r="SGG4" s="794"/>
      <c r="SGH4" s="794"/>
      <c r="SGI4" s="794" t="s">
        <v>63</v>
      </c>
      <c r="SGJ4" s="794"/>
      <c r="SGK4" s="794"/>
      <c r="SGL4" s="794"/>
      <c r="SGM4" s="794"/>
      <c r="SGN4" s="794"/>
      <c r="SGO4" s="794"/>
      <c r="SGP4" s="794"/>
      <c r="SGQ4" s="794"/>
      <c r="SGR4" s="794"/>
      <c r="SGS4" s="794"/>
      <c r="SGT4" s="794"/>
      <c r="SGU4" s="794"/>
      <c r="SGV4" s="794"/>
      <c r="SGW4" s="794"/>
      <c r="SGX4" s="794"/>
      <c r="SGY4" s="794" t="s">
        <v>63</v>
      </c>
      <c r="SGZ4" s="794"/>
      <c r="SHA4" s="794"/>
      <c r="SHB4" s="794"/>
      <c r="SHC4" s="794"/>
      <c r="SHD4" s="794"/>
      <c r="SHE4" s="794"/>
      <c r="SHF4" s="794"/>
      <c r="SHG4" s="794"/>
      <c r="SHH4" s="794"/>
      <c r="SHI4" s="794"/>
      <c r="SHJ4" s="794"/>
      <c r="SHK4" s="794"/>
      <c r="SHL4" s="794"/>
      <c r="SHM4" s="794"/>
      <c r="SHN4" s="794"/>
      <c r="SHO4" s="794" t="s">
        <v>63</v>
      </c>
      <c r="SHP4" s="794"/>
      <c r="SHQ4" s="794"/>
      <c r="SHR4" s="794"/>
      <c r="SHS4" s="794"/>
      <c r="SHT4" s="794"/>
      <c r="SHU4" s="794"/>
      <c r="SHV4" s="794"/>
      <c r="SHW4" s="794"/>
      <c r="SHX4" s="794"/>
      <c r="SHY4" s="794"/>
      <c r="SHZ4" s="794"/>
      <c r="SIA4" s="794"/>
      <c r="SIB4" s="794"/>
      <c r="SIC4" s="794"/>
      <c r="SID4" s="794"/>
      <c r="SIE4" s="794" t="s">
        <v>63</v>
      </c>
      <c r="SIF4" s="794"/>
      <c r="SIG4" s="794"/>
      <c r="SIH4" s="794"/>
      <c r="SII4" s="794"/>
      <c r="SIJ4" s="794"/>
      <c r="SIK4" s="794"/>
      <c r="SIL4" s="794"/>
      <c r="SIM4" s="794"/>
      <c r="SIN4" s="794"/>
      <c r="SIO4" s="794"/>
      <c r="SIP4" s="794"/>
      <c r="SIQ4" s="794"/>
      <c r="SIR4" s="794"/>
      <c r="SIS4" s="794"/>
      <c r="SIT4" s="794"/>
      <c r="SIU4" s="794" t="s">
        <v>63</v>
      </c>
      <c r="SIV4" s="794"/>
      <c r="SIW4" s="794"/>
      <c r="SIX4" s="794"/>
      <c r="SIY4" s="794"/>
      <c r="SIZ4" s="794"/>
      <c r="SJA4" s="794"/>
      <c r="SJB4" s="794"/>
      <c r="SJC4" s="794"/>
      <c r="SJD4" s="794"/>
      <c r="SJE4" s="794"/>
      <c r="SJF4" s="794"/>
      <c r="SJG4" s="794"/>
      <c r="SJH4" s="794"/>
      <c r="SJI4" s="794"/>
      <c r="SJJ4" s="794"/>
      <c r="SJK4" s="794" t="s">
        <v>63</v>
      </c>
      <c r="SJL4" s="794"/>
      <c r="SJM4" s="794"/>
      <c r="SJN4" s="794"/>
      <c r="SJO4" s="794"/>
      <c r="SJP4" s="794"/>
      <c r="SJQ4" s="794"/>
      <c r="SJR4" s="794"/>
      <c r="SJS4" s="794"/>
      <c r="SJT4" s="794"/>
      <c r="SJU4" s="794"/>
      <c r="SJV4" s="794"/>
      <c r="SJW4" s="794"/>
      <c r="SJX4" s="794"/>
      <c r="SJY4" s="794"/>
      <c r="SJZ4" s="794"/>
      <c r="SKA4" s="794" t="s">
        <v>63</v>
      </c>
      <c r="SKB4" s="794"/>
      <c r="SKC4" s="794"/>
      <c r="SKD4" s="794"/>
      <c r="SKE4" s="794"/>
      <c r="SKF4" s="794"/>
      <c r="SKG4" s="794"/>
      <c r="SKH4" s="794"/>
      <c r="SKI4" s="794"/>
      <c r="SKJ4" s="794"/>
      <c r="SKK4" s="794"/>
      <c r="SKL4" s="794"/>
      <c r="SKM4" s="794"/>
      <c r="SKN4" s="794"/>
      <c r="SKO4" s="794"/>
      <c r="SKP4" s="794"/>
      <c r="SKQ4" s="794" t="s">
        <v>63</v>
      </c>
      <c r="SKR4" s="794"/>
      <c r="SKS4" s="794"/>
      <c r="SKT4" s="794"/>
      <c r="SKU4" s="794"/>
      <c r="SKV4" s="794"/>
      <c r="SKW4" s="794"/>
      <c r="SKX4" s="794"/>
      <c r="SKY4" s="794"/>
      <c r="SKZ4" s="794"/>
      <c r="SLA4" s="794"/>
      <c r="SLB4" s="794"/>
      <c r="SLC4" s="794"/>
      <c r="SLD4" s="794"/>
      <c r="SLE4" s="794"/>
      <c r="SLF4" s="794"/>
      <c r="SLG4" s="794" t="s">
        <v>63</v>
      </c>
      <c r="SLH4" s="794"/>
      <c r="SLI4" s="794"/>
      <c r="SLJ4" s="794"/>
      <c r="SLK4" s="794"/>
      <c r="SLL4" s="794"/>
      <c r="SLM4" s="794"/>
      <c r="SLN4" s="794"/>
      <c r="SLO4" s="794"/>
      <c r="SLP4" s="794"/>
      <c r="SLQ4" s="794"/>
      <c r="SLR4" s="794"/>
      <c r="SLS4" s="794"/>
      <c r="SLT4" s="794"/>
      <c r="SLU4" s="794"/>
      <c r="SLV4" s="794"/>
      <c r="SLW4" s="794" t="s">
        <v>63</v>
      </c>
      <c r="SLX4" s="794"/>
      <c r="SLY4" s="794"/>
      <c r="SLZ4" s="794"/>
      <c r="SMA4" s="794"/>
      <c r="SMB4" s="794"/>
      <c r="SMC4" s="794"/>
      <c r="SMD4" s="794"/>
      <c r="SME4" s="794"/>
      <c r="SMF4" s="794"/>
      <c r="SMG4" s="794"/>
      <c r="SMH4" s="794"/>
      <c r="SMI4" s="794"/>
      <c r="SMJ4" s="794"/>
      <c r="SMK4" s="794"/>
      <c r="SML4" s="794"/>
      <c r="SMM4" s="794" t="s">
        <v>63</v>
      </c>
      <c r="SMN4" s="794"/>
      <c r="SMO4" s="794"/>
      <c r="SMP4" s="794"/>
      <c r="SMQ4" s="794"/>
      <c r="SMR4" s="794"/>
      <c r="SMS4" s="794"/>
      <c r="SMT4" s="794"/>
      <c r="SMU4" s="794"/>
      <c r="SMV4" s="794"/>
      <c r="SMW4" s="794"/>
      <c r="SMX4" s="794"/>
      <c r="SMY4" s="794"/>
      <c r="SMZ4" s="794"/>
      <c r="SNA4" s="794"/>
      <c r="SNB4" s="794"/>
      <c r="SNC4" s="794" t="s">
        <v>63</v>
      </c>
      <c r="SND4" s="794"/>
      <c r="SNE4" s="794"/>
      <c r="SNF4" s="794"/>
      <c r="SNG4" s="794"/>
      <c r="SNH4" s="794"/>
      <c r="SNI4" s="794"/>
      <c r="SNJ4" s="794"/>
      <c r="SNK4" s="794"/>
      <c r="SNL4" s="794"/>
      <c r="SNM4" s="794"/>
      <c r="SNN4" s="794"/>
      <c r="SNO4" s="794"/>
      <c r="SNP4" s="794"/>
      <c r="SNQ4" s="794"/>
      <c r="SNR4" s="794"/>
      <c r="SNS4" s="794" t="s">
        <v>63</v>
      </c>
      <c r="SNT4" s="794"/>
      <c r="SNU4" s="794"/>
      <c r="SNV4" s="794"/>
      <c r="SNW4" s="794"/>
      <c r="SNX4" s="794"/>
      <c r="SNY4" s="794"/>
      <c r="SNZ4" s="794"/>
      <c r="SOA4" s="794"/>
      <c r="SOB4" s="794"/>
      <c r="SOC4" s="794"/>
      <c r="SOD4" s="794"/>
      <c r="SOE4" s="794"/>
      <c r="SOF4" s="794"/>
      <c r="SOG4" s="794"/>
      <c r="SOH4" s="794"/>
      <c r="SOI4" s="794" t="s">
        <v>63</v>
      </c>
      <c r="SOJ4" s="794"/>
      <c r="SOK4" s="794"/>
      <c r="SOL4" s="794"/>
      <c r="SOM4" s="794"/>
      <c r="SON4" s="794"/>
      <c r="SOO4" s="794"/>
      <c r="SOP4" s="794"/>
      <c r="SOQ4" s="794"/>
      <c r="SOR4" s="794"/>
      <c r="SOS4" s="794"/>
      <c r="SOT4" s="794"/>
      <c r="SOU4" s="794"/>
      <c r="SOV4" s="794"/>
      <c r="SOW4" s="794"/>
      <c r="SOX4" s="794"/>
      <c r="SOY4" s="794" t="s">
        <v>63</v>
      </c>
      <c r="SOZ4" s="794"/>
      <c r="SPA4" s="794"/>
      <c r="SPB4" s="794"/>
      <c r="SPC4" s="794"/>
      <c r="SPD4" s="794"/>
      <c r="SPE4" s="794"/>
      <c r="SPF4" s="794"/>
      <c r="SPG4" s="794"/>
      <c r="SPH4" s="794"/>
      <c r="SPI4" s="794"/>
      <c r="SPJ4" s="794"/>
      <c r="SPK4" s="794"/>
      <c r="SPL4" s="794"/>
      <c r="SPM4" s="794"/>
      <c r="SPN4" s="794"/>
      <c r="SPO4" s="794" t="s">
        <v>63</v>
      </c>
      <c r="SPP4" s="794"/>
      <c r="SPQ4" s="794"/>
      <c r="SPR4" s="794"/>
      <c r="SPS4" s="794"/>
      <c r="SPT4" s="794"/>
      <c r="SPU4" s="794"/>
      <c r="SPV4" s="794"/>
      <c r="SPW4" s="794"/>
      <c r="SPX4" s="794"/>
      <c r="SPY4" s="794"/>
      <c r="SPZ4" s="794"/>
      <c r="SQA4" s="794"/>
      <c r="SQB4" s="794"/>
      <c r="SQC4" s="794"/>
      <c r="SQD4" s="794"/>
      <c r="SQE4" s="794" t="s">
        <v>63</v>
      </c>
      <c r="SQF4" s="794"/>
      <c r="SQG4" s="794"/>
      <c r="SQH4" s="794"/>
      <c r="SQI4" s="794"/>
      <c r="SQJ4" s="794"/>
      <c r="SQK4" s="794"/>
      <c r="SQL4" s="794"/>
      <c r="SQM4" s="794"/>
      <c r="SQN4" s="794"/>
      <c r="SQO4" s="794"/>
      <c r="SQP4" s="794"/>
      <c r="SQQ4" s="794"/>
      <c r="SQR4" s="794"/>
      <c r="SQS4" s="794"/>
      <c r="SQT4" s="794"/>
      <c r="SQU4" s="794" t="s">
        <v>63</v>
      </c>
      <c r="SQV4" s="794"/>
      <c r="SQW4" s="794"/>
      <c r="SQX4" s="794"/>
      <c r="SQY4" s="794"/>
      <c r="SQZ4" s="794"/>
      <c r="SRA4" s="794"/>
      <c r="SRB4" s="794"/>
      <c r="SRC4" s="794"/>
      <c r="SRD4" s="794"/>
      <c r="SRE4" s="794"/>
      <c r="SRF4" s="794"/>
      <c r="SRG4" s="794"/>
      <c r="SRH4" s="794"/>
      <c r="SRI4" s="794"/>
      <c r="SRJ4" s="794"/>
      <c r="SRK4" s="794" t="s">
        <v>63</v>
      </c>
      <c r="SRL4" s="794"/>
      <c r="SRM4" s="794"/>
      <c r="SRN4" s="794"/>
      <c r="SRO4" s="794"/>
      <c r="SRP4" s="794"/>
      <c r="SRQ4" s="794"/>
      <c r="SRR4" s="794"/>
      <c r="SRS4" s="794"/>
      <c r="SRT4" s="794"/>
      <c r="SRU4" s="794"/>
      <c r="SRV4" s="794"/>
      <c r="SRW4" s="794"/>
      <c r="SRX4" s="794"/>
      <c r="SRY4" s="794"/>
      <c r="SRZ4" s="794"/>
      <c r="SSA4" s="794" t="s">
        <v>63</v>
      </c>
      <c r="SSB4" s="794"/>
      <c r="SSC4" s="794"/>
      <c r="SSD4" s="794"/>
      <c r="SSE4" s="794"/>
      <c r="SSF4" s="794"/>
      <c r="SSG4" s="794"/>
      <c r="SSH4" s="794"/>
      <c r="SSI4" s="794"/>
      <c r="SSJ4" s="794"/>
      <c r="SSK4" s="794"/>
      <c r="SSL4" s="794"/>
      <c r="SSM4" s="794"/>
      <c r="SSN4" s="794"/>
      <c r="SSO4" s="794"/>
      <c r="SSP4" s="794"/>
      <c r="SSQ4" s="794" t="s">
        <v>63</v>
      </c>
      <c r="SSR4" s="794"/>
      <c r="SSS4" s="794"/>
      <c r="SST4" s="794"/>
      <c r="SSU4" s="794"/>
      <c r="SSV4" s="794"/>
      <c r="SSW4" s="794"/>
      <c r="SSX4" s="794"/>
      <c r="SSY4" s="794"/>
      <c r="SSZ4" s="794"/>
      <c r="STA4" s="794"/>
      <c r="STB4" s="794"/>
      <c r="STC4" s="794"/>
      <c r="STD4" s="794"/>
      <c r="STE4" s="794"/>
      <c r="STF4" s="794"/>
      <c r="STG4" s="794" t="s">
        <v>63</v>
      </c>
      <c r="STH4" s="794"/>
      <c r="STI4" s="794"/>
      <c r="STJ4" s="794"/>
      <c r="STK4" s="794"/>
      <c r="STL4" s="794"/>
      <c r="STM4" s="794"/>
      <c r="STN4" s="794"/>
      <c r="STO4" s="794"/>
      <c r="STP4" s="794"/>
      <c r="STQ4" s="794"/>
      <c r="STR4" s="794"/>
      <c r="STS4" s="794"/>
      <c r="STT4" s="794"/>
      <c r="STU4" s="794"/>
      <c r="STV4" s="794"/>
      <c r="STW4" s="794" t="s">
        <v>63</v>
      </c>
      <c r="STX4" s="794"/>
      <c r="STY4" s="794"/>
      <c r="STZ4" s="794"/>
      <c r="SUA4" s="794"/>
      <c r="SUB4" s="794"/>
      <c r="SUC4" s="794"/>
      <c r="SUD4" s="794"/>
      <c r="SUE4" s="794"/>
      <c r="SUF4" s="794"/>
      <c r="SUG4" s="794"/>
      <c r="SUH4" s="794"/>
      <c r="SUI4" s="794"/>
      <c r="SUJ4" s="794"/>
      <c r="SUK4" s="794"/>
      <c r="SUL4" s="794"/>
      <c r="SUM4" s="794" t="s">
        <v>63</v>
      </c>
      <c r="SUN4" s="794"/>
      <c r="SUO4" s="794"/>
      <c r="SUP4" s="794"/>
      <c r="SUQ4" s="794"/>
      <c r="SUR4" s="794"/>
      <c r="SUS4" s="794"/>
      <c r="SUT4" s="794"/>
      <c r="SUU4" s="794"/>
      <c r="SUV4" s="794"/>
      <c r="SUW4" s="794"/>
      <c r="SUX4" s="794"/>
      <c r="SUY4" s="794"/>
      <c r="SUZ4" s="794"/>
      <c r="SVA4" s="794"/>
      <c r="SVB4" s="794"/>
      <c r="SVC4" s="794" t="s">
        <v>63</v>
      </c>
      <c r="SVD4" s="794"/>
      <c r="SVE4" s="794"/>
      <c r="SVF4" s="794"/>
      <c r="SVG4" s="794"/>
      <c r="SVH4" s="794"/>
      <c r="SVI4" s="794"/>
      <c r="SVJ4" s="794"/>
      <c r="SVK4" s="794"/>
      <c r="SVL4" s="794"/>
      <c r="SVM4" s="794"/>
      <c r="SVN4" s="794"/>
      <c r="SVO4" s="794"/>
      <c r="SVP4" s="794"/>
      <c r="SVQ4" s="794"/>
      <c r="SVR4" s="794"/>
      <c r="SVS4" s="794" t="s">
        <v>63</v>
      </c>
      <c r="SVT4" s="794"/>
      <c r="SVU4" s="794"/>
      <c r="SVV4" s="794"/>
      <c r="SVW4" s="794"/>
      <c r="SVX4" s="794"/>
      <c r="SVY4" s="794"/>
      <c r="SVZ4" s="794"/>
      <c r="SWA4" s="794"/>
      <c r="SWB4" s="794"/>
      <c r="SWC4" s="794"/>
      <c r="SWD4" s="794"/>
      <c r="SWE4" s="794"/>
      <c r="SWF4" s="794"/>
      <c r="SWG4" s="794"/>
      <c r="SWH4" s="794"/>
      <c r="SWI4" s="794" t="s">
        <v>63</v>
      </c>
      <c r="SWJ4" s="794"/>
      <c r="SWK4" s="794"/>
      <c r="SWL4" s="794"/>
      <c r="SWM4" s="794"/>
      <c r="SWN4" s="794"/>
      <c r="SWO4" s="794"/>
      <c r="SWP4" s="794"/>
      <c r="SWQ4" s="794"/>
      <c r="SWR4" s="794"/>
      <c r="SWS4" s="794"/>
      <c r="SWT4" s="794"/>
      <c r="SWU4" s="794"/>
      <c r="SWV4" s="794"/>
      <c r="SWW4" s="794"/>
      <c r="SWX4" s="794"/>
      <c r="SWY4" s="794" t="s">
        <v>63</v>
      </c>
      <c r="SWZ4" s="794"/>
      <c r="SXA4" s="794"/>
      <c r="SXB4" s="794"/>
      <c r="SXC4" s="794"/>
      <c r="SXD4" s="794"/>
      <c r="SXE4" s="794"/>
      <c r="SXF4" s="794"/>
      <c r="SXG4" s="794"/>
      <c r="SXH4" s="794"/>
      <c r="SXI4" s="794"/>
      <c r="SXJ4" s="794"/>
      <c r="SXK4" s="794"/>
      <c r="SXL4" s="794"/>
      <c r="SXM4" s="794"/>
      <c r="SXN4" s="794"/>
      <c r="SXO4" s="794" t="s">
        <v>63</v>
      </c>
      <c r="SXP4" s="794"/>
      <c r="SXQ4" s="794"/>
      <c r="SXR4" s="794"/>
      <c r="SXS4" s="794"/>
      <c r="SXT4" s="794"/>
      <c r="SXU4" s="794"/>
      <c r="SXV4" s="794"/>
      <c r="SXW4" s="794"/>
      <c r="SXX4" s="794"/>
      <c r="SXY4" s="794"/>
      <c r="SXZ4" s="794"/>
      <c r="SYA4" s="794"/>
      <c r="SYB4" s="794"/>
      <c r="SYC4" s="794"/>
      <c r="SYD4" s="794"/>
      <c r="SYE4" s="794" t="s">
        <v>63</v>
      </c>
      <c r="SYF4" s="794"/>
      <c r="SYG4" s="794"/>
      <c r="SYH4" s="794"/>
      <c r="SYI4" s="794"/>
      <c r="SYJ4" s="794"/>
      <c r="SYK4" s="794"/>
      <c r="SYL4" s="794"/>
      <c r="SYM4" s="794"/>
      <c r="SYN4" s="794"/>
      <c r="SYO4" s="794"/>
      <c r="SYP4" s="794"/>
      <c r="SYQ4" s="794"/>
      <c r="SYR4" s="794"/>
      <c r="SYS4" s="794"/>
      <c r="SYT4" s="794"/>
      <c r="SYU4" s="794" t="s">
        <v>63</v>
      </c>
      <c r="SYV4" s="794"/>
      <c r="SYW4" s="794"/>
      <c r="SYX4" s="794"/>
      <c r="SYY4" s="794"/>
      <c r="SYZ4" s="794"/>
      <c r="SZA4" s="794"/>
      <c r="SZB4" s="794"/>
      <c r="SZC4" s="794"/>
      <c r="SZD4" s="794"/>
      <c r="SZE4" s="794"/>
      <c r="SZF4" s="794"/>
      <c r="SZG4" s="794"/>
      <c r="SZH4" s="794"/>
      <c r="SZI4" s="794"/>
      <c r="SZJ4" s="794"/>
      <c r="SZK4" s="794" t="s">
        <v>63</v>
      </c>
      <c r="SZL4" s="794"/>
      <c r="SZM4" s="794"/>
      <c r="SZN4" s="794"/>
      <c r="SZO4" s="794"/>
      <c r="SZP4" s="794"/>
      <c r="SZQ4" s="794"/>
      <c r="SZR4" s="794"/>
      <c r="SZS4" s="794"/>
      <c r="SZT4" s="794"/>
      <c r="SZU4" s="794"/>
      <c r="SZV4" s="794"/>
      <c r="SZW4" s="794"/>
      <c r="SZX4" s="794"/>
      <c r="SZY4" s="794"/>
      <c r="SZZ4" s="794"/>
      <c r="TAA4" s="794" t="s">
        <v>63</v>
      </c>
      <c r="TAB4" s="794"/>
      <c r="TAC4" s="794"/>
      <c r="TAD4" s="794"/>
      <c r="TAE4" s="794"/>
      <c r="TAF4" s="794"/>
      <c r="TAG4" s="794"/>
      <c r="TAH4" s="794"/>
      <c r="TAI4" s="794"/>
      <c r="TAJ4" s="794"/>
      <c r="TAK4" s="794"/>
      <c r="TAL4" s="794"/>
      <c r="TAM4" s="794"/>
      <c r="TAN4" s="794"/>
      <c r="TAO4" s="794"/>
      <c r="TAP4" s="794"/>
      <c r="TAQ4" s="794" t="s">
        <v>63</v>
      </c>
      <c r="TAR4" s="794"/>
      <c r="TAS4" s="794"/>
      <c r="TAT4" s="794"/>
      <c r="TAU4" s="794"/>
      <c r="TAV4" s="794"/>
      <c r="TAW4" s="794"/>
      <c r="TAX4" s="794"/>
      <c r="TAY4" s="794"/>
      <c r="TAZ4" s="794"/>
      <c r="TBA4" s="794"/>
      <c r="TBB4" s="794"/>
      <c r="TBC4" s="794"/>
      <c r="TBD4" s="794"/>
      <c r="TBE4" s="794"/>
      <c r="TBF4" s="794"/>
      <c r="TBG4" s="794" t="s">
        <v>63</v>
      </c>
      <c r="TBH4" s="794"/>
      <c r="TBI4" s="794"/>
      <c r="TBJ4" s="794"/>
      <c r="TBK4" s="794"/>
      <c r="TBL4" s="794"/>
      <c r="TBM4" s="794"/>
      <c r="TBN4" s="794"/>
      <c r="TBO4" s="794"/>
      <c r="TBP4" s="794"/>
      <c r="TBQ4" s="794"/>
      <c r="TBR4" s="794"/>
      <c r="TBS4" s="794"/>
      <c r="TBT4" s="794"/>
      <c r="TBU4" s="794"/>
      <c r="TBV4" s="794"/>
      <c r="TBW4" s="794" t="s">
        <v>63</v>
      </c>
      <c r="TBX4" s="794"/>
      <c r="TBY4" s="794"/>
      <c r="TBZ4" s="794"/>
      <c r="TCA4" s="794"/>
      <c r="TCB4" s="794"/>
      <c r="TCC4" s="794"/>
      <c r="TCD4" s="794"/>
      <c r="TCE4" s="794"/>
      <c r="TCF4" s="794"/>
      <c r="TCG4" s="794"/>
      <c r="TCH4" s="794"/>
      <c r="TCI4" s="794"/>
      <c r="TCJ4" s="794"/>
      <c r="TCK4" s="794"/>
      <c r="TCL4" s="794"/>
      <c r="TCM4" s="794" t="s">
        <v>63</v>
      </c>
      <c r="TCN4" s="794"/>
      <c r="TCO4" s="794"/>
      <c r="TCP4" s="794"/>
      <c r="TCQ4" s="794"/>
      <c r="TCR4" s="794"/>
      <c r="TCS4" s="794"/>
      <c r="TCT4" s="794"/>
      <c r="TCU4" s="794"/>
      <c r="TCV4" s="794"/>
      <c r="TCW4" s="794"/>
      <c r="TCX4" s="794"/>
      <c r="TCY4" s="794"/>
      <c r="TCZ4" s="794"/>
      <c r="TDA4" s="794"/>
      <c r="TDB4" s="794"/>
      <c r="TDC4" s="794" t="s">
        <v>63</v>
      </c>
      <c r="TDD4" s="794"/>
      <c r="TDE4" s="794"/>
      <c r="TDF4" s="794"/>
      <c r="TDG4" s="794"/>
      <c r="TDH4" s="794"/>
      <c r="TDI4" s="794"/>
      <c r="TDJ4" s="794"/>
      <c r="TDK4" s="794"/>
      <c r="TDL4" s="794"/>
      <c r="TDM4" s="794"/>
      <c r="TDN4" s="794"/>
      <c r="TDO4" s="794"/>
      <c r="TDP4" s="794"/>
      <c r="TDQ4" s="794"/>
      <c r="TDR4" s="794"/>
      <c r="TDS4" s="794" t="s">
        <v>63</v>
      </c>
      <c r="TDT4" s="794"/>
      <c r="TDU4" s="794"/>
      <c r="TDV4" s="794"/>
      <c r="TDW4" s="794"/>
      <c r="TDX4" s="794"/>
      <c r="TDY4" s="794"/>
      <c r="TDZ4" s="794"/>
      <c r="TEA4" s="794"/>
      <c r="TEB4" s="794"/>
      <c r="TEC4" s="794"/>
      <c r="TED4" s="794"/>
      <c r="TEE4" s="794"/>
      <c r="TEF4" s="794"/>
      <c r="TEG4" s="794"/>
      <c r="TEH4" s="794"/>
      <c r="TEI4" s="794" t="s">
        <v>63</v>
      </c>
      <c r="TEJ4" s="794"/>
      <c r="TEK4" s="794"/>
      <c r="TEL4" s="794"/>
      <c r="TEM4" s="794"/>
      <c r="TEN4" s="794"/>
      <c r="TEO4" s="794"/>
      <c r="TEP4" s="794"/>
      <c r="TEQ4" s="794"/>
      <c r="TER4" s="794"/>
      <c r="TES4" s="794"/>
      <c r="TET4" s="794"/>
      <c r="TEU4" s="794"/>
      <c r="TEV4" s="794"/>
      <c r="TEW4" s="794"/>
      <c r="TEX4" s="794"/>
      <c r="TEY4" s="794" t="s">
        <v>63</v>
      </c>
      <c r="TEZ4" s="794"/>
      <c r="TFA4" s="794"/>
      <c r="TFB4" s="794"/>
      <c r="TFC4" s="794"/>
      <c r="TFD4" s="794"/>
      <c r="TFE4" s="794"/>
      <c r="TFF4" s="794"/>
      <c r="TFG4" s="794"/>
      <c r="TFH4" s="794"/>
      <c r="TFI4" s="794"/>
      <c r="TFJ4" s="794"/>
      <c r="TFK4" s="794"/>
      <c r="TFL4" s="794"/>
      <c r="TFM4" s="794"/>
      <c r="TFN4" s="794"/>
      <c r="TFO4" s="794" t="s">
        <v>63</v>
      </c>
      <c r="TFP4" s="794"/>
      <c r="TFQ4" s="794"/>
      <c r="TFR4" s="794"/>
      <c r="TFS4" s="794"/>
      <c r="TFT4" s="794"/>
      <c r="TFU4" s="794"/>
      <c r="TFV4" s="794"/>
      <c r="TFW4" s="794"/>
      <c r="TFX4" s="794"/>
      <c r="TFY4" s="794"/>
      <c r="TFZ4" s="794"/>
      <c r="TGA4" s="794"/>
      <c r="TGB4" s="794"/>
      <c r="TGC4" s="794"/>
      <c r="TGD4" s="794"/>
      <c r="TGE4" s="794" t="s">
        <v>63</v>
      </c>
      <c r="TGF4" s="794"/>
      <c r="TGG4" s="794"/>
      <c r="TGH4" s="794"/>
      <c r="TGI4" s="794"/>
      <c r="TGJ4" s="794"/>
      <c r="TGK4" s="794"/>
      <c r="TGL4" s="794"/>
      <c r="TGM4" s="794"/>
      <c r="TGN4" s="794"/>
      <c r="TGO4" s="794"/>
      <c r="TGP4" s="794"/>
      <c r="TGQ4" s="794"/>
      <c r="TGR4" s="794"/>
      <c r="TGS4" s="794"/>
      <c r="TGT4" s="794"/>
      <c r="TGU4" s="794" t="s">
        <v>63</v>
      </c>
      <c r="TGV4" s="794"/>
      <c r="TGW4" s="794"/>
      <c r="TGX4" s="794"/>
      <c r="TGY4" s="794"/>
      <c r="TGZ4" s="794"/>
      <c r="THA4" s="794"/>
      <c r="THB4" s="794"/>
      <c r="THC4" s="794"/>
      <c r="THD4" s="794"/>
      <c r="THE4" s="794"/>
      <c r="THF4" s="794"/>
      <c r="THG4" s="794"/>
      <c r="THH4" s="794"/>
      <c r="THI4" s="794"/>
      <c r="THJ4" s="794"/>
      <c r="THK4" s="794" t="s">
        <v>63</v>
      </c>
      <c r="THL4" s="794"/>
      <c r="THM4" s="794"/>
      <c r="THN4" s="794"/>
      <c r="THO4" s="794"/>
      <c r="THP4" s="794"/>
      <c r="THQ4" s="794"/>
      <c r="THR4" s="794"/>
      <c r="THS4" s="794"/>
      <c r="THT4" s="794"/>
      <c r="THU4" s="794"/>
      <c r="THV4" s="794"/>
      <c r="THW4" s="794"/>
      <c r="THX4" s="794"/>
      <c r="THY4" s="794"/>
      <c r="THZ4" s="794"/>
      <c r="TIA4" s="794" t="s">
        <v>63</v>
      </c>
      <c r="TIB4" s="794"/>
      <c r="TIC4" s="794"/>
      <c r="TID4" s="794"/>
      <c r="TIE4" s="794"/>
      <c r="TIF4" s="794"/>
      <c r="TIG4" s="794"/>
      <c r="TIH4" s="794"/>
      <c r="TII4" s="794"/>
      <c r="TIJ4" s="794"/>
      <c r="TIK4" s="794"/>
      <c r="TIL4" s="794"/>
      <c r="TIM4" s="794"/>
      <c r="TIN4" s="794"/>
      <c r="TIO4" s="794"/>
      <c r="TIP4" s="794"/>
      <c r="TIQ4" s="794" t="s">
        <v>63</v>
      </c>
      <c r="TIR4" s="794"/>
      <c r="TIS4" s="794"/>
      <c r="TIT4" s="794"/>
      <c r="TIU4" s="794"/>
      <c r="TIV4" s="794"/>
      <c r="TIW4" s="794"/>
      <c r="TIX4" s="794"/>
      <c r="TIY4" s="794"/>
      <c r="TIZ4" s="794"/>
      <c r="TJA4" s="794"/>
      <c r="TJB4" s="794"/>
      <c r="TJC4" s="794"/>
      <c r="TJD4" s="794"/>
      <c r="TJE4" s="794"/>
      <c r="TJF4" s="794"/>
      <c r="TJG4" s="794" t="s">
        <v>63</v>
      </c>
      <c r="TJH4" s="794"/>
      <c r="TJI4" s="794"/>
      <c r="TJJ4" s="794"/>
      <c r="TJK4" s="794"/>
      <c r="TJL4" s="794"/>
      <c r="TJM4" s="794"/>
      <c r="TJN4" s="794"/>
      <c r="TJO4" s="794"/>
      <c r="TJP4" s="794"/>
      <c r="TJQ4" s="794"/>
      <c r="TJR4" s="794"/>
      <c r="TJS4" s="794"/>
      <c r="TJT4" s="794"/>
      <c r="TJU4" s="794"/>
      <c r="TJV4" s="794"/>
      <c r="TJW4" s="794" t="s">
        <v>63</v>
      </c>
      <c r="TJX4" s="794"/>
      <c r="TJY4" s="794"/>
      <c r="TJZ4" s="794"/>
      <c r="TKA4" s="794"/>
      <c r="TKB4" s="794"/>
      <c r="TKC4" s="794"/>
      <c r="TKD4" s="794"/>
      <c r="TKE4" s="794"/>
      <c r="TKF4" s="794"/>
      <c r="TKG4" s="794"/>
      <c r="TKH4" s="794"/>
      <c r="TKI4" s="794"/>
      <c r="TKJ4" s="794"/>
      <c r="TKK4" s="794"/>
      <c r="TKL4" s="794"/>
      <c r="TKM4" s="794" t="s">
        <v>63</v>
      </c>
      <c r="TKN4" s="794"/>
      <c r="TKO4" s="794"/>
      <c r="TKP4" s="794"/>
      <c r="TKQ4" s="794"/>
      <c r="TKR4" s="794"/>
      <c r="TKS4" s="794"/>
      <c r="TKT4" s="794"/>
      <c r="TKU4" s="794"/>
      <c r="TKV4" s="794"/>
      <c r="TKW4" s="794"/>
      <c r="TKX4" s="794"/>
      <c r="TKY4" s="794"/>
      <c r="TKZ4" s="794"/>
      <c r="TLA4" s="794"/>
      <c r="TLB4" s="794"/>
      <c r="TLC4" s="794" t="s">
        <v>63</v>
      </c>
      <c r="TLD4" s="794"/>
      <c r="TLE4" s="794"/>
      <c r="TLF4" s="794"/>
      <c r="TLG4" s="794"/>
      <c r="TLH4" s="794"/>
      <c r="TLI4" s="794"/>
      <c r="TLJ4" s="794"/>
      <c r="TLK4" s="794"/>
      <c r="TLL4" s="794"/>
      <c r="TLM4" s="794"/>
      <c r="TLN4" s="794"/>
      <c r="TLO4" s="794"/>
      <c r="TLP4" s="794"/>
      <c r="TLQ4" s="794"/>
      <c r="TLR4" s="794"/>
      <c r="TLS4" s="794" t="s">
        <v>63</v>
      </c>
      <c r="TLT4" s="794"/>
      <c r="TLU4" s="794"/>
      <c r="TLV4" s="794"/>
      <c r="TLW4" s="794"/>
      <c r="TLX4" s="794"/>
      <c r="TLY4" s="794"/>
      <c r="TLZ4" s="794"/>
      <c r="TMA4" s="794"/>
      <c r="TMB4" s="794"/>
      <c r="TMC4" s="794"/>
      <c r="TMD4" s="794"/>
      <c r="TME4" s="794"/>
      <c r="TMF4" s="794"/>
      <c r="TMG4" s="794"/>
      <c r="TMH4" s="794"/>
      <c r="TMI4" s="794" t="s">
        <v>63</v>
      </c>
      <c r="TMJ4" s="794"/>
      <c r="TMK4" s="794"/>
      <c r="TML4" s="794"/>
      <c r="TMM4" s="794"/>
      <c r="TMN4" s="794"/>
      <c r="TMO4" s="794"/>
      <c r="TMP4" s="794"/>
      <c r="TMQ4" s="794"/>
      <c r="TMR4" s="794"/>
      <c r="TMS4" s="794"/>
      <c r="TMT4" s="794"/>
      <c r="TMU4" s="794"/>
      <c r="TMV4" s="794"/>
      <c r="TMW4" s="794"/>
      <c r="TMX4" s="794"/>
      <c r="TMY4" s="794" t="s">
        <v>63</v>
      </c>
      <c r="TMZ4" s="794"/>
      <c r="TNA4" s="794"/>
      <c r="TNB4" s="794"/>
      <c r="TNC4" s="794"/>
      <c r="TND4" s="794"/>
      <c r="TNE4" s="794"/>
      <c r="TNF4" s="794"/>
      <c r="TNG4" s="794"/>
      <c r="TNH4" s="794"/>
      <c r="TNI4" s="794"/>
      <c r="TNJ4" s="794"/>
      <c r="TNK4" s="794"/>
      <c r="TNL4" s="794"/>
      <c r="TNM4" s="794"/>
      <c r="TNN4" s="794"/>
      <c r="TNO4" s="794" t="s">
        <v>63</v>
      </c>
      <c r="TNP4" s="794"/>
      <c r="TNQ4" s="794"/>
      <c r="TNR4" s="794"/>
      <c r="TNS4" s="794"/>
      <c r="TNT4" s="794"/>
      <c r="TNU4" s="794"/>
      <c r="TNV4" s="794"/>
      <c r="TNW4" s="794"/>
      <c r="TNX4" s="794"/>
      <c r="TNY4" s="794"/>
      <c r="TNZ4" s="794"/>
      <c r="TOA4" s="794"/>
      <c r="TOB4" s="794"/>
      <c r="TOC4" s="794"/>
      <c r="TOD4" s="794"/>
      <c r="TOE4" s="794" t="s">
        <v>63</v>
      </c>
      <c r="TOF4" s="794"/>
      <c r="TOG4" s="794"/>
      <c r="TOH4" s="794"/>
      <c r="TOI4" s="794"/>
      <c r="TOJ4" s="794"/>
      <c r="TOK4" s="794"/>
      <c r="TOL4" s="794"/>
      <c r="TOM4" s="794"/>
      <c r="TON4" s="794"/>
      <c r="TOO4" s="794"/>
      <c r="TOP4" s="794"/>
      <c r="TOQ4" s="794"/>
      <c r="TOR4" s="794"/>
      <c r="TOS4" s="794"/>
      <c r="TOT4" s="794"/>
      <c r="TOU4" s="794" t="s">
        <v>63</v>
      </c>
      <c r="TOV4" s="794"/>
      <c r="TOW4" s="794"/>
      <c r="TOX4" s="794"/>
      <c r="TOY4" s="794"/>
      <c r="TOZ4" s="794"/>
      <c r="TPA4" s="794"/>
      <c r="TPB4" s="794"/>
      <c r="TPC4" s="794"/>
      <c r="TPD4" s="794"/>
      <c r="TPE4" s="794"/>
      <c r="TPF4" s="794"/>
      <c r="TPG4" s="794"/>
      <c r="TPH4" s="794"/>
      <c r="TPI4" s="794"/>
      <c r="TPJ4" s="794"/>
      <c r="TPK4" s="794" t="s">
        <v>63</v>
      </c>
      <c r="TPL4" s="794"/>
      <c r="TPM4" s="794"/>
      <c r="TPN4" s="794"/>
      <c r="TPO4" s="794"/>
      <c r="TPP4" s="794"/>
      <c r="TPQ4" s="794"/>
      <c r="TPR4" s="794"/>
      <c r="TPS4" s="794"/>
      <c r="TPT4" s="794"/>
      <c r="TPU4" s="794"/>
      <c r="TPV4" s="794"/>
      <c r="TPW4" s="794"/>
      <c r="TPX4" s="794"/>
      <c r="TPY4" s="794"/>
      <c r="TPZ4" s="794"/>
      <c r="TQA4" s="794" t="s">
        <v>63</v>
      </c>
      <c r="TQB4" s="794"/>
      <c r="TQC4" s="794"/>
      <c r="TQD4" s="794"/>
      <c r="TQE4" s="794"/>
      <c r="TQF4" s="794"/>
      <c r="TQG4" s="794"/>
      <c r="TQH4" s="794"/>
      <c r="TQI4" s="794"/>
      <c r="TQJ4" s="794"/>
      <c r="TQK4" s="794"/>
      <c r="TQL4" s="794"/>
      <c r="TQM4" s="794"/>
      <c r="TQN4" s="794"/>
      <c r="TQO4" s="794"/>
      <c r="TQP4" s="794"/>
      <c r="TQQ4" s="794" t="s">
        <v>63</v>
      </c>
      <c r="TQR4" s="794"/>
      <c r="TQS4" s="794"/>
      <c r="TQT4" s="794"/>
      <c r="TQU4" s="794"/>
      <c r="TQV4" s="794"/>
      <c r="TQW4" s="794"/>
      <c r="TQX4" s="794"/>
      <c r="TQY4" s="794"/>
      <c r="TQZ4" s="794"/>
      <c r="TRA4" s="794"/>
      <c r="TRB4" s="794"/>
      <c r="TRC4" s="794"/>
      <c r="TRD4" s="794"/>
      <c r="TRE4" s="794"/>
      <c r="TRF4" s="794"/>
      <c r="TRG4" s="794" t="s">
        <v>63</v>
      </c>
      <c r="TRH4" s="794"/>
      <c r="TRI4" s="794"/>
      <c r="TRJ4" s="794"/>
      <c r="TRK4" s="794"/>
      <c r="TRL4" s="794"/>
      <c r="TRM4" s="794"/>
      <c r="TRN4" s="794"/>
      <c r="TRO4" s="794"/>
      <c r="TRP4" s="794"/>
      <c r="TRQ4" s="794"/>
      <c r="TRR4" s="794"/>
      <c r="TRS4" s="794"/>
      <c r="TRT4" s="794"/>
      <c r="TRU4" s="794"/>
      <c r="TRV4" s="794"/>
      <c r="TRW4" s="794" t="s">
        <v>63</v>
      </c>
      <c r="TRX4" s="794"/>
      <c r="TRY4" s="794"/>
      <c r="TRZ4" s="794"/>
      <c r="TSA4" s="794"/>
      <c r="TSB4" s="794"/>
      <c r="TSC4" s="794"/>
      <c r="TSD4" s="794"/>
      <c r="TSE4" s="794"/>
      <c r="TSF4" s="794"/>
      <c r="TSG4" s="794"/>
      <c r="TSH4" s="794"/>
      <c r="TSI4" s="794"/>
      <c r="TSJ4" s="794"/>
      <c r="TSK4" s="794"/>
      <c r="TSL4" s="794"/>
      <c r="TSM4" s="794" t="s">
        <v>63</v>
      </c>
      <c r="TSN4" s="794"/>
      <c r="TSO4" s="794"/>
      <c r="TSP4" s="794"/>
      <c r="TSQ4" s="794"/>
      <c r="TSR4" s="794"/>
      <c r="TSS4" s="794"/>
      <c r="TST4" s="794"/>
      <c r="TSU4" s="794"/>
      <c r="TSV4" s="794"/>
      <c r="TSW4" s="794"/>
      <c r="TSX4" s="794"/>
      <c r="TSY4" s="794"/>
      <c r="TSZ4" s="794"/>
      <c r="TTA4" s="794"/>
      <c r="TTB4" s="794"/>
      <c r="TTC4" s="794" t="s">
        <v>63</v>
      </c>
      <c r="TTD4" s="794"/>
      <c r="TTE4" s="794"/>
      <c r="TTF4" s="794"/>
      <c r="TTG4" s="794"/>
      <c r="TTH4" s="794"/>
      <c r="TTI4" s="794"/>
      <c r="TTJ4" s="794"/>
      <c r="TTK4" s="794"/>
      <c r="TTL4" s="794"/>
      <c r="TTM4" s="794"/>
      <c r="TTN4" s="794"/>
      <c r="TTO4" s="794"/>
      <c r="TTP4" s="794"/>
      <c r="TTQ4" s="794"/>
      <c r="TTR4" s="794"/>
      <c r="TTS4" s="794" t="s">
        <v>63</v>
      </c>
      <c r="TTT4" s="794"/>
      <c r="TTU4" s="794"/>
      <c r="TTV4" s="794"/>
      <c r="TTW4" s="794"/>
      <c r="TTX4" s="794"/>
      <c r="TTY4" s="794"/>
      <c r="TTZ4" s="794"/>
      <c r="TUA4" s="794"/>
      <c r="TUB4" s="794"/>
      <c r="TUC4" s="794"/>
      <c r="TUD4" s="794"/>
      <c r="TUE4" s="794"/>
      <c r="TUF4" s="794"/>
      <c r="TUG4" s="794"/>
      <c r="TUH4" s="794"/>
      <c r="TUI4" s="794" t="s">
        <v>63</v>
      </c>
      <c r="TUJ4" s="794"/>
      <c r="TUK4" s="794"/>
      <c r="TUL4" s="794"/>
      <c r="TUM4" s="794"/>
      <c r="TUN4" s="794"/>
      <c r="TUO4" s="794"/>
      <c r="TUP4" s="794"/>
      <c r="TUQ4" s="794"/>
      <c r="TUR4" s="794"/>
      <c r="TUS4" s="794"/>
      <c r="TUT4" s="794"/>
      <c r="TUU4" s="794"/>
      <c r="TUV4" s="794"/>
      <c r="TUW4" s="794"/>
      <c r="TUX4" s="794"/>
      <c r="TUY4" s="794" t="s">
        <v>63</v>
      </c>
      <c r="TUZ4" s="794"/>
      <c r="TVA4" s="794"/>
      <c r="TVB4" s="794"/>
      <c r="TVC4" s="794"/>
      <c r="TVD4" s="794"/>
      <c r="TVE4" s="794"/>
      <c r="TVF4" s="794"/>
      <c r="TVG4" s="794"/>
      <c r="TVH4" s="794"/>
      <c r="TVI4" s="794"/>
      <c r="TVJ4" s="794"/>
      <c r="TVK4" s="794"/>
      <c r="TVL4" s="794"/>
      <c r="TVM4" s="794"/>
      <c r="TVN4" s="794"/>
      <c r="TVO4" s="794" t="s">
        <v>63</v>
      </c>
      <c r="TVP4" s="794"/>
      <c r="TVQ4" s="794"/>
      <c r="TVR4" s="794"/>
      <c r="TVS4" s="794"/>
      <c r="TVT4" s="794"/>
      <c r="TVU4" s="794"/>
      <c r="TVV4" s="794"/>
      <c r="TVW4" s="794"/>
      <c r="TVX4" s="794"/>
      <c r="TVY4" s="794"/>
      <c r="TVZ4" s="794"/>
      <c r="TWA4" s="794"/>
      <c r="TWB4" s="794"/>
      <c r="TWC4" s="794"/>
      <c r="TWD4" s="794"/>
      <c r="TWE4" s="794" t="s">
        <v>63</v>
      </c>
      <c r="TWF4" s="794"/>
      <c r="TWG4" s="794"/>
      <c r="TWH4" s="794"/>
      <c r="TWI4" s="794"/>
      <c r="TWJ4" s="794"/>
      <c r="TWK4" s="794"/>
      <c r="TWL4" s="794"/>
      <c r="TWM4" s="794"/>
      <c r="TWN4" s="794"/>
      <c r="TWO4" s="794"/>
      <c r="TWP4" s="794"/>
      <c r="TWQ4" s="794"/>
      <c r="TWR4" s="794"/>
      <c r="TWS4" s="794"/>
      <c r="TWT4" s="794"/>
      <c r="TWU4" s="794" t="s">
        <v>63</v>
      </c>
      <c r="TWV4" s="794"/>
      <c r="TWW4" s="794"/>
      <c r="TWX4" s="794"/>
      <c r="TWY4" s="794"/>
      <c r="TWZ4" s="794"/>
      <c r="TXA4" s="794"/>
      <c r="TXB4" s="794"/>
      <c r="TXC4" s="794"/>
      <c r="TXD4" s="794"/>
      <c r="TXE4" s="794"/>
      <c r="TXF4" s="794"/>
      <c r="TXG4" s="794"/>
      <c r="TXH4" s="794"/>
      <c r="TXI4" s="794"/>
      <c r="TXJ4" s="794"/>
      <c r="TXK4" s="794" t="s">
        <v>63</v>
      </c>
      <c r="TXL4" s="794"/>
      <c r="TXM4" s="794"/>
      <c r="TXN4" s="794"/>
      <c r="TXO4" s="794"/>
      <c r="TXP4" s="794"/>
      <c r="TXQ4" s="794"/>
      <c r="TXR4" s="794"/>
      <c r="TXS4" s="794"/>
      <c r="TXT4" s="794"/>
      <c r="TXU4" s="794"/>
      <c r="TXV4" s="794"/>
      <c r="TXW4" s="794"/>
      <c r="TXX4" s="794"/>
      <c r="TXY4" s="794"/>
      <c r="TXZ4" s="794"/>
      <c r="TYA4" s="794" t="s">
        <v>63</v>
      </c>
      <c r="TYB4" s="794"/>
      <c r="TYC4" s="794"/>
      <c r="TYD4" s="794"/>
      <c r="TYE4" s="794"/>
      <c r="TYF4" s="794"/>
      <c r="TYG4" s="794"/>
      <c r="TYH4" s="794"/>
      <c r="TYI4" s="794"/>
      <c r="TYJ4" s="794"/>
      <c r="TYK4" s="794"/>
      <c r="TYL4" s="794"/>
      <c r="TYM4" s="794"/>
      <c r="TYN4" s="794"/>
      <c r="TYO4" s="794"/>
      <c r="TYP4" s="794"/>
      <c r="TYQ4" s="794" t="s">
        <v>63</v>
      </c>
      <c r="TYR4" s="794"/>
      <c r="TYS4" s="794"/>
      <c r="TYT4" s="794"/>
      <c r="TYU4" s="794"/>
      <c r="TYV4" s="794"/>
      <c r="TYW4" s="794"/>
      <c r="TYX4" s="794"/>
      <c r="TYY4" s="794"/>
      <c r="TYZ4" s="794"/>
      <c r="TZA4" s="794"/>
      <c r="TZB4" s="794"/>
      <c r="TZC4" s="794"/>
      <c r="TZD4" s="794"/>
      <c r="TZE4" s="794"/>
      <c r="TZF4" s="794"/>
      <c r="TZG4" s="794" t="s">
        <v>63</v>
      </c>
      <c r="TZH4" s="794"/>
      <c r="TZI4" s="794"/>
      <c r="TZJ4" s="794"/>
      <c r="TZK4" s="794"/>
      <c r="TZL4" s="794"/>
      <c r="TZM4" s="794"/>
      <c r="TZN4" s="794"/>
      <c r="TZO4" s="794"/>
      <c r="TZP4" s="794"/>
      <c r="TZQ4" s="794"/>
      <c r="TZR4" s="794"/>
      <c r="TZS4" s="794"/>
      <c r="TZT4" s="794"/>
      <c r="TZU4" s="794"/>
      <c r="TZV4" s="794"/>
      <c r="TZW4" s="794" t="s">
        <v>63</v>
      </c>
      <c r="TZX4" s="794"/>
      <c r="TZY4" s="794"/>
      <c r="TZZ4" s="794"/>
      <c r="UAA4" s="794"/>
      <c r="UAB4" s="794"/>
      <c r="UAC4" s="794"/>
      <c r="UAD4" s="794"/>
      <c r="UAE4" s="794"/>
      <c r="UAF4" s="794"/>
      <c r="UAG4" s="794"/>
      <c r="UAH4" s="794"/>
      <c r="UAI4" s="794"/>
      <c r="UAJ4" s="794"/>
      <c r="UAK4" s="794"/>
      <c r="UAL4" s="794"/>
      <c r="UAM4" s="794" t="s">
        <v>63</v>
      </c>
      <c r="UAN4" s="794"/>
      <c r="UAO4" s="794"/>
      <c r="UAP4" s="794"/>
      <c r="UAQ4" s="794"/>
      <c r="UAR4" s="794"/>
      <c r="UAS4" s="794"/>
      <c r="UAT4" s="794"/>
      <c r="UAU4" s="794"/>
      <c r="UAV4" s="794"/>
      <c r="UAW4" s="794"/>
      <c r="UAX4" s="794"/>
      <c r="UAY4" s="794"/>
      <c r="UAZ4" s="794"/>
      <c r="UBA4" s="794"/>
      <c r="UBB4" s="794"/>
      <c r="UBC4" s="794" t="s">
        <v>63</v>
      </c>
      <c r="UBD4" s="794"/>
      <c r="UBE4" s="794"/>
      <c r="UBF4" s="794"/>
      <c r="UBG4" s="794"/>
      <c r="UBH4" s="794"/>
      <c r="UBI4" s="794"/>
      <c r="UBJ4" s="794"/>
      <c r="UBK4" s="794"/>
      <c r="UBL4" s="794"/>
      <c r="UBM4" s="794"/>
      <c r="UBN4" s="794"/>
      <c r="UBO4" s="794"/>
      <c r="UBP4" s="794"/>
      <c r="UBQ4" s="794"/>
      <c r="UBR4" s="794"/>
      <c r="UBS4" s="794" t="s">
        <v>63</v>
      </c>
      <c r="UBT4" s="794"/>
      <c r="UBU4" s="794"/>
      <c r="UBV4" s="794"/>
      <c r="UBW4" s="794"/>
      <c r="UBX4" s="794"/>
      <c r="UBY4" s="794"/>
      <c r="UBZ4" s="794"/>
      <c r="UCA4" s="794"/>
      <c r="UCB4" s="794"/>
      <c r="UCC4" s="794"/>
      <c r="UCD4" s="794"/>
      <c r="UCE4" s="794"/>
      <c r="UCF4" s="794"/>
      <c r="UCG4" s="794"/>
      <c r="UCH4" s="794"/>
      <c r="UCI4" s="794" t="s">
        <v>63</v>
      </c>
      <c r="UCJ4" s="794"/>
      <c r="UCK4" s="794"/>
      <c r="UCL4" s="794"/>
      <c r="UCM4" s="794"/>
      <c r="UCN4" s="794"/>
      <c r="UCO4" s="794"/>
      <c r="UCP4" s="794"/>
      <c r="UCQ4" s="794"/>
      <c r="UCR4" s="794"/>
      <c r="UCS4" s="794"/>
      <c r="UCT4" s="794"/>
      <c r="UCU4" s="794"/>
      <c r="UCV4" s="794"/>
      <c r="UCW4" s="794"/>
      <c r="UCX4" s="794"/>
      <c r="UCY4" s="794" t="s">
        <v>63</v>
      </c>
      <c r="UCZ4" s="794"/>
      <c r="UDA4" s="794"/>
      <c r="UDB4" s="794"/>
      <c r="UDC4" s="794"/>
      <c r="UDD4" s="794"/>
      <c r="UDE4" s="794"/>
      <c r="UDF4" s="794"/>
      <c r="UDG4" s="794"/>
      <c r="UDH4" s="794"/>
      <c r="UDI4" s="794"/>
      <c r="UDJ4" s="794"/>
      <c r="UDK4" s="794"/>
      <c r="UDL4" s="794"/>
      <c r="UDM4" s="794"/>
      <c r="UDN4" s="794"/>
      <c r="UDO4" s="794" t="s">
        <v>63</v>
      </c>
      <c r="UDP4" s="794"/>
      <c r="UDQ4" s="794"/>
      <c r="UDR4" s="794"/>
      <c r="UDS4" s="794"/>
      <c r="UDT4" s="794"/>
      <c r="UDU4" s="794"/>
      <c r="UDV4" s="794"/>
      <c r="UDW4" s="794"/>
      <c r="UDX4" s="794"/>
      <c r="UDY4" s="794"/>
      <c r="UDZ4" s="794"/>
      <c r="UEA4" s="794"/>
      <c r="UEB4" s="794"/>
      <c r="UEC4" s="794"/>
      <c r="UED4" s="794"/>
      <c r="UEE4" s="794" t="s">
        <v>63</v>
      </c>
      <c r="UEF4" s="794"/>
      <c r="UEG4" s="794"/>
      <c r="UEH4" s="794"/>
      <c r="UEI4" s="794"/>
      <c r="UEJ4" s="794"/>
      <c r="UEK4" s="794"/>
      <c r="UEL4" s="794"/>
      <c r="UEM4" s="794"/>
      <c r="UEN4" s="794"/>
      <c r="UEO4" s="794"/>
      <c r="UEP4" s="794"/>
      <c r="UEQ4" s="794"/>
      <c r="UER4" s="794"/>
      <c r="UES4" s="794"/>
      <c r="UET4" s="794"/>
      <c r="UEU4" s="794" t="s">
        <v>63</v>
      </c>
      <c r="UEV4" s="794"/>
      <c r="UEW4" s="794"/>
      <c r="UEX4" s="794"/>
      <c r="UEY4" s="794"/>
      <c r="UEZ4" s="794"/>
      <c r="UFA4" s="794"/>
      <c r="UFB4" s="794"/>
      <c r="UFC4" s="794"/>
      <c r="UFD4" s="794"/>
      <c r="UFE4" s="794"/>
      <c r="UFF4" s="794"/>
      <c r="UFG4" s="794"/>
      <c r="UFH4" s="794"/>
      <c r="UFI4" s="794"/>
      <c r="UFJ4" s="794"/>
      <c r="UFK4" s="794" t="s">
        <v>63</v>
      </c>
      <c r="UFL4" s="794"/>
      <c r="UFM4" s="794"/>
      <c r="UFN4" s="794"/>
      <c r="UFO4" s="794"/>
      <c r="UFP4" s="794"/>
      <c r="UFQ4" s="794"/>
      <c r="UFR4" s="794"/>
      <c r="UFS4" s="794"/>
      <c r="UFT4" s="794"/>
      <c r="UFU4" s="794"/>
      <c r="UFV4" s="794"/>
      <c r="UFW4" s="794"/>
      <c r="UFX4" s="794"/>
      <c r="UFY4" s="794"/>
      <c r="UFZ4" s="794"/>
      <c r="UGA4" s="794" t="s">
        <v>63</v>
      </c>
      <c r="UGB4" s="794"/>
      <c r="UGC4" s="794"/>
      <c r="UGD4" s="794"/>
      <c r="UGE4" s="794"/>
      <c r="UGF4" s="794"/>
      <c r="UGG4" s="794"/>
      <c r="UGH4" s="794"/>
      <c r="UGI4" s="794"/>
      <c r="UGJ4" s="794"/>
      <c r="UGK4" s="794"/>
      <c r="UGL4" s="794"/>
      <c r="UGM4" s="794"/>
      <c r="UGN4" s="794"/>
      <c r="UGO4" s="794"/>
      <c r="UGP4" s="794"/>
      <c r="UGQ4" s="794" t="s">
        <v>63</v>
      </c>
      <c r="UGR4" s="794"/>
      <c r="UGS4" s="794"/>
      <c r="UGT4" s="794"/>
      <c r="UGU4" s="794"/>
      <c r="UGV4" s="794"/>
      <c r="UGW4" s="794"/>
      <c r="UGX4" s="794"/>
      <c r="UGY4" s="794"/>
      <c r="UGZ4" s="794"/>
      <c r="UHA4" s="794"/>
      <c r="UHB4" s="794"/>
      <c r="UHC4" s="794"/>
      <c r="UHD4" s="794"/>
      <c r="UHE4" s="794"/>
      <c r="UHF4" s="794"/>
      <c r="UHG4" s="794" t="s">
        <v>63</v>
      </c>
      <c r="UHH4" s="794"/>
      <c r="UHI4" s="794"/>
      <c r="UHJ4" s="794"/>
      <c r="UHK4" s="794"/>
      <c r="UHL4" s="794"/>
      <c r="UHM4" s="794"/>
      <c r="UHN4" s="794"/>
      <c r="UHO4" s="794"/>
      <c r="UHP4" s="794"/>
      <c r="UHQ4" s="794"/>
      <c r="UHR4" s="794"/>
      <c r="UHS4" s="794"/>
      <c r="UHT4" s="794"/>
      <c r="UHU4" s="794"/>
      <c r="UHV4" s="794"/>
      <c r="UHW4" s="794" t="s">
        <v>63</v>
      </c>
      <c r="UHX4" s="794"/>
      <c r="UHY4" s="794"/>
      <c r="UHZ4" s="794"/>
      <c r="UIA4" s="794"/>
      <c r="UIB4" s="794"/>
      <c r="UIC4" s="794"/>
      <c r="UID4" s="794"/>
      <c r="UIE4" s="794"/>
      <c r="UIF4" s="794"/>
      <c r="UIG4" s="794"/>
      <c r="UIH4" s="794"/>
      <c r="UII4" s="794"/>
      <c r="UIJ4" s="794"/>
      <c r="UIK4" s="794"/>
      <c r="UIL4" s="794"/>
      <c r="UIM4" s="794" t="s">
        <v>63</v>
      </c>
      <c r="UIN4" s="794"/>
      <c r="UIO4" s="794"/>
      <c r="UIP4" s="794"/>
      <c r="UIQ4" s="794"/>
      <c r="UIR4" s="794"/>
      <c r="UIS4" s="794"/>
      <c r="UIT4" s="794"/>
      <c r="UIU4" s="794"/>
      <c r="UIV4" s="794"/>
      <c r="UIW4" s="794"/>
      <c r="UIX4" s="794"/>
      <c r="UIY4" s="794"/>
      <c r="UIZ4" s="794"/>
      <c r="UJA4" s="794"/>
      <c r="UJB4" s="794"/>
      <c r="UJC4" s="794" t="s">
        <v>63</v>
      </c>
      <c r="UJD4" s="794"/>
      <c r="UJE4" s="794"/>
      <c r="UJF4" s="794"/>
      <c r="UJG4" s="794"/>
      <c r="UJH4" s="794"/>
      <c r="UJI4" s="794"/>
      <c r="UJJ4" s="794"/>
      <c r="UJK4" s="794"/>
      <c r="UJL4" s="794"/>
      <c r="UJM4" s="794"/>
      <c r="UJN4" s="794"/>
      <c r="UJO4" s="794"/>
      <c r="UJP4" s="794"/>
      <c r="UJQ4" s="794"/>
      <c r="UJR4" s="794"/>
      <c r="UJS4" s="794" t="s">
        <v>63</v>
      </c>
      <c r="UJT4" s="794"/>
      <c r="UJU4" s="794"/>
      <c r="UJV4" s="794"/>
      <c r="UJW4" s="794"/>
      <c r="UJX4" s="794"/>
      <c r="UJY4" s="794"/>
      <c r="UJZ4" s="794"/>
      <c r="UKA4" s="794"/>
      <c r="UKB4" s="794"/>
      <c r="UKC4" s="794"/>
      <c r="UKD4" s="794"/>
      <c r="UKE4" s="794"/>
      <c r="UKF4" s="794"/>
      <c r="UKG4" s="794"/>
      <c r="UKH4" s="794"/>
      <c r="UKI4" s="794" t="s">
        <v>63</v>
      </c>
      <c r="UKJ4" s="794"/>
      <c r="UKK4" s="794"/>
      <c r="UKL4" s="794"/>
      <c r="UKM4" s="794"/>
      <c r="UKN4" s="794"/>
      <c r="UKO4" s="794"/>
      <c r="UKP4" s="794"/>
      <c r="UKQ4" s="794"/>
      <c r="UKR4" s="794"/>
      <c r="UKS4" s="794"/>
      <c r="UKT4" s="794"/>
      <c r="UKU4" s="794"/>
      <c r="UKV4" s="794"/>
      <c r="UKW4" s="794"/>
      <c r="UKX4" s="794"/>
      <c r="UKY4" s="794" t="s">
        <v>63</v>
      </c>
      <c r="UKZ4" s="794"/>
      <c r="ULA4" s="794"/>
      <c r="ULB4" s="794"/>
      <c r="ULC4" s="794"/>
      <c r="ULD4" s="794"/>
      <c r="ULE4" s="794"/>
      <c r="ULF4" s="794"/>
      <c r="ULG4" s="794"/>
      <c r="ULH4" s="794"/>
      <c r="ULI4" s="794"/>
      <c r="ULJ4" s="794"/>
      <c r="ULK4" s="794"/>
      <c r="ULL4" s="794"/>
      <c r="ULM4" s="794"/>
      <c r="ULN4" s="794"/>
      <c r="ULO4" s="794" t="s">
        <v>63</v>
      </c>
      <c r="ULP4" s="794"/>
      <c r="ULQ4" s="794"/>
      <c r="ULR4" s="794"/>
      <c r="ULS4" s="794"/>
      <c r="ULT4" s="794"/>
      <c r="ULU4" s="794"/>
      <c r="ULV4" s="794"/>
      <c r="ULW4" s="794"/>
      <c r="ULX4" s="794"/>
      <c r="ULY4" s="794"/>
      <c r="ULZ4" s="794"/>
      <c r="UMA4" s="794"/>
      <c r="UMB4" s="794"/>
      <c r="UMC4" s="794"/>
      <c r="UMD4" s="794"/>
      <c r="UME4" s="794" t="s">
        <v>63</v>
      </c>
      <c r="UMF4" s="794"/>
      <c r="UMG4" s="794"/>
      <c r="UMH4" s="794"/>
      <c r="UMI4" s="794"/>
      <c r="UMJ4" s="794"/>
      <c r="UMK4" s="794"/>
      <c r="UML4" s="794"/>
      <c r="UMM4" s="794"/>
      <c r="UMN4" s="794"/>
      <c r="UMO4" s="794"/>
      <c r="UMP4" s="794"/>
      <c r="UMQ4" s="794"/>
      <c r="UMR4" s="794"/>
      <c r="UMS4" s="794"/>
      <c r="UMT4" s="794"/>
      <c r="UMU4" s="794" t="s">
        <v>63</v>
      </c>
      <c r="UMV4" s="794"/>
      <c r="UMW4" s="794"/>
      <c r="UMX4" s="794"/>
      <c r="UMY4" s="794"/>
      <c r="UMZ4" s="794"/>
      <c r="UNA4" s="794"/>
      <c r="UNB4" s="794"/>
      <c r="UNC4" s="794"/>
      <c r="UND4" s="794"/>
      <c r="UNE4" s="794"/>
      <c r="UNF4" s="794"/>
      <c r="UNG4" s="794"/>
      <c r="UNH4" s="794"/>
      <c r="UNI4" s="794"/>
      <c r="UNJ4" s="794"/>
      <c r="UNK4" s="794" t="s">
        <v>63</v>
      </c>
      <c r="UNL4" s="794"/>
      <c r="UNM4" s="794"/>
      <c r="UNN4" s="794"/>
      <c r="UNO4" s="794"/>
      <c r="UNP4" s="794"/>
      <c r="UNQ4" s="794"/>
      <c r="UNR4" s="794"/>
      <c r="UNS4" s="794"/>
      <c r="UNT4" s="794"/>
      <c r="UNU4" s="794"/>
      <c r="UNV4" s="794"/>
      <c r="UNW4" s="794"/>
      <c r="UNX4" s="794"/>
      <c r="UNY4" s="794"/>
      <c r="UNZ4" s="794"/>
      <c r="UOA4" s="794" t="s">
        <v>63</v>
      </c>
      <c r="UOB4" s="794"/>
      <c r="UOC4" s="794"/>
      <c r="UOD4" s="794"/>
      <c r="UOE4" s="794"/>
      <c r="UOF4" s="794"/>
      <c r="UOG4" s="794"/>
      <c r="UOH4" s="794"/>
      <c r="UOI4" s="794"/>
      <c r="UOJ4" s="794"/>
      <c r="UOK4" s="794"/>
      <c r="UOL4" s="794"/>
      <c r="UOM4" s="794"/>
      <c r="UON4" s="794"/>
      <c r="UOO4" s="794"/>
      <c r="UOP4" s="794"/>
      <c r="UOQ4" s="794" t="s">
        <v>63</v>
      </c>
      <c r="UOR4" s="794"/>
      <c r="UOS4" s="794"/>
      <c r="UOT4" s="794"/>
      <c r="UOU4" s="794"/>
      <c r="UOV4" s="794"/>
      <c r="UOW4" s="794"/>
      <c r="UOX4" s="794"/>
      <c r="UOY4" s="794"/>
      <c r="UOZ4" s="794"/>
      <c r="UPA4" s="794"/>
      <c r="UPB4" s="794"/>
      <c r="UPC4" s="794"/>
      <c r="UPD4" s="794"/>
      <c r="UPE4" s="794"/>
      <c r="UPF4" s="794"/>
      <c r="UPG4" s="794" t="s">
        <v>63</v>
      </c>
      <c r="UPH4" s="794"/>
      <c r="UPI4" s="794"/>
      <c r="UPJ4" s="794"/>
      <c r="UPK4" s="794"/>
      <c r="UPL4" s="794"/>
      <c r="UPM4" s="794"/>
      <c r="UPN4" s="794"/>
      <c r="UPO4" s="794"/>
      <c r="UPP4" s="794"/>
      <c r="UPQ4" s="794"/>
      <c r="UPR4" s="794"/>
      <c r="UPS4" s="794"/>
      <c r="UPT4" s="794"/>
      <c r="UPU4" s="794"/>
      <c r="UPV4" s="794"/>
      <c r="UPW4" s="794" t="s">
        <v>63</v>
      </c>
      <c r="UPX4" s="794"/>
      <c r="UPY4" s="794"/>
      <c r="UPZ4" s="794"/>
      <c r="UQA4" s="794"/>
      <c r="UQB4" s="794"/>
      <c r="UQC4" s="794"/>
      <c r="UQD4" s="794"/>
      <c r="UQE4" s="794"/>
      <c r="UQF4" s="794"/>
      <c r="UQG4" s="794"/>
      <c r="UQH4" s="794"/>
      <c r="UQI4" s="794"/>
      <c r="UQJ4" s="794"/>
      <c r="UQK4" s="794"/>
      <c r="UQL4" s="794"/>
      <c r="UQM4" s="794" t="s">
        <v>63</v>
      </c>
      <c r="UQN4" s="794"/>
      <c r="UQO4" s="794"/>
      <c r="UQP4" s="794"/>
      <c r="UQQ4" s="794"/>
      <c r="UQR4" s="794"/>
      <c r="UQS4" s="794"/>
      <c r="UQT4" s="794"/>
      <c r="UQU4" s="794"/>
      <c r="UQV4" s="794"/>
      <c r="UQW4" s="794"/>
      <c r="UQX4" s="794"/>
      <c r="UQY4" s="794"/>
      <c r="UQZ4" s="794"/>
      <c r="URA4" s="794"/>
      <c r="URB4" s="794"/>
      <c r="URC4" s="794" t="s">
        <v>63</v>
      </c>
      <c r="URD4" s="794"/>
      <c r="URE4" s="794"/>
      <c r="URF4" s="794"/>
      <c r="URG4" s="794"/>
      <c r="URH4" s="794"/>
      <c r="URI4" s="794"/>
      <c r="URJ4" s="794"/>
      <c r="URK4" s="794"/>
      <c r="URL4" s="794"/>
      <c r="URM4" s="794"/>
      <c r="URN4" s="794"/>
      <c r="URO4" s="794"/>
      <c r="URP4" s="794"/>
      <c r="URQ4" s="794"/>
      <c r="URR4" s="794"/>
      <c r="URS4" s="794" t="s">
        <v>63</v>
      </c>
      <c r="URT4" s="794"/>
      <c r="URU4" s="794"/>
      <c r="URV4" s="794"/>
      <c r="URW4" s="794"/>
      <c r="URX4" s="794"/>
      <c r="URY4" s="794"/>
      <c r="URZ4" s="794"/>
      <c r="USA4" s="794"/>
      <c r="USB4" s="794"/>
      <c r="USC4" s="794"/>
      <c r="USD4" s="794"/>
      <c r="USE4" s="794"/>
      <c r="USF4" s="794"/>
      <c r="USG4" s="794"/>
      <c r="USH4" s="794"/>
      <c r="USI4" s="794" t="s">
        <v>63</v>
      </c>
      <c r="USJ4" s="794"/>
      <c r="USK4" s="794"/>
      <c r="USL4" s="794"/>
      <c r="USM4" s="794"/>
      <c r="USN4" s="794"/>
      <c r="USO4" s="794"/>
      <c r="USP4" s="794"/>
      <c r="USQ4" s="794"/>
      <c r="USR4" s="794"/>
      <c r="USS4" s="794"/>
      <c r="UST4" s="794"/>
      <c r="USU4" s="794"/>
      <c r="USV4" s="794"/>
      <c r="USW4" s="794"/>
      <c r="USX4" s="794"/>
      <c r="USY4" s="794" t="s">
        <v>63</v>
      </c>
      <c r="USZ4" s="794"/>
      <c r="UTA4" s="794"/>
      <c r="UTB4" s="794"/>
      <c r="UTC4" s="794"/>
      <c r="UTD4" s="794"/>
      <c r="UTE4" s="794"/>
      <c r="UTF4" s="794"/>
      <c r="UTG4" s="794"/>
      <c r="UTH4" s="794"/>
      <c r="UTI4" s="794"/>
      <c r="UTJ4" s="794"/>
      <c r="UTK4" s="794"/>
      <c r="UTL4" s="794"/>
      <c r="UTM4" s="794"/>
      <c r="UTN4" s="794"/>
      <c r="UTO4" s="794" t="s">
        <v>63</v>
      </c>
      <c r="UTP4" s="794"/>
      <c r="UTQ4" s="794"/>
      <c r="UTR4" s="794"/>
      <c r="UTS4" s="794"/>
      <c r="UTT4" s="794"/>
      <c r="UTU4" s="794"/>
      <c r="UTV4" s="794"/>
      <c r="UTW4" s="794"/>
      <c r="UTX4" s="794"/>
      <c r="UTY4" s="794"/>
      <c r="UTZ4" s="794"/>
      <c r="UUA4" s="794"/>
      <c r="UUB4" s="794"/>
      <c r="UUC4" s="794"/>
      <c r="UUD4" s="794"/>
      <c r="UUE4" s="794" t="s">
        <v>63</v>
      </c>
      <c r="UUF4" s="794"/>
      <c r="UUG4" s="794"/>
      <c r="UUH4" s="794"/>
      <c r="UUI4" s="794"/>
      <c r="UUJ4" s="794"/>
      <c r="UUK4" s="794"/>
      <c r="UUL4" s="794"/>
      <c r="UUM4" s="794"/>
      <c r="UUN4" s="794"/>
      <c r="UUO4" s="794"/>
      <c r="UUP4" s="794"/>
      <c r="UUQ4" s="794"/>
      <c r="UUR4" s="794"/>
      <c r="UUS4" s="794"/>
      <c r="UUT4" s="794"/>
      <c r="UUU4" s="794" t="s">
        <v>63</v>
      </c>
      <c r="UUV4" s="794"/>
      <c r="UUW4" s="794"/>
      <c r="UUX4" s="794"/>
      <c r="UUY4" s="794"/>
      <c r="UUZ4" s="794"/>
      <c r="UVA4" s="794"/>
      <c r="UVB4" s="794"/>
      <c r="UVC4" s="794"/>
      <c r="UVD4" s="794"/>
      <c r="UVE4" s="794"/>
      <c r="UVF4" s="794"/>
      <c r="UVG4" s="794"/>
      <c r="UVH4" s="794"/>
      <c r="UVI4" s="794"/>
      <c r="UVJ4" s="794"/>
      <c r="UVK4" s="794" t="s">
        <v>63</v>
      </c>
      <c r="UVL4" s="794"/>
      <c r="UVM4" s="794"/>
      <c r="UVN4" s="794"/>
      <c r="UVO4" s="794"/>
      <c r="UVP4" s="794"/>
      <c r="UVQ4" s="794"/>
      <c r="UVR4" s="794"/>
      <c r="UVS4" s="794"/>
      <c r="UVT4" s="794"/>
      <c r="UVU4" s="794"/>
      <c r="UVV4" s="794"/>
      <c r="UVW4" s="794"/>
      <c r="UVX4" s="794"/>
      <c r="UVY4" s="794"/>
      <c r="UVZ4" s="794"/>
      <c r="UWA4" s="794" t="s">
        <v>63</v>
      </c>
      <c r="UWB4" s="794"/>
      <c r="UWC4" s="794"/>
      <c r="UWD4" s="794"/>
      <c r="UWE4" s="794"/>
      <c r="UWF4" s="794"/>
      <c r="UWG4" s="794"/>
      <c r="UWH4" s="794"/>
      <c r="UWI4" s="794"/>
      <c r="UWJ4" s="794"/>
      <c r="UWK4" s="794"/>
      <c r="UWL4" s="794"/>
      <c r="UWM4" s="794"/>
      <c r="UWN4" s="794"/>
      <c r="UWO4" s="794"/>
      <c r="UWP4" s="794"/>
      <c r="UWQ4" s="794" t="s">
        <v>63</v>
      </c>
      <c r="UWR4" s="794"/>
      <c r="UWS4" s="794"/>
      <c r="UWT4" s="794"/>
      <c r="UWU4" s="794"/>
      <c r="UWV4" s="794"/>
      <c r="UWW4" s="794"/>
      <c r="UWX4" s="794"/>
      <c r="UWY4" s="794"/>
      <c r="UWZ4" s="794"/>
      <c r="UXA4" s="794"/>
      <c r="UXB4" s="794"/>
      <c r="UXC4" s="794"/>
      <c r="UXD4" s="794"/>
      <c r="UXE4" s="794"/>
      <c r="UXF4" s="794"/>
      <c r="UXG4" s="794" t="s">
        <v>63</v>
      </c>
      <c r="UXH4" s="794"/>
      <c r="UXI4" s="794"/>
      <c r="UXJ4" s="794"/>
      <c r="UXK4" s="794"/>
      <c r="UXL4" s="794"/>
      <c r="UXM4" s="794"/>
      <c r="UXN4" s="794"/>
      <c r="UXO4" s="794"/>
      <c r="UXP4" s="794"/>
      <c r="UXQ4" s="794"/>
      <c r="UXR4" s="794"/>
      <c r="UXS4" s="794"/>
      <c r="UXT4" s="794"/>
      <c r="UXU4" s="794"/>
      <c r="UXV4" s="794"/>
      <c r="UXW4" s="794" t="s">
        <v>63</v>
      </c>
      <c r="UXX4" s="794"/>
      <c r="UXY4" s="794"/>
      <c r="UXZ4" s="794"/>
      <c r="UYA4" s="794"/>
      <c r="UYB4" s="794"/>
      <c r="UYC4" s="794"/>
      <c r="UYD4" s="794"/>
      <c r="UYE4" s="794"/>
      <c r="UYF4" s="794"/>
      <c r="UYG4" s="794"/>
      <c r="UYH4" s="794"/>
      <c r="UYI4" s="794"/>
      <c r="UYJ4" s="794"/>
      <c r="UYK4" s="794"/>
      <c r="UYL4" s="794"/>
      <c r="UYM4" s="794" t="s">
        <v>63</v>
      </c>
      <c r="UYN4" s="794"/>
      <c r="UYO4" s="794"/>
      <c r="UYP4" s="794"/>
      <c r="UYQ4" s="794"/>
      <c r="UYR4" s="794"/>
      <c r="UYS4" s="794"/>
      <c r="UYT4" s="794"/>
      <c r="UYU4" s="794"/>
      <c r="UYV4" s="794"/>
      <c r="UYW4" s="794"/>
      <c r="UYX4" s="794"/>
      <c r="UYY4" s="794"/>
      <c r="UYZ4" s="794"/>
      <c r="UZA4" s="794"/>
      <c r="UZB4" s="794"/>
      <c r="UZC4" s="794" t="s">
        <v>63</v>
      </c>
      <c r="UZD4" s="794"/>
      <c r="UZE4" s="794"/>
      <c r="UZF4" s="794"/>
      <c r="UZG4" s="794"/>
      <c r="UZH4" s="794"/>
      <c r="UZI4" s="794"/>
      <c r="UZJ4" s="794"/>
      <c r="UZK4" s="794"/>
      <c r="UZL4" s="794"/>
      <c r="UZM4" s="794"/>
      <c r="UZN4" s="794"/>
      <c r="UZO4" s="794"/>
      <c r="UZP4" s="794"/>
      <c r="UZQ4" s="794"/>
      <c r="UZR4" s="794"/>
      <c r="UZS4" s="794" t="s">
        <v>63</v>
      </c>
      <c r="UZT4" s="794"/>
      <c r="UZU4" s="794"/>
      <c r="UZV4" s="794"/>
      <c r="UZW4" s="794"/>
      <c r="UZX4" s="794"/>
      <c r="UZY4" s="794"/>
      <c r="UZZ4" s="794"/>
      <c r="VAA4" s="794"/>
      <c r="VAB4" s="794"/>
      <c r="VAC4" s="794"/>
      <c r="VAD4" s="794"/>
      <c r="VAE4" s="794"/>
      <c r="VAF4" s="794"/>
      <c r="VAG4" s="794"/>
      <c r="VAH4" s="794"/>
      <c r="VAI4" s="794" t="s">
        <v>63</v>
      </c>
      <c r="VAJ4" s="794"/>
      <c r="VAK4" s="794"/>
      <c r="VAL4" s="794"/>
      <c r="VAM4" s="794"/>
      <c r="VAN4" s="794"/>
      <c r="VAO4" s="794"/>
      <c r="VAP4" s="794"/>
      <c r="VAQ4" s="794"/>
      <c r="VAR4" s="794"/>
      <c r="VAS4" s="794"/>
      <c r="VAT4" s="794"/>
      <c r="VAU4" s="794"/>
      <c r="VAV4" s="794"/>
      <c r="VAW4" s="794"/>
      <c r="VAX4" s="794"/>
      <c r="VAY4" s="794" t="s">
        <v>63</v>
      </c>
      <c r="VAZ4" s="794"/>
      <c r="VBA4" s="794"/>
      <c r="VBB4" s="794"/>
      <c r="VBC4" s="794"/>
      <c r="VBD4" s="794"/>
      <c r="VBE4" s="794"/>
      <c r="VBF4" s="794"/>
      <c r="VBG4" s="794"/>
      <c r="VBH4" s="794"/>
      <c r="VBI4" s="794"/>
      <c r="VBJ4" s="794"/>
      <c r="VBK4" s="794"/>
      <c r="VBL4" s="794"/>
      <c r="VBM4" s="794"/>
      <c r="VBN4" s="794"/>
      <c r="VBO4" s="794" t="s">
        <v>63</v>
      </c>
      <c r="VBP4" s="794"/>
      <c r="VBQ4" s="794"/>
      <c r="VBR4" s="794"/>
      <c r="VBS4" s="794"/>
      <c r="VBT4" s="794"/>
      <c r="VBU4" s="794"/>
      <c r="VBV4" s="794"/>
      <c r="VBW4" s="794"/>
      <c r="VBX4" s="794"/>
      <c r="VBY4" s="794"/>
      <c r="VBZ4" s="794"/>
      <c r="VCA4" s="794"/>
      <c r="VCB4" s="794"/>
      <c r="VCC4" s="794"/>
      <c r="VCD4" s="794"/>
      <c r="VCE4" s="794" t="s">
        <v>63</v>
      </c>
      <c r="VCF4" s="794"/>
      <c r="VCG4" s="794"/>
      <c r="VCH4" s="794"/>
      <c r="VCI4" s="794"/>
      <c r="VCJ4" s="794"/>
      <c r="VCK4" s="794"/>
      <c r="VCL4" s="794"/>
      <c r="VCM4" s="794"/>
      <c r="VCN4" s="794"/>
      <c r="VCO4" s="794"/>
      <c r="VCP4" s="794"/>
      <c r="VCQ4" s="794"/>
      <c r="VCR4" s="794"/>
      <c r="VCS4" s="794"/>
      <c r="VCT4" s="794"/>
      <c r="VCU4" s="794" t="s">
        <v>63</v>
      </c>
      <c r="VCV4" s="794"/>
      <c r="VCW4" s="794"/>
      <c r="VCX4" s="794"/>
      <c r="VCY4" s="794"/>
      <c r="VCZ4" s="794"/>
      <c r="VDA4" s="794"/>
      <c r="VDB4" s="794"/>
      <c r="VDC4" s="794"/>
      <c r="VDD4" s="794"/>
      <c r="VDE4" s="794"/>
      <c r="VDF4" s="794"/>
      <c r="VDG4" s="794"/>
      <c r="VDH4" s="794"/>
      <c r="VDI4" s="794"/>
      <c r="VDJ4" s="794"/>
      <c r="VDK4" s="794" t="s">
        <v>63</v>
      </c>
      <c r="VDL4" s="794"/>
      <c r="VDM4" s="794"/>
      <c r="VDN4" s="794"/>
      <c r="VDO4" s="794"/>
      <c r="VDP4" s="794"/>
      <c r="VDQ4" s="794"/>
      <c r="VDR4" s="794"/>
      <c r="VDS4" s="794"/>
      <c r="VDT4" s="794"/>
      <c r="VDU4" s="794"/>
      <c r="VDV4" s="794"/>
      <c r="VDW4" s="794"/>
      <c r="VDX4" s="794"/>
      <c r="VDY4" s="794"/>
      <c r="VDZ4" s="794"/>
      <c r="VEA4" s="794" t="s">
        <v>63</v>
      </c>
      <c r="VEB4" s="794"/>
      <c r="VEC4" s="794"/>
      <c r="VED4" s="794"/>
      <c r="VEE4" s="794"/>
      <c r="VEF4" s="794"/>
      <c r="VEG4" s="794"/>
      <c r="VEH4" s="794"/>
      <c r="VEI4" s="794"/>
      <c r="VEJ4" s="794"/>
      <c r="VEK4" s="794"/>
      <c r="VEL4" s="794"/>
      <c r="VEM4" s="794"/>
      <c r="VEN4" s="794"/>
      <c r="VEO4" s="794"/>
      <c r="VEP4" s="794"/>
      <c r="VEQ4" s="794" t="s">
        <v>63</v>
      </c>
      <c r="VER4" s="794"/>
      <c r="VES4" s="794"/>
      <c r="VET4" s="794"/>
      <c r="VEU4" s="794"/>
      <c r="VEV4" s="794"/>
      <c r="VEW4" s="794"/>
      <c r="VEX4" s="794"/>
      <c r="VEY4" s="794"/>
      <c r="VEZ4" s="794"/>
      <c r="VFA4" s="794"/>
      <c r="VFB4" s="794"/>
      <c r="VFC4" s="794"/>
      <c r="VFD4" s="794"/>
      <c r="VFE4" s="794"/>
      <c r="VFF4" s="794"/>
      <c r="VFG4" s="794" t="s">
        <v>63</v>
      </c>
      <c r="VFH4" s="794"/>
      <c r="VFI4" s="794"/>
      <c r="VFJ4" s="794"/>
      <c r="VFK4" s="794"/>
      <c r="VFL4" s="794"/>
      <c r="VFM4" s="794"/>
      <c r="VFN4" s="794"/>
      <c r="VFO4" s="794"/>
      <c r="VFP4" s="794"/>
      <c r="VFQ4" s="794"/>
      <c r="VFR4" s="794"/>
      <c r="VFS4" s="794"/>
      <c r="VFT4" s="794"/>
      <c r="VFU4" s="794"/>
      <c r="VFV4" s="794"/>
      <c r="VFW4" s="794" t="s">
        <v>63</v>
      </c>
      <c r="VFX4" s="794"/>
      <c r="VFY4" s="794"/>
      <c r="VFZ4" s="794"/>
      <c r="VGA4" s="794"/>
      <c r="VGB4" s="794"/>
      <c r="VGC4" s="794"/>
      <c r="VGD4" s="794"/>
      <c r="VGE4" s="794"/>
      <c r="VGF4" s="794"/>
      <c r="VGG4" s="794"/>
      <c r="VGH4" s="794"/>
      <c r="VGI4" s="794"/>
      <c r="VGJ4" s="794"/>
      <c r="VGK4" s="794"/>
      <c r="VGL4" s="794"/>
      <c r="VGM4" s="794" t="s">
        <v>63</v>
      </c>
      <c r="VGN4" s="794"/>
      <c r="VGO4" s="794"/>
      <c r="VGP4" s="794"/>
      <c r="VGQ4" s="794"/>
      <c r="VGR4" s="794"/>
      <c r="VGS4" s="794"/>
      <c r="VGT4" s="794"/>
      <c r="VGU4" s="794"/>
      <c r="VGV4" s="794"/>
      <c r="VGW4" s="794"/>
      <c r="VGX4" s="794"/>
      <c r="VGY4" s="794"/>
      <c r="VGZ4" s="794"/>
      <c r="VHA4" s="794"/>
      <c r="VHB4" s="794"/>
      <c r="VHC4" s="794" t="s">
        <v>63</v>
      </c>
      <c r="VHD4" s="794"/>
      <c r="VHE4" s="794"/>
      <c r="VHF4" s="794"/>
      <c r="VHG4" s="794"/>
      <c r="VHH4" s="794"/>
      <c r="VHI4" s="794"/>
      <c r="VHJ4" s="794"/>
      <c r="VHK4" s="794"/>
      <c r="VHL4" s="794"/>
      <c r="VHM4" s="794"/>
      <c r="VHN4" s="794"/>
      <c r="VHO4" s="794"/>
      <c r="VHP4" s="794"/>
      <c r="VHQ4" s="794"/>
      <c r="VHR4" s="794"/>
      <c r="VHS4" s="794" t="s">
        <v>63</v>
      </c>
      <c r="VHT4" s="794"/>
      <c r="VHU4" s="794"/>
      <c r="VHV4" s="794"/>
      <c r="VHW4" s="794"/>
      <c r="VHX4" s="794"/>
      <c r="VHY4" s="794"/>
      <c r="VHZ4" s="794"/>
      <c r="VIA4" s="794"/>
      <c r="VIB4" s="794"/>
      <c r="VIC4" s="794"/>
      <c r="VID4" s="794"/>
      <c r="VIE4" s="794"/>
      <c r="VIF4" s="794"/>
      <c r="VIG4" s="794"/>
      <c r="VIH4" s="794"/>
      <c r="VII4" s="794" t="s">
        <v>63</v>
      </c>
      <c r="VIJ4" s="794"/>
      <c r="VIK4" s="794"/>
      <c r="VIL4" s="794"/>
      <c r="VIM4" s="794"/>
      <c r="VIN4" s="794"/>
      <c r="VIO4" s="794"/>
      <c r="VIP4" s="794"/>
      <c r="VIQ4" s="794"/>
      <c r="VIR4" s="794"/>
      <c r="VIS4" s="794"/>
      <c r="VIT4" s="794"/>
      <c r="VIU4" s="794"/>
      <c r="VIV4" s="794"/>
      <c r="VIW4" s="794"/>
      <c r="VIX4" s="794"/>
      <c r="VIY4" s="794" t="s">
        <v>63</v>
      </c>
      <c r="VIZ4" s="794"/>
      <c r="VJA4" s="794"/>
      <c r="VJB4" s="794"/>
      <c r="VJC4" s="794"/>
      <c r="VJD4" s="794"/>
      <c r="VJE4" s="794"/>
      <c r="VJF4" s="794"/>
      <c r="VJG4" s="794"/>
      <c r="VJH4" s="794"/>
      <c r="VJI4" s="794"/>
      <c r="VJJ4" s="794"/>
      <c r="VJK4" s="794"/>
      <c r="VJL4" s="794"/>
      <c r="VJM4" s="794"/>
      <c r="VJN4" s="794"/>
      <c r="VJO4" s="794" t="s">
        <v>63</v>
      </c>
      <c r="VJP4" s="794"/>
      <c r="VJQ4" s="794"/>
      <c r="VJR4" s="794"/>
      <c r="VJS4" s="794"/>
      <c r="VJT4" s="794"/>
      <c r="VJU4" s="794"/>
      <c r="VJV4" s="794"/>
      <c r="VJW4" s="794"/>
      <c r="VJX4" s="794"/>
      <c r="VJY4" s="794"/>
      <c r="VJZ4" s="794"/>
      <c r="VKA4" s="794"/>
      <c r="VKB4" s="794"/>
      <c r="VKC4" s="794"/>
      <c r="VKD4" s="794"/>
      <c r="VKE4" s="794" t="s">
        <v>63</v>
      </c>
      <c r="VKF4" s="794"/>
      <c r="VKG4" s="794"/>
      <c r="VKH4" s="794"/>
      <c r="VKI4" s="794"/>
      <c r="VKJ4" s="794"/>
      <c r="VKK4" s="794"/>
      <c r="VKL4" s="794"/>
      <c r="VKM4" s="794"/>
      <c r="VKN4" s="794"/>
      <c r="VKO4" s="794"/>
      <c r="VKP4" s="794"/>
      <c r="VKQ4" s="794"/>
      <c r="VKR4" s="794"/>
      <c r="VKS4" s="794"/>
      <c r="VKT4" s="794"/>
      <c r="VKU4" s="794" t="s">
        <v>63</v>
      </c>
      <c r="VKV4" s="794"/>
      <c r="VKW4" s="794"/>
      <c r="VKX4" s="794"/>
      <c r="VKY4" s="794"/>
      <c r="VKZ4" s="794"/>
      <c r="VLA4" s="794"/>
      <c r="VLB4" s="794"/>
      <c r="VLC4" s="794"/>
      <c r="VLD4" s="794"/>
      <c r="VLE4" s="794"/>
      <c r="VLF4" s="794"/>
      <c r="VLG4" s="794"/>
      <c r="VLH4" s="794"/>
      <c r="VLI4" s="794"/>
      <c r="VLJ4" s="794"/>
      <c r="VLK4" s="794" t="s">
        <v>63</v>
      </c>
      <c r="VLL4" s="794"/>
      <c r="VLM4" s="794"/>
      <c r="VLN4" s="794"/>
      <c r="VLO4" s="794"/>
      <c r="VLP4" s="794"/>
      <c r="VLQ4" s="794"/>
      <c r="VLR4" s="794"/>
      <c r="VLS4" s="794"/>
      <c r="VLT4" s="794"/>
      <c r="VLU4" s="794"/>
      <c r="VLV4" s="794"/>
      <c r="VLW4" s="794"/>
      <c r="VLX4" s="794"/>
      <c r="VLY4" s="794"/>
      <c r="VLZ4" s="794"/>
      <c r="VMA4" s="794" t="s">
        <v>63</v>
      </c>
      <c r="VMB4" s="794"/>
      <c r="VMC4" s="794"/>
      <c r="VMD4" s="794"/>
      <c r="VME4" s="794"/>
      <c r="VMF4" s="794"/>
      <c r="VMG4" s="794"/>
      <c r="VMH4" s="794"/>
      <c r="VMI4" s="794"/>
      <c r="VMJ4" s="794"/>
      <c r="VMK4" s="794"/>
      <c r="VML4" s="794"/>
      <c r="VMM4" s="794"/>
      <c r="VMN4" s="794"/>
      <c r="VMO4" s="794"/>
      <c r="VMP4" s="794"/>
      <c r="VMQ4" s="794" t="s">
        <v>63</v>
      </c>
      <c r="VMR4" s="794"/>
      <c r="VMS4" s="794"/>
      <c r="VMT4" s="794"/>
      <c r="VMU4" s="794"/>
      <c r="VMV4" s="794"/>
      <c r="VMW4" s="794"/>
      <c r="VMX4" s="794"/>
      <c r="VMY4" s="794"/>
      <c r="VMZ4" s="794"/>
      <c r="VNA4" s="794"/>
      <c r="VNB4" s="794"/>
      <c r="VNC4" s="794"/>
      <c r="VND4" s="794"/>
      <c r="VNE4" s="794"/>
      <c r="VNF4" s="794"/>
      <c r="VNG4" s="794" t="s">
        <v>63</v>
      </c>
      <c r="VNH4" s="794"/>
      <c r="VNI4" s="794"/>
      <c r="VNJ4" s="794"/>
      <c r="VNK4" s="794"/>
      <c r="VNL4" s="794"/>
      <c r="VNM4" s="794"/>
      <c r="VNN4" s="794"/>
      <c r="VNO4" s="794"/>
      <c r="VNP4" s="794"/>
      <c r="VNQ4" s="794"/>
      <c r="VNR4" s="794"/>
      <c r="VNS4" s="794"/>
      <c r="VNT4" s="794"/>
      <c r="VNU4" s="794"/>
      <c r="VNV4" s="794"/>
      <c r="VNW4" s="794" t="s">
        <v>63</v>
      </c>
      <c r="VNX4" s="794"/>
      <c r="VNY4" s="794"/>
      <c r="VNZ4" s="794"/>
      <c r="VOA4" s="794"/>
      <c r="VOB4" s="794"/>
      <c r="VOC4" s="794"/>
      <c r="VOD4" s="794"/>
      <c r="VOE4" s="794"/>
      <c r="VOF4" s="794"/>
      <c r="VOG4" s="794"/>
      <c r="VOH4" s="794"/>
      <c r="VOI4" s="794"/>
      <c r="VOJ4" s="794"/>
      <c r="VOK4" s="794"/>
      <c r="VOL4" s="794"/>
      <c r="VOM4" s="794" t="s">
        <v>63</v>
      </c>
      <c r="VON4" s="794"/>
      <c r="VOO4" s="794"/>
      <c r="VOP4" s="794"/>
      <c r="VOQ4" s="794"/>
      <c r="VOR4" s="794"/>
      <c r="VOS4" s="794"/>
      <c r="VOT4" s="794"/>
      <c r="VOU4" s="794"/>
      <c r="VOV4" s="794"/>
      <c r="VOW4" s="794"/>
      <c r="VOX4" s="794"/>
      <c r="VOY4" s="794"/>
      <c r="VOZ4" s="794"/>
      <c r="VPA4" s="794"/>
      <c r="VPB4" s="794"/>
      <c r="VPC4" s="794" t="s">
        <v>63</v>
      </c>
      <c r="VPD4" s="794"/>
      <c r="VPE4" s="794"/>
      <c r="VPF4" s="794"/>
      <c r="VPG4" s="794"/>
      <c r="VPH4" s="794"/>
      <c r="VPI4" s="794"/>
      <c r="VPJ4" s="794"/>
      <c r="VPK4" s="794"/>
      <c r="VPL4" s="794"/>
      <c r="VPM4" s="794"/>
      <c r="VPN4" s="794"/>
      <c r="VPO4" s="794"/>
      <c r="VPP4" s="794"/>
      <c r="VPQ4" s="794"/>
      <c r="VPR4" s="794"/>
      <c r="VPS4" s="794" t="s">
        <v>63</v>
      </c>
      <c r="VPT4" s="794"/>
      <c r="VPU4" s="794"/>
      <c r="VPV4" s="794"/>
      <c r="VPW4" s="794"/>
      <c r="VPX4" s="794"/>
      <c r="VPY4" s="794"/>
      <c r="VPZ4" s="794"/>
      <c r="VQA4" s="794"/>
      <c r="VQB4" s="794"/>
      <c r="VQC4" s="794"/>
      <c r="VQD4" s="794"/>
      <c r="VQE4" s="794"/>
      <c r="VQF4" s="794"/>
      <c r="VQG4" s="794"/>
      <c r="VQH4" s="794"/>
      <c r="VQI4" s="794" t="s">
        <v>63</v>
      </c>
      <c r="VQJ4" s="794"/>
      <c r="VQK4" s="794"/>
      <c r="VQL4" s="794"/>
      <c r="VQM4" s="794"/>
      <c r="VQN4" s="794"/>
      <c r="VQO4" s="794"/>
      <c r="VQP4" s="794"/>
      <c r="VQQ4" s="794"/>
      <c r="VQR4" s="794"/>
      <c r="VQS4" s="794"/>
      <c r="VQT4" s="794"/>
      <c r="VQU4" s="794"/>
      <c r="VQV4" s="794"/>
      <c r="VQW4" s="794"/>
      <c r="VQX4" s="794"/>
      <c r="VQY4" s="794" t="s">
        <v>63</v>
      </c>
      <c r="VQZ4" s="794"/>
      <c r="VRA4" s="794"/>
      <c r="VRB4" s="794"/>
      <c r="VRC4" s="794"/>
      <c r="VRD4" s="794"/>
      <c r="VRE4" s="794"/>
      <c r="VRF4" s="794"/>
      <c r="VRG4" s="794"/>
      <c r="VRH4" s="794"/>
      <c r="VRI4" s="794"/>
      <c r="VRJ4" s="794"/>
      <c r="VRK4" s="794"/>
      <c r="VRL4" s="794"/>
      <c r="VRM4" s="794"/>
      <c r="VRN4" s="794"/>
      <c r="VRO4" s="794" t="s">
        <v>63</v>
      </c>
      <c r="VRP4" s="794"/>
      <c r="VRQ4" s="794"/>
      <c r="VRR4" s="794"/>
      <c r="VRS4" s="794"/>
      <c r="VRT4" s="794"/>
      <c r="VRU4" s="794"/>
      <c r="VRV4" s="794"/>
      <c r="VRW4" s="794"/>
      <c r="VRX4" s="794"/>
      <c r="VRY4" s="794"/>
      <c r="VRZ4" s="794"/>
      <c r="VSA4" s="794"/>
      <c r="VSB4" s="794"/>
      <c r="VSC4" s="794"/>
      <c r="VSD4" s="794"/>
      <c r="VSE4" s="794" t="s">
        <v>63</v>
      </c>
      <c r="VSF4" s="794"/>
      <c r="VSG4" s="794"/>
      <c r="VSH4" s="794"/>
      <c r="VSI4" s="794"/>
      <c r="VSJ4" s="794"/>
      <c r="VSK4" s="794"/>
      <c r="VSL4" s="794"/>
      <c r="VSM4" s="794"/>
      <c r="VSN4" s="794"/>
      <c r="VSO4" s="794"/>
      <c r="VSP4" s="794"/>
      <c r="VSQ4" s="794"/>
      <c r="VSR4" s="794"/>
      <c r="VSS4" s="794"/>
      <c r="VST4" s="794"/>
      <c r="VSU4" s="794" t="s">
        <v>63</v>
      </c>
      <c r="VSV4" s="794"/>
      <c r="VSW4" s="794"/>
      <c r="VSX4" s="794"/>
      <c r="VSY4" s="794"/>
      <c r="VSZ4" s="794"/>
      <c r="VTA4" s="794"/>
      <c r="VTB4" s="794"/>
      <c r="VTC4" s="794"/>
      <c r="VTD4" s="794"/>
      <c r="VTE4" s="794"/>
      <c r="VTF4" s="794"/>
      <c r="VTG4" s="794"/>
      <c r="VTH4" s="794"/>
      <c r="VTI4" s="794"/>
      <c r="VTJ4" s="794"/>
      <c r="VTK4" s="794" t="s">
        <v>63</v>
      </c>
      <c r="VTL4" s="794"/>
      <c r="VTM4" s="794"/>
      <c r="VTN4" s="794"/>
      <c r="VTO4" s="794"/>
      <c r="VTP4" s="794"/>
      <c r="VTQ4" s="794"/>
      <c r="VTR4" s="794"/>
      <c r="VTS4" s="794"/>
      <c r="VTT4" s="794"/>
      <c r="VTU4" s="794"/>
      <c r="VTV4" s="794"/>
      <c r="VTW4" s="794"/>
      <c r="VTX4" s="794"/>
      <c r="VTY4" s="794"/>
      <c r="VTZ4" s="794"/>
      <c r="VUA4" s="794" t="s">
        <v>63</v>
      </c>
      <c r="VUB4" s="794"/>
      <c r="VUC4" s="794"/>
      <c r="VUD4" s="794"/>
      <c r="VUE4" s="794"/>
      <c r="VUF4" s="794"/>
      <c r="VUG4" s="794"/>
      <c r="VUH4" s="794"/>
      <c r="VUI4" s="794"/>
      <c r="VUJ4" s="794"/>
      <c r="VUK4" s="794"/>
      <c r="VUL4" s="794"/>
      <c r="VUM4" s="794"/>
      <c r="VUN4" s="794"/>
      <c r="VUO4" s="794"/>
      <c r="VUP4" s="794"/>
      <c r="VUQ4" s="794" t="s">
        <v>63</v>
      </c>
      <c r="VUR4" s="794"/>
      <c r="VUS4" s="794"/>
      <c r="VUT4" s="794"/>
      <c r="VUU4" s="794"/>
      <c r="VUV4" s="794"/>
      <c r="VUW4" s="794"/>
      <c r="VUX4" s="794"/>
      <c r="VUY4" s="794"/>
      <c r="VUZ4" s="794"/>
      <c r="VVA4" s="794"/>
      <c r="VVB4" s="794"/>
      <c r="VVC4" s="794"/>
      <c r="VVD4" s="794"/>
      <c r="VVE4" s="794"/>
      <c r="VVF4" s="794"/>
      <c r="VVG4" s="794" t="s">
        <v>63</v>
      </c>
      <c r="VVH4" s="794"/>
      <c r="VVI4" s="794"/>
      <c r="VVJ4" s="794"/>
      <c r="VVK4" s="794"/>
      <c r="VVL4" s="794"/>
      <c r="VVM4" s="794"/>
      <c r="VVN4" s="794"/>
      <c r="VVO4" s="794"/>
      <c r="VVP4" s="794"/>
      <c r="VVQ4" s="794"/>
      <c r="VVR4" s="794"/>
      <c r="VVS4" s="794"/>
      <c r="VVT4" s="794"/>
      <c r="VVU4" s="794"/>
      <c r="VVV4" s="794"/>
      <c r="VVW4" s="794" t="s">
        <v>63</v>
      </c>
      <c r="VVX4" s="794"/>
      <c r="VVY4" s="794"/>
      <c r="VVZ4" s="794"/>
      <c r="VWA4" s="794"/>
      <c r="VWB4" s="794"/>
      <c r="VWC4" s="794"/>
      <c r="VWD4" s="794"/>
      <c r="VWE4" s="794"/>
      <c r="VWF4" s="794"/>
      <c r="VWG4" s="794"/>
      <c r="VWH4" s="794"/>
      <c r="VWI4" s="794"/>
      <c r="VWJ4" s="794"/>
      <c r="VWK4" s="794"/>
      <c r="VWL4" s="794"/>
      <c r="VWM4" s="794" t="s">
        <v>63</v>
      </c>
      <c r="VWN4" s="794"/>
      <c r="VWO4" s="794"/>
      <c r="VWP4" s="794"/>
      <c r="VWQ4" s="794"/>
      <c r="VWR4" s="794"/>
      <c r="VWS4" s="794"/>
      <c r="VWT4" s="794"/>
      <c r="VWU4" s="794"/>
      <c r="VWV4" s="794"/>
      <c r="VWW4" s="794"/>
      <c r="VWX4" s="794"/>
      <c r="VWY4" s="794"/>
      <c r="VWZ4" s="794"/>
      <c r="VXA4" s="794"/>
      <c r="VXB4" s="794"/>
      <c r="VXC4" s="794" t="s">
        <v>63</v>
      </c>
      <c r="VXD4" s="794"/>
      <c r="VXE4" s="794"/>
      <c r="VXF4" s="794"/>
      <c r="VXG4" s="794"/>
      <c r="VXH4" s="794"/>
      <c r="VXI4" s="794"/>
      <c r="VXJ4" s="794"/>
      <c r="VXK4" s="794"/>
      <c r="VXL4" s="794"/>
      <c r="VXM4" s="794"/>
      <c r="VXN4" s="794"/>
      <c r="VXO4" s="794"/>
      <c r="VXP4" s="794"/>
      <c r="VXQ4" s="794"/>
      <c r="VXR4" s="794"/>
      <c r="VXS4" s="794" t="s">
        <v>63</v>
      </c>
      <c r="VXT4" s="794"/>
      <c r="VXU4" s="794"/>
      <c r="VXV4" s="794"/>
      <c r="VXW4" s="794"/>
      <c r="VXX4" s="794"/>
      <c r="VXY4" s="794"/>
      <c r="VXZ4" s="794"/>
      <c r="VYA4" s="794"/>
      <c r="VYB4" s="794"/>
      <c r="VYC4" s="794"/>
      <c r="VYD4" s="794"/>
      <c r="VYE4" s="794"/>
      <c r="VYF4" s="794"/>
      <c r="VYG4" s="794"/>
      <c r="VYH4" s="794"/>
      <c r="VYI4" s="794" t="s">
        <v>63</v>
      </c>
      <c r="VYJ4" s="794"/>
      <c r="VYK4" s="794"/>
      <c r="VYL4" s="794"/>
      <c r="VYM4" s="794"/>
      <c r="VYN4" s="794"/>
      <c r="VYO4" s="794"/>
      <c r="VYP4" s="794"/>
      <c r="VYQ4" s="794"/>
      <c r="VYR4" s="794"/>
      <c r="VYS4" s="794"/>
      <c r="VYT4" s="794"/>
      <c r="VYU4" s="794"/>
      <c r="VYV4" s="794"/>
      <c r="VYW4" s="794"/>
      <c r="VYX4" s="794"/>
      <c r="VYY4" s="794" t="s">
        <v>63</v>
      </c>
      <c r="VYZ4" s="794"/>
      <c r="VZA4" s="794"/>
      <c r="VZB4" s="794"/>
      <c r="VZC4" s="794"/>
      <c r="VZD4" s="794"/>
      <c r="VZE4" s="794"/>
      <c r="VZF4" s="794"/>
      <c r="VZG4" s="794"/>
      <c r="VZH4" s="794"/>
      <c r="VZI4" s="794"/>
      <c r="VZJ4" s="794"/>
      <c r="VZK4" s="794"/>
      <c r="VZL4" s="794"/>
      <c r="VZM4" s="794"/>
      <c r="VZN4" s="794"/>
      <c r="VZO4" s="794" t="s">
        <v>63</v>
      </c>
      <c r="VZP4" s="794"/>
      <c r="VZQ4" s="794"/>
      <c r="VZR4" s="794"/>
      <c r="VZS4" s="794"/>
      <c r="VZT4" s="794"/>
      <c r="VZU4" s="794"/>
      <c r="VZV4" s="794"/>
      <c r="VZW4" s="794"/>
      <c r="VZX4" s="794"/>
      <c r="VZY4" s="794"/>
      <c r="VZZ4" s="794"/>
      <c r="WAA4" s="794"/>
      <c r="WAB4" s="794"/>
      <c r="WAC4" s="794"/>
      <c r="WAD4" s="794"/>
      <c r="WAE4" s="794" t="s">
        <v>63</v>
      </c>
      <c r="WAF4" s="794"/>
      <c r="WAG4" s="794"/>
      <c r="WAH4" s="794"/>
      <c r="WAI4" s="794"/>
      <c r="WAJ4" s="794"/>
      <c r="WAK4" s="794"/>
      <c r="WAL4" s="794"/>
      <c r="WAM4" s="794"/>
      <c r="WAN4" s="794"/>
      <c r="WAO4" s="794"/>
      <c r="WAP4" s="794"/>
      <c r="WAQ4" s="794"/>
      <c r="WAR4" s="794"/>
      <c r="WAS4" s="794"/>
      <c r="WAT4" s="794"/>
      <c r="WAU4" s="794" t="s">
        <v>63</v>
      </c>
      <c r="WAV4" s="794"/>
      <c r="WAW4" s="794"/>
      <c r="WAX4" s="794"/>
      <c r="WAY4" s="794"/>
      <c r="WAZ4" s="794"/>
      <c r="WBA4" s="794"/>
      <c r="WBB4" s="794"/>
      <c r="WBC4" s="794"/>
      <c r="WBD4" s="794"/>
      <c r="WBE4" s="794"/>
      <c r="WBF4" s="794"/>
      <c r="WBG4" s="794"/>
      <c r="WBH4" s="794"/>
      <c r="WBI4" s="794"/>
      <c r="WBJ4" s="794"/>
      <c r="WBK4" s="794" t="s">
        <v>63</v>
      </c>
      <c r="WBL4" s="794"/>
      <c r="WBM4" s="794"/>
      <c r="WBN4" s="794"/>
      <c r="WBO4" s="794"/>
      <c r="WBP4" s="794"/>
      <c r="WBQ4" s="794"/>
      <c r="WBR4" s="794"/>
      <c r="WBS4" s="794"/>
      <c r="WBT4" s="794"/>
      <c r="WBU4" s="794"/>
      <c r="WBV4" s="794"/>
      <c r="WBW4" s="794"/>
      <c r="WBX4" s="794"/>
      <c r="WBY4" s="794"/>
      <c r="WBZ4" s="794"/>
      <c r="WCA4" s="794" t="s">
        <v>63</v>
      </c>
      <c r="WCB4" s="794"/>
      <c r="WCC4" s="794"/>
      <c r="WCD4" s="794"/>
      <c r="WCE4" s="794"/>
      <c r="WCF4" s="794"/>
      <c r="WCG4" s="794"/>
      <c r="WCH4" s="794"/>
      <c r="WCI4" s="794"/>
      <c r="WCJ4" s="794"/>
      <c r="WCK4" s="794"/>
      <c r="WCL4" s="794"/>
      <c r="WCM4" s="794"/>
      <c r="WCN4" s="794"/>
      <c r="WCO4" s="794"/>
      <c r="WCP4" s="794"/>
      <c r="WCQ4" s="794" t="s">
        <v>63</v>
      </c>
      <c r="WCR4" s="794"/>
      <c r="WCS4" s="794"/>
      <c r="WCT4" s="794"/>
      <c r="WCU4" s="794"/>
      <c r="WCV4" s="794"/>
      <c r="WCW4" s="794"/>
      <c r="WCX4" s="794"/>
      <c r="WCY4" s="794"/>
      <c r="WCZ4" s="794"/>
      <c r="WDA4" s="794"/>
      <c r="WDB4" s="794"/>
      <c r="WDC4" s="794"/>
      <c r="WDD4" s="794"/>
      <c r="WDE4" s="794"/>
      <c r="WDF4" s="794"/>
      <c r="WDG4" s="794" t="s">
        <v>63</v>
      </c>
      <c r="WDH4" s="794"/>
      <c r="WDI4" s="794"/>
      <c r="WDJ4" s="794"/>
      <c r="WDK4" s="794"/>
      <c r="WDL4" s="794"/>
      <c r="WDM4" s="794"/>
      <c r="WDN4" s="794"/>
      <c r="WDO4" s="794"/>
      <c r="WDP4" s="794"/>
      <c r="WDQ4" s="794"/>
      <c r="WDR4" s="794"/>
      <c r="WDS4" s="794"/>
      <c r="WDT4" s="794"/>
      <c r="WDU4" s="794"/>
      <c r="WDV4" s="794"/>
      <c r="WDW4" s="794" t="s">
        <v>63</v>
      </c>
      <c r="WDX4" s="794"/>
      <c r="WDY4" s="794"/>
      <c r="WDZ4" s="794"/>
      <c r="WEA4" s="794"/>
      <c r="WEB4" s="794"/>
      <c r="WEC4" s="794"/>
      <c r="WED4" s="794"/>
      <c r="WEE4" s="794"/>
      <c r="WEF4" s="794"/>
      <c r="WEG4" s="794"/>
      <c r="WEH4" s="794"/>
      <c r="WEI4" s="794"/>
      <c r="WEJ4" s="794"/>
      <c r="WEK4" s="794"/>
      <c r="WEL4" s="794"/>
      <c r="WEM4" s="794" t="s">
        <v>63</v>
      </c>
      <c r="WEN4" s="794"/>
      <c r="WEO4" s="794"/>
      <c r="WEP4" s="794"/>
      <c r="WEQ4" s="794"/>
      <c r="WER4" s="794"/>
      <c r="WES4" s="794"/>
      <c r="WET4" s="794"/>
      <c r="WEU4" s="794"/>
      <c r="WEV4" s="794"/>
      <c r="WEW4" s="794"/>
      <c r="WEX4" s="794"/>
      <c r="WEY4" s="794"/>
      <c r="WEZ4" s="794"/>
      <c r="WFA4" s="794"/>
      <c r="WFB4" s="794"/>
      <c r="WFC4" s="794" t="s">
        <v>63</v>
      </c>
      <c r="WFD4" s="794"/>
      <c r="WFE4" s="794"/>
      <c r="WFF4" s="794"/>
      <c r="WFG4" s="794"/>
      <c r="WFH4" s="794"/>
      <c r="WFI4" s="794"/>
      <c r="WFJ4" s="794"/>
      <c r="WFK4" s="794"/>
      <c r="WFL4" s="794"/>
      <c r="WFM4" s="794"/>
      <c r="WFN4" s="794"/>
      <c r="WFO4" s="794"/>
      <c r="WFP4" s="794"/>
      <c r="WFQ4" s="794"/>
      <c r="WFR4" s="794"/>
      <c r="WFS4" s="794" t="s">
        <v>63</v>
      </c>
      <c r="WFT4" s="794"/>
      <c r="WFU4" s="794"/>
      <c r="WFV4" s="794"/>
      <c r="WFW4" s="794"/>
      <c r="WFX4" s="794"/>
      <c r="WFY4" s="794"/>
      <c r="WFZ4" s="794"/>
      <c r="WGA4" s="794"/>
      <c r="WGB4" s="794"/>
      <c r="WGC4" s="794"/>
      <c r="WGD4" s="794"/>
      <c r="WGE4" s="794"/>
      <c r="WGF4" s="794"/>
      <c r="WGG4" s="794"/>
      <c r="WGH4" s="794"/>
      <c r="WGI4" s="794" t="s">
        <v>63</v>
      </c>
      <c r="WGJ4" s="794"/>
      <c r="WGK4" s="794"/>
      <c r="WGL4" s="794"/>
      <c r="WGM4" s="794"/>
      <c r="WGN4" s="794"/>
      <c r="WGO4" s="794"/>
      <c r="WGP4" s="794"/>
      <c r="WGQ4" s="794"/>
      <c r="WGR4" s="794"/>
      <c r="WGS4" s="794"/>
      <c r="WGT4" s="794"/>
      <c r="WGU4" s="794"/>
      <c r="WGV4" s="794"/>
      <c r="WGW4" s="794"/>
      <c r="WGX4" s="794"/>
      <c r="WGY4" s="794" t="s">
        <v>63</v>
      </c>
      <c r="WGZ4" s="794"/>
      <c r="WHA4" s="794"/>
      <c r="WHB4" s="794"/>
      <c r="WHC4" s="794"/>
      <c r="WHD4" s="794"/>
      <c r="WHE4" s="794"/>
      <c r="WHF4" s="794"/>
      <c r="WHG4" s="794"/>
      <c r="WHH4" s="794"/>
      <c r="WHI4" s="794"/>
      <c r="WHJ4" s="794"/>
      <c r="WHK4" s="794"/>
      <c r="WHL4" s="794"/>
      <c r="WHM4" s="794"/>
      <c r="WHN4" s="794"/>
      <c r="WHO4" s="794" t="s">
        <v>63</v>
      </c>
      <c r="WHP4" s="794"/>
      <c r="WHQ4" s="794"/>
      <c r="WHR4" s="794"/>
      <c r="WHS4" s="794"/>
      <c r="WHT4" s="794"/>
      <c r="WHU4" s="794"/>
      <c r="WHV4" s="794"/>
      <c r="WHW4" s="794"/>
      <c r="WHX4" s="794"/>
      <c r="WHY4" s="794"/>
      <c r="WHZ4" s="794"/>
      <c r="WIA4" s="794"/>
      <c r="WIB4" s="794"/>
      <c r="WIC4" s="794"/>
      <c r="WID4" s="794"/>
      <c r="WIE4" s="794" t="s">
        <v>63</v>
      </c>
      <c r="WIF4" s="794"/>
      <c r="WIG4" s="794"/>
      <c r="WIH4" s="794"/>
      <c r="WII4" s="794"/>
      <c r="WIJ4" s="794"/>
      <c r="WIK4" s="794"/>
      <c r="WIL4" s="794"/>
      <c r="WIM4" s="794"/>
      <c r="WIN4" s="794"/>
      <c r="WIO4" s="794"/>
      <c r="WIP4" s="794"/>
      <c r="WIQ4" s="794"/>
      <c r="WIR4" s="794"/>
      <c r="WIS4" s="794"/>
      <c r="WIT4" s="794"/>
      <c r="WIU4" s="794" t="s">
        <v>63</v>
      </c>
      <c r="WIV4" s="794"/>
      <c r="WIW4" s="794"/>
      <c r="WIX4" s="794"/>
      <c r="WIY4" s="794"/>
      <c r="WIZ4" s="794"/>
      <c r="WJA4" s="794"/>
      <c r="WJB4" s="794"/>
      <c r="WJC4" s="794"/>
      <c r="WJD4" s="794"/>
      <c r="WJE4" s="794"/>
      <c r="WJF4" s="794"/>
      <c r="WJG4" s="794"/>
      <c r="WJH4" s="794"/>
      <c r="WJI4" s="794"/>
      <c r="WJJ4" s="794"/>
      <c r="WJK4" s="794" t="s">
        <v>63</v>
      </c>
      <c r="WJL4" s="794"/>
      <c r="WJM4" s="794"/>
      <c r="WJN4" s="794"/>
      <c r="WJO4" s="794"/>
      <c r="WJP4" s="794"/>
      <c r="WJQ4" s="794"/>
      <c r="WJR4" s="794"/>
      <c r="WJS4" s="794"/>
      <c r="WJT4" s="794"/>
      <c r="WJU4" s="794"/>
      <c r="WJV4" s="794"/>
      <c r="WJW4" s="794"/>
      <c r="WJX4" s="794"/>
      <c r="WJY4" s="794"/>
      <c r="WJZ4" s="794"/>
      <c r="WKA4" s="794" t="s">
        <v>63</v>
      </c>
      <c r="WKB4" s="794"/>
      <c r="WKC4" s="794"/>
      <c r="WKD4" s="794"/>
      <c r="WKE4" s="794"/>
      <c r="WKF4" s="794"/>
      <c r="WKG4" s="794"/>
      <c r="WKH4" s="794"/>
      <c r="WKI4" s="794"/>
      <c r="WKJ4" s="794"/>
      <c r="WKK4" s="794"/>
      <c r="WKL4" s="794"/>
      <c r="WKM4" s="794"/>
      <c r="WKN4" s="794"/>
      <c r="WKO4" s="794"/>
      <c r="WKP4" s="794"/>
      <c r="WKQ4" s="794" t="s">
        <v>63</v>
      </c>
      <c r="WKR4" s="794"/>
      <c r="WKS4" s="794"/>
      <c r="WKT4" s="794"/>
      <c r="WKU4" s="794"/>
      <c r="WKV4" s="794"/>
      <c r="WKW4" s="794"/>
      <c r="WKX4" s="794"/>
      <c r="WKY4" s="794"/>
      <c r="WKZ4" s="794"/>
      <c r="WLA4" s="794"/>
      <c r="WLB4" s="794"/>
      <c r="WLC4" s="794"/>
      <c r="WLD4" s="794"/>
      <c r="WLE4" s="794"/>
      <c r="WLF4" s="794"/>
      <c r="WLG4" s="794" t="s">
        <v>63</v>
      </c>
      <c r="WLH4" s="794"/>
      <c r="WLI4" s="794"/>
      <c r="WLJ4" s="794"/>
      <c r="WLK4" s="794"/>
      <c r="WLL4" s="794"/>
      <c r="WLM4" s="794"/>
      <c r="WLN4" s="794"/>
      <c r="WLO4" s="794"/>
      <c r="WLP4" s="794"/>
      <c r="WLQ4" s="794"/>
      <c r="WLR4" s="794"/>
      <c r="WLS4" s="794"/>
      <c r="WLT4" s="794"/>
      <c r="WLU4" s="794"/>
      <c r="WLV4" s="794"/>
      <c r="WLW4" s="794" t="s">
        <v>63</v>
      </c>
      <c r="WLX4" s="794"/>
      <c r="WLY4" s="794"/>
      <c r="WLZ4" s="794"/>
      <c r="WMA4" s="794"/>
      <c r="WMB4" s="794"/>
      <c r="WMC4" s="794"/>
      <c r="WMD4" s="794"/>
      <c r="WME4" s="794"/>
      <c r="WMF4" s="794"/>
      <c r="WMG4" s="794"/>
      <c r="WMH4" s="794"/>
      <c r="WMI4" s="794"/>
      <c r="WMJ4" s="794"/>
      <c r="WMK4" s="794"/>
      <c r="WML4" s="794"/>
      <c r="WMM4" s="794" t="s">
        <v>63</v>
      </c>
      <c r="WMN4" s="794"/>
      <c r="WMO4" s="794"/>
      <c r="WMP4" s="794"/>
      <c r="WMQ4" s="794"/>
      <c r="WMR4" s="794"/>
      <c r="WMS4" s="794"/>
      <c r="WMT4" s="794"/>
      <c r="WMU4" s="794"/>
      <c r="WMV4" s="794"/>
      <c r="WMW4" s="794"/>
      <c r="WMX4" s="794"/>
      <c r="WMY4" s="794"/>
      <c r="WMZ4" s="794"/>
      <c r="WNA4" s="794"/>
      <c r="WNB4" s="794"/>
      <c r="WNC4" s="794" t="s">
        <v>63</v>
      </c>
      <c r="WND4" s="794"/>
      <c r="WNE4" s="794"/>
      <c r="WNF4" s="794"/>
      <c r="WNG4" s="794"/>
      <c r="WNH4" s="794"/>
      <c r="WNI4" s="794"/>
      <c r="WNJ4" s="794"/>
      <c r="WNK4" s="794"/>
      <c r="WNL4" s="794"/>
      <c r="WNM4" s="794"/>
      <c r="WNN4" s="794"/>
      <c r="WNO4" s="794"/>
      <c r="WNP4" s="794"/>
      <c r="WNQ4" s="794"/>
      <c r="WNR4" s="794"/>
      <c r="WNS4" s="794" t="s">
        <v>63</v>
      </c>
      <c r="WNT4" s="794"/>
      <c r="WNU4" s="794"/>
      <c r="WNV4" s="794"/>
      <c r="WNW4" s="794"/>
      <c r="WNX4" s="794"/>
      <c r="WNY4" s="794"/>
      <c r="WNZ4" s="794"/>
      <c r="WOA4" s="794"/>
      <c r="WOB4" s="794"/>
      <c r="WOC4" s="794"/>
      <c r="WOD4" s="794"/>
      <c r="WOE4" s="794"/>
      <c r="WOF4" s="794"/>
      <c r="WOG4" s="794"/>
      <c r="WOH4" s="794"/>
      <c r="WOI4" s="794" t="s">
        <v>63</v>
      </c>
      <c r="WOJ4" s="794"/>
      <c r="WOK4" s="794"/>
      <c r="WOL4" s="794"/>
      <c r="WOM4" s="794"/>
      <c r="WON4" s="794"/>
      <c r="WOO4" s="794"/>
      <c r="WOP4" s="794"/>
      <c r="WOQ4" s="794"/>
      <c r="WOR4" s="794"/>
      <c r="WOS4" s="794"/>
      <c r="WOT4" s="794"/>
      <c r="WOU4" s="794"/>
      <c r="WOV4" s="794"/>
      <c r="WOW4" s="794"/>
      <c r="WOX4" s="794"/>
      <c r="WOY4" s="794" t="s">
        <v>63</v>
      </c>
      <c r="WOZ4" s="794"/>
      <c r="WPA4" s="794"/>
      <c r="WPB4" s="794"/>
      <c r="WPC4" s="794"/>
      <c r="WPD4" s="794"/>
      <c r="WPE4" s="794"/>
      <c r="WPF4" s="794"/>
      <c r="WPG4" s="794"/>
      <c r="WPH4" s="794"/>
      <c r="WPI4" s="794"/>
      <c r="WPJ4" s="794"/>
      <c r="WPK4" s="794"/>
      <c r="WPL4" s="794"/>
      <c r="WPM4" s="794"/>
      <c r="WPN4" s="794"/>
      <c r="WPO4" s="794" t="s">
        <v>63</v>
      </c>
      <c r="WPP4" s="794"/>
      <c r="WPQ4" s="794"/>
      <c r="WPR4" s="794"/>
      <c r="WPS4" s="794"/>
      <c r="WPT4" s="794"/>
      <c r="WPU4" s="794"/>
      <c r="WPV4" s="794"/>
      <c r="WPW4" s="794"/>
      <c r="WPX4" s="794"/>
      <c r="WPY4" s="794"/>
      <c r="WPZ4" s="794"/>
      <c r="WQA4" s="794"/>
      <c r="WQB4" s="794"/>
      <c r="WQC4" s="794"/>
      <c r="WQD4" s="794"/>
      <c r="WQE4" s="794" t="s">
        <v>63</v>
      </c>
      <c r="WQF4" s="794"/>
      <c r="WQG4" s="794"/>
      <c r="WQH4" s="794"/>
      <c r="WQI4" s="794"/>
      <c r="WQJ4" s="794"/>
      <c r="WQK4" s="794"/>
      <c r="WQL4" s="794"/>
      <c r="WQM4" s="794"/>
      <c r="WQN4" s="794"/>
      <c r="WQO4" s="794"/>
      <c r="WQP4" s="794"/>
      <c r="WQQ4" s="794"/>
      <c r="WQR4" s="794"/>
      <c r="WQS4" s="794"/>
      <c r="WQT4" s="794"/>
      <c r="WQU4" s="794" t="s">
        <v>63</v>
      </c>
      <c r="WQV4" s="794"/>
      <c r="WQW4" s="794"/>
      <c r="WQX4" s="794"/>
      <c r="WQY4" s="794"/>
      <c r="WQZ4" s="794"/>
      <c r="WRA4" s="794"/>
      <c r="WRB4" s="794"/>
      <c r="WRC4" s="794"/>
      <c r="WRD4" s="794"/>
      <c r="WRE4" s="794"/>
      <c r="WRF4" s="794"/>
      <c r="WRG4" s="794"/>
      <c r="WRH4" s="794"/>
      <c r="WRI4" s="794"/>
      <c r="WRJ4" s="794"/>
      <c r="WRK4" s="794" t="s">
        <v>63</v>
      </c>
      <c r="WRL4" s="794"/>
      <c r="WRM4" s="794"/>
      <c r="WRN4" s="794"/>
      <c r="WRO4" s="794"/>
      <c r="WRP4" s="794"/>
      <c r="WRQ4" s="794"/>
      <c r="WRR4" s="794"/>
      <c r="WRS4" s="794"/>
      <c r="WRT4" s="794"/>
      <c r="WRU4" s="794"/>
      <c r="WRV4" s="794"/>
      <c r="WRW4" s="794"/>
      <c r="WRX4" s="794"/>
      <c r="WRY4" s="794"/>
      <c r="WRZ4" s="794"/>
      <c r="WSA4" s="794" t="s">
        <v>63</v>
      </c>
      <c r="WSB4" s="794"/>
      <c r="WSC4" s="794"/>
      <c r="WSD4" s="794"/>
      <c r="WSE4" s="794"/>
      <c r="WSF4" s="794"/>
      <c r="WSG4" s="794"/>
      <c r="WSH4" s="794"/>
      <c r="WSI4" s="794"/>
      <c r="WSJ4" s="794"/>
      <c r="WSK4" s="794"/>
      <c r="WSL4" s="794"/>
      <c r="WSM4" s="794"/>
      <c r="WSN4" s="794"/>
      <c r="WSO4" s="794"/>
      <c r="WSP4" s="794"/>
      <c r="WSQ4" s="794" t="s">
        <v>63</v>
      </c>
      <c r="WSR4" s="794"/>
      <c r="WSS4" s="794"/>
      <c r="WST4" s="794"/>
      <c r="WSU4" s="794"/>
      <c r="WSV4" s="794"/>
      <c r="WSW4" s="794"/>
      <c r="WSX4" s="794"/>
      <c r="WSY4" s="794"/>
      <c r="WSZ4" s="794"/>
      <c r="WTA4" s="794"/>
      <c r="WTB4" s="794"/>
      <c r="WTC4" s="794"/>
      <c r="WTD4" s="794"/>
      <c r="WTE4" s="794"/>
      <c r="WTF4" s="794"/>
      <c r="WTG4" s="794" t="s">
        <v>63</v>
      </c>
      <c r="WTH4" s="794"/>
      <c r="WTI4" s="794"/>
      <c r="WTJ4" s="794"/>
      <c r="WTK4" s="794"/>
      <c r="WTL4" s="794"/>
      <c r="WTM4" s="794"/>
      <c r="WTN4" s="794"/>
      <c r="WTO4" s="794"/>
      <c r="WTP4" s="794"/>
      <c r="WTQ4" s="794"/>
      <c r="WTR4" s="794"/>
      <c r="WTS4" s="794"/>
      <c r="WTT4" s="794"/>
      <c r="WTU4" s="794"/>
      <c r="WTV4" s="794"/>
      <c r="WTW4" s="794" t="s">
        <v>63</v>
      </c>
      <c r="WTX4" s="794"/>
      <c r="WTY4" s="794"/>
      <c r="WTZ4" s="794"/>
      <c r="WUA4" s="794"/>
      <c r="WUB4" s="794"/>
      <c r="WUC4" s="794"/>
      <c r="WUD4" s="794"/>
      <c r="WUE4" s="794"/>
      <c r="WUF4" s="794"/>
      <c r="WUG4" s="794"/>
      <c r="WUH4" s="794"/>
      <c r="WUI4" s="794"/>
      <c r="WUJ4" s="794"/>
      <c r="WUK4" s="794"/>
      <c r="WUL4" s="794"/>
      <c r="WUM4" s="794" t="s">
        <v>63</v>
      </c>
      <c r="WUN4" s="794"/>
      <c r="WUO4" s="794"/>
      <c r="WUP4" s="794"/>
      <c r="WUQ4" s="794"/>
      <c r="WUR4" s="794"/>
      <c r="WUS4" s="794"/>
      <c r="WUT4" s="794"/>
      <c r="WUU4" s="794"/>
      <c r="WUV4" s="794"/>
      <c r="WUW4" s="794"/>
      <c r="WUX4" s="794"/>
      <c r="WUY4" s="794"/>
      <c r="WUZ4" s="794"/>
      <c r="WVA4" s="794"/>
      <c r="WVB4" s="794"/>
      <c r="WVC4" s="794" t="s">
        <v>63</v>
      </c>
      <c r="WVD4" s="794"/>
      <c r="WVE4" s="794"/>
      <c r="WVF4" s="794"/>
      <c r="WVG4" s="794"/>
      <c r="WVH4" s="794"/>
      <c r="WVI4" s="794"/>
      <c r="WVJ4" s="794"/>
      <c r="WVK4" s="794"/>
      <c r="WVL4" s="794"/>
      <c r="WVM4" s="794"/>
      <c r="WVN4" s="794"/>
      <c r="WVO4" s="794"/>
      <c r="WVP4" s="794"/>
      <c r="WVQ4" s="794"/>
      <c r="WVR4" s="794"/>
      <c r="WVS4" s="794" t="s">
        <v>63</v>
      </c>
      <c r="WVT4" s="794"/>
      <c r="WVU4" s="794"/>
      <c r="WVV4" s="794"/>
      <c r="WVW4" s="794"/>
      <c r="WVX4" s="794"/>
      <c r="WVY4" s="794"/>
      <c r="WVZ4" s="794"/>
      <c r="WWA4" s="794"/>
      <c r="WWB4" s="794"/>
      <c r="WWC4" s="794"/>
      <c r="WWD4" s="794"/>
      <c r="WWE4" s="794"/>
      <c r="WWF4" s="794"/>
      <c r="WWG4" s="794"/>
      <c r="WWH4" s="794"/>
      <c r="WWI4" s="794" t="s">
        <v>63</v>
      </c>
      <c r="WWJ4" s="794"/>
      <c r="WWK4" s="794"/>
      <c r="WWL4" s="794"/>
      <c r="WWM4" s="794"/>
      <c r="WWN4" s="794"/>
      <c r="WWO4" s="794"/>
      <c r="WWP4" s="794"/>
      <c r="WWQ4" s="794"/>
      <c r="WWR4" s="794"/>
      <c r="WWS4" s="794"/>
      <c r="WWT4" s="794"/>
      <c r="WWU4" s="794"/>
      <c r="WWV4" s="794"/>
      <c r="WWW4" s="794"/>
      <c r="WWX4" s="794"/>
      <c r="WWY4" s="794" t="s">
        <v>63</v>
      </c>
      <c r="WWZ4" s="794"/>
      <c r="WXA4" s="794"/>
      <c r="WXB4" s="794"/>
      <c r="WXC4" s="794"/>
      <c r="WXD4" s="794"/>
      <c r="WXE4" s="794"/>
      <c r="WXF4" s="794"/>
      <c r="WXG4" s="794"/>
      <c r="WXH4" s="794"/>
      <c r="WXI4" s="794"/>
      <c r="WXJ4" s="794"/>
      <c r="WXK4" s="794"/>
      <c r="WXL4" s="794"/>
      <c r="WXM4" s="794"/>
      <c r="WXN4" s="794"/>
      <c r="WXO4" s="794" t="s">
        <v>63</v>
      </c>
      <c r="WXP4" s="794"/>
      <c r="WXQ4" s="794"/>
      <c r="WXR4" s="794"/>
      <c r="WXS4" s="794"/>
      <c r="WXT4" s="794"/>
      <c r="WXU4" s="794"/>
      <c r="WXV4" s="794"/>
      <c r="WXW4" s="794"/>
      <c r="WXX4" s="794"/>
      <c r="WXY4" s="794"/>
      <c r="WXZ4" s="794"/>
      <c r="WYA4" s="794"/>
      <c r="WYB4" s="794"/>
      <c r="WYC4" s="794"/>
      <c r="WYD4" s="794"/>
      <c r="WYE4" s="794" t="s">
        <v>63</v>
      </c>
      <c r="WYF4" s="794"/>
      <c r="WYG4" s="794"/>
      <c r="WYH4" s="794"/>
      <c r="WYI4" s="794"/>
      <c r="WYJ4" s="794"/>
      <c r="WYK4" s="794"/>
      <c r="WYL4" s="794"/>
      <c r="WYM4" s="794"/>
      <c r="WYN4" s="794"/>
      <c r="WYO4" s="794"/>
      <c r="WYP4" s="794"/>
      <c r="WYQ4" s="794"/>
      <c r="WYR4" s="794"/>
      <c r="WYS4" s="794"/>
      <c r="WYT4" s="794"/>
      <c r="WYU4" s="794" t="s">
        <v>63</v>
      </c>
      <c r="WYV4" s="794"/>
      <c r="WYW4" s="794"/>
      <c r="WYX4" s="794"/>
      <c r="WYY4" s="794"/>
      <c r="WYZ4" s="794"/>
      <c r="WZA4" s="794"/>
      <c r="WZB4" s="794"/>
      <c r="WZC4" s="794"/>
      <c r="WZD4" s="794"/>
      <c r="WZE4" s="794"/>
      <c r="WZF4" s="794"/>
      <c r="WZG4" s="794"/>
      <c r="WZH4" s="794"/>
      <c r="WZI4" s="794"/>
      <c r="WZJ4" s="794"/>
      <c r="WZK4" s="794" t="s">
        <v>63</v>
      </c>
      <c r="WZL4" s="794"/>
      <c r="WZM4" s="794"/>
      <c r="WZN4" s="794"/>
      <c r="WZO4" s="794"/>
      <c r="WZP4" s="794"/>
      <c r="WZQ4" s="794"/>
      <c r="WZR4" s="794"/>
      <c r="WZS4" s="794"/>
      <c r="WZT4" s="794"/>
      <c r="WZU4" s="794"/>
      <c r="WZV4" s="794"/>
      <c r="WZW4" s="794"/>
      <c r="WZX4" s="794"/>
      <c r="WZY4" s="794"/>
      <c r="WZZ4" s="794"/>
      <c r="XAA4" s="794" t="s">
        <v>63</v>
      </c>
      <c r="XAB4" s="794"/>
      <c r="XAC4" s="794"/>
      <c r="XAD4" s="794"/>
      <c r="XAE4" s="794"/>
      <c r="XAF4" s="794"/>
      <c r="XAG4" s="794"/>
      <c r="XAH4" s="794"/>
      <c r="XAI4" s="794"/>
      <c r="XAJ4" s="794"/>
      <c r="XAK4" s="794"/>
      <c r="XAL4" s="794"/>
      <c r="XAM4" s="794"/>
      <c r="XAN4" s="794"/>
      <c r="XAO4" s="794"/>
      <c r="XAP4" s="794"/>
      <c r="XAQ4" s="794" t="s">
        <v>63</v>
      </c>
      <c r="XAR4" s="794"/>
      <c r="XAS4" s="794"/>
      <c r="XAT4" s="794"/>
      <c r="XAU4" s="794"/>
      <c r="XAV4" s="794"/>
      <c r="XAW4" s="794"/>
      <c r="XAX4" s="794"/>
      <c r="XAY4" s="794"/>
      <c r="XAZ4" s="794"/>
      <c r="XBA4" s="794"/>
      <c r="XBB4" s="794"/>
      <c r="XBC4" s="794"/>
      <c r="XBD4" s="794"/>
      <c r="XBE4" s="794"/>
      <c r="XBF4" s="794"/>
      <c r="XBG4" s="794" t="s">
        <v>63</v>
      </c>
      <c r="XBH4" s="794"/>
      <c r="XBI4" s="794"/>
      <c r="XBJ4" s="794"/>
      <c r="XBK4" s="794"/>
      <c r="XBL4" s="794"/>
      <c r="XBM4" s="794"/>
      <c r="XBN4" s="794"/>
      <c r="XBO4" s="794"/>
      <c r="XBP4" s="794"/>
      <c r="XBQ4" s="794"/>
      <c r="XBR4" s="794"/>
      <c r="XBS4" s="794"/>
      <c r="XBT4" s="794"/>
      <c r="XBU4" s="794"/>
      <c r="XBV4" s="794"/>
      <c r="XBW4" s="794" t="s">
        <v>63</v>
      </c>
      <c r="XBX4" s="794"/>
      <c r="XBY4" s="794"/>
      <c r="XBZ4" s="794"/>
      <c r="XCA4" s="794"/>
      <c r="XCB4" s="794"/>
      <c r="XCC4" s="794"/>
      <c r="XCD4" s="794"/>
      <c r="XCE4" s="794"/>
      <c r="XCF4" s="794"/>
      <c r="XCG4" s="794"/>
      <c r="XCH4" s="794"/>
      <c r="XCI4" s="794"/>
      <c r="XCJ4" s="794"/>
      <c r="XCK4" s="794"/>
      <c r="XCL4" s="794"/>
      <c r="XCM4" s="794" t="s">
        <v>63</v>
      </c>
      <c r="XCN4" s="794"/>
      <c r="XCO4" s="794"/>
      <c r="XCP4" s="794"/>
      <c r="XCQ4" s="794"/>
      <c r="XCR4" s="794"/>
      <c r="XCS4" s="794"/>
      <c r="XCT4" s="794"/>
      <c r="XCU4" s="794"/>
      <c r="XCV4" s="794"/>
      <c r="XCW4" s="794"/>
      <c r="XCX4" s="794"/>
      <c r="XCY4" s="794"/>
      <c r="XCZ4" s="794"/>
      <c r="XDA4" s="794"/>
      <c r="XDB4" s="794"/>
      <c r="XDC4" s="794" t="s">
        <v>63</v>
      </c>
      <c r="XDD4" s="794"/>
      <c r="XDE4" s="794"/>
      <c r="XDF4" s="794"/>
      <c r="XDG4" s="794"/>
      <c r="XDH4" s="794"/>
      <c r="XDI4" s="794"/>
      <c r="XDJ4" s="794"/>
      <c r="XDK4" s="794"/>
      <c r="XDL4" s="794"/>
      <c r="XDM4" s="794"/>
      <c r="XDN4" s="794"/>
      <c r="XDO4" s="794"/>
      <c r="XDP4" s="794"/>
      <c r="XDQ4" s="794"/>
      <c r="XDR4" s="794"/>
      <c r="XDS4" s="794" t="s">
        <v>63</v>
      </c>
      <c r="XDT4" s="794"/>
      <c r="XDU4" s="794"/>
      <c r="XDV4" s="794"/>
      <c r="XDW4" s="794"/>
      <c r="XDX4" s="794"/>
      <c r="XDY4" s="794"/>
      <c r="XDZ4" s="794"/>
      <c r="XEA4" s="794"/>
      <c r="XEB4" s="794"/>
      <c r="XEC4" s="794"/>
      <c r="XED4" s="794"/>
      <c r="XEE4" s="794"/>
      <c r="XEF4" s="794"/>
      <c r="XEG4" s="794"/>
      <c r="XEH4" s="794"/>
      <c r="XEI4" s="794" t="s">
        <v>63</v>
      </c>
      <c r="XEJ4" s="794"/>
      <c r="XEK4" s="794"/>
      <c r="XEL4" s="794"/>
      <c r="XEM4" s="794"/>
      <c r="XEN4" s="794"/>
      <c r="XEO4" s="794"/>
      <c r="XEP4" s="794"/>
      <c r="XEQ4" s="794"/>
      <c r="XER4" s="794"/>
      <c r="XES4" s="794"/>
      <c r="XET4" s="794"/>
      <c r="XEU4" s="794"/>
      <c r="XEV4" s="794"/>
      <c r="XEW4" s="794"/>
      <c r="XEX4" s="794"/>
    </row>
    <row r="5" spans="1:16378" ht="13.95" customHeight="1">
      <c r="A5" s="784" t="str">
        <f>'DADOS DA OBRA'!$A$6:$E$6</f>
        <v>ESTADO DO PARÁ</v>
      </c>
      <c r="B5" s="784"/>
      <c r="C5" s="784"/>
      <c r="D5" s="784"/>
      <c r="E5" s="784"/>
      <c r="F5" s="784"/>
      <c r="G5" s="784"/>
      <c r="H5" s="784"/>
      <c r="I5" s="784"/>
      <c r="J5" s="784"/>
      <c r="K5" s="794"/>
      <c r="L5" s="794"/>
      <c r="M5" s="794"/>
      <c r="N5" s="794"/>
      <c r="O5" s="794"/>
      <c r="P5" s="794"/>
      <c r="Q5" s="794"/>
      <c r="R5" s="794"/>
      <c r="S5" s="794"/>
      <c r="T5" s="794"/>
      <c r="U5" s="794"/>
      <c r="V5" s="794"/>
      <c r="W5" s="794"/>
      <c r="X5" s="794"/>
      <c r="Y5" s="794"/>
      <c r="Z5" s="794"/>
      <c r="AA5" s="794" t="s">
        <v>64</v>
      </c>
      <c r="AB5" s="794"/>
      <c r="AC5" s="794"/>
      <c r="AD5" s="794"/>
      <c r="AE5" s="794"/>
      <c r="AF5" s="794"/>
      <c r="AG5" s="794"/>
      <c r="AH5" s="794"/>
      <c r="AI5" s="794"/>
      <c r="AJ5" s="794"/>
      <c r="AK5" s="794"/>
      <c r="AL5" s="794"/>
      <c r="AM5" s="794"/>
      <c r="AN5" s="794"/>
      <c r="AO5" s="794"/>
      <c r="AP5" s="794"/>
      <c r="AQ5" s="794" t="s">
        <v>64</v>
      </c>
      <c r="AR5" s="794"/>
      <c r="AS5" s="794"/>
      <c r="AT5" s="794"/>
      <c r="AU5" s="794"/>
      <c r="AV5" s="794"/>
      <c r="AW5" s="794"/>
      <c r="AX5" s="794"/>
      <c r="AY5" s="794"/>
      <c r="AZ5" s="794"/>
      <c r="BA5" s="794"/>
      <c r="BB5" s="794"/>
      <c r="BC5" s="794"/>
      <c r="BD5" s="794"/>
      <c r="BE5" s="794"/>
      <c r="BF5" s="794"/>
      <c r="BG5" s="794" t="s">
        <v>64</v>
      </c>
      <c r="BH5" s="794"/>
      <c r="BI5" s="794"/>
      <c r="BJ5" s="794"/>
      <c r="BK5" s="794"/>
      <c r="BL5" s="794"/>
      <c r="BM5" s="794"/>
      <c r="BN5" s="794"/>
      <c r="BO5" s="794"/>
      <c r="BP5" s="794"/>
      <c r="BQ5" s="794"/>
      <c r="BR5" s="794"/>
      <c r="BS5" s="794"/>
      <c r="BT5" s="794"/>
      <c r="BU5" s="794"/>
      <c r="BV5" s="794"/>
      <c r="BW5" s="794" t="s">
        <v>64</v>
      </c>
      <c r="BX5" s="794"/>
      <c r="BY5" s="794"/>
      <c r="BZ5" s="794"/>
      <c r="CA5" s="794"/>
      <c r="CB5" s="794"/>
      <c r="CC5" s="794"/>
      <c r="CD5" s="794"/>
      <c r="CE5" s="794"/>
      <c r="CF5" s="794"/>
      <c r="CG5" s="794"/>
      <c r="CH5" s="794"/>
      <c r="CI5" s="794"/>
      <c r="CJ5" s="794"/>
      <c r="CK5" s="794"/>
      <c r="CL5" s="794"/>
      <c r="CM5" s="794" t="s">
        <v>64</v>
      </c>
      <c r="CN5" s="794"/>
      <c r="CO5" s="794"/>
      <c r="CP5" s="794"/>
      <c r="CQ5" s="794"/>
      <c r="CR5" s="794"/>
      <c r="CS5" s="794"/>
      <c r="CT5" s="794"/>
      <c r="CU5" s="794"/>
      <c r="CV5" s="794"/>
      <c r="CW5" s="794"/>
      <c r="CX5" s="794"/>
      <c r="CY5" s="794"/>
      <c r="CZ5" s="794"/>
      <c r="DA5" s="794"/>
      <c r="DB5" s="794"/>
      <c r="DC5" s="794" t="s">
        <v>64</v>
      </c>
      <c r="DD5" s="794"/>
      <c r="DE5" s="794"/>
      <c r="DF5" s="794"/>
      <c r="DG5" s="794"/>
      <c r="DH5" s="794"/>
      <c r="DI5" s="794"/>
      <c r="DJ5" s="794"/>
      <c r="DK5" s="794"/>
      <c r="DL5" s="794"/>
      <c r="DM5" s="794"/>
      <c r="DN5" s="794"/>
      <c r="DO5" s="794"/>
      <c r="DP5" s="794"/>
      <c r="DQ5" s="794"/>
      <c r="DR5" s="794"/>
      <c r="DS5" s="794" t="s">
        <v>64</v>
      </c>
      <c r="DT5" s="794"/>
      <c r="DU5" s="794"/>
      <c r="DV5" s="794"/>
      <c r="DW5" s="794"/>
      <c r="DX5" s="794"/>
      <c r="DY5" s="794"/>
      <c r="DZ5" s="794"/>
      <c r="EA5" s="794"/>
      <c r="EB5" s="794"/>
      <c r="EC5" s="794"/>
      <c r="ED5" s="794"/>
      <c r="EE5" s="794"/>
      <c r="EF5" s="794"/>
      <c r="EG5" s="794"/>
      <c r="EH5" s="794"/>
      <c r="EI5" s="794" t="s">
        <v>64</v>
      </c>
      <c r="EJ5" s="794"/>
      <c r="EK5" s="794"/>
      <c r="EL5" s="794"/>
      <c r="EM5" s="794"/>
      <c r="EN5" s="794"/>
      <c r="EO5" s="794"/>
      <c r="EP5" s="794"/>
      <c r="EQ5" s="794"/>
      <c r="ER5" s="794"/>
      <c r="ES5" s="794"/>
      <c r="ET5" s="794"/>
      <c r="EU5" s="794"/>
      <c r="EV5" s="794"/>
      <c r="EW5" s="794"/>
      <c r="EX5" s="794"/>
      <c r="EY5" s="794" t="s">
        <v>64</v>
      </c>
      <c r="EZ5" s="794"/>
      <c r="FA5" s="794"/>
      <c r="FB5" s="794"/>
      <c r="FC5" s="794"/>
      <c r="FD5" s="794"/>
      <c r="FE5" s="794"/>
      <c r="FF5" s="794"/>
      <c r="FG5" s="794"/>
      <c r="FH5" s="794"/>
      <c r="FI5" s="794"/>
      <c r="FJ5" s="794"/>
      <c r="FK5" s="794"/>
      <c r="FL5" s="794"/>
      <c r="FM5" s="794"/>
      <c r="FN5" s="794"/>
      <c r="FO5" s="794" t="s">
        <v>64</v>
      </c>
      <c r="FP5" s="794"/>
      <c r="FQ5" s="794"/>
      <c r="FR5" s="794"/>
      <c r="FS5" s="794"/>
      <c r="FT5" s="794"/>
      <c r="FU5" s="794"/>
      <c r="FV5" s="794"/>
      <c r="FW5" s="794"/>
      <c r="FX5" s="794"/>
      <c r="FY5" s="794"/>
      <c r="FZ5" s="794"/>
      <c r="GA5" s="794"/>
      <c r="GB5" s="794"/>
      <c r="GC5" s="794"/>
      <c r="GD5" s="794"/>
      <c r="GE5" s="794" t="s">
        <v>64</v>
      </c>
      <c r="GF5" s="794"/>
      <c r="GG5" s="794"/>
      <c r="GH5" s="794"/>
      <c r="GI5" s="794"/>
      <c r="GJ5" s="794"/>
      <c r="GK5" s="794"/>
      <c r="GL5" s="794"/>
      <c r="GM5" s="794"/>
      <c r="GN5" s="794"/>
      <c r="GO5" s="794"/>
      <c r="GP5" s="794"/>
      <c r="GQ5" s="794"/>
      <c r="GR5" s="794"/>
      <c r="GS5" s="794"/>
      <c r="GT5" s="794"/>
      <c r="GU5" s="794" t="s">
        <v>64</v>
      </c>
      <c r="GV5" s="794"/>
      <c r="GW5" s="794"/>
      <c r="GX5" s="794"/>
      <c r="GY5" s="794"/>
      <c r="GZ5" s="794"/>
      <c r="HA5" s="794"/>
      <c r="HB5" s="794"/>
      <c r="HC5" s="794"/>
      <c r="HD5" s="794"/>
      <c r="HE5" s="794"/>
      <c r="HF5" s="794"/>
      <c r="HG5" s="794"/>
      <c r="HH5" s="794"/>
      <c r="HI5" s="794"/>
      <c r="HJ5" s="794"/>
      <c r="HK5" s="794" t="s">
        <v>64</v>
      </c>
      <c r="HL5" s="794"/>
      <c r="HM5" s="794"/>
      <c r="HN5" s="794"/>
      <c r="HO5" s="794"/>
      <c r="HP5" s="794"/>
      <c r="HQ5" s="794"/>
      <c r="HR5" s="794"/>
      <c r="HS5" s="794"/>
      <c r="HT5" s="794"/>
      <c r="HU5" s="794"/>
      <c r="HV5" s="794"/>
      <c r="HW5" s="794"/>
      <c r="HX5" s="794"/>
      <c r="HY5" s="794"/>
      <c r="HZ5" s="794"/>
      <c r="IA5" s="794" t="s">
        <v>64</v>
      </c>
      <c r="IB5" s="794"/>
      <c r="IC5" s="794"/>
      <c r="ID5" s="794"/>
      <c r="IE5" s="794"/>
      <c r="IF5" s="794"/>
      <c r="IG5" s="794"/>
      <c r="IH5" s="794"/>
      <c r="II5" s="794"/>
      <c r="IJ5" s="794"/>
      <c r="IK5" s="794"/>
      <c r="IL5" s="794"/>
      <c r="IM5" s="794"/>
      <c r="IN5" s="794"/>
      <c r="IO5" s="794"/>
      <c r="IP5" s="794"/>
      <c r="IQ5" s="794" t="s">
        <v>64</v>
      </c>
      <c r="IR5" s="794"/>
      <c r="IS5" s="794"/>
      <c r="IT5" s="794"/>
      <c r="IU5" s="794"/>
      <c r="IV5" s="794"/>
      <c r="IW5" s="794"/>
      <c r="IX5" s="794"/>
      <c r="IY5" s="794"/>
      <c r="IZ5" s="794"/>
      <c r="JA5" s="794"/>
      <c r="JB5" s="794"/>
      <c r="JC5" s="794"/>
      <c r="JD5" s="794"/>
      <c r="JE5" s="794"/>
      <c r="JF5" s="794"/>
      <c r="JG5" s="794" t="s">
        <v>64</v>
      </c>
      <c r="JH5" s="794"/>
      <c r="JI5" s="794"/>
      <c r="JJ5" s="794"/>
      <c r="JK5" s="794"/>
      <c r="JL5" s="794"/>
      <c r="JM5" s="794"/>
      <c r="JN5" s="794"/>
      <c r="JO5" s="794"/>
      <c r="JP5" s="794"/>
      <c r="JQ5" s="794"/>
      <c r="JR5" s="794"/>
      <c r="JS5" s="794"/>
      <c r="JT5" s="794"/>
      <c r="JU5" s="794"/>
      <c r="JV5" s="794"/>
      <c r="JW5" s="794" t="s">
        <v>64</v>
      </c>
      <c r="JX5" s="794"/>
      <c r="JY5" s="794"/>
      <c r="JZ5" s="794"/>
      <c r="KA5" s="794"/>
      <c r="KB5" s="794"/>
      <c r="KC5" s="794"/>
      <c r="KD5" s="794"/>
      <c r="KE5" s="794"/>
      <c r="KF5" s="794"/>
      <c r="KG5" s="794"/>
      <c r="KH5" s="794"/>
      <c r="KI5" s="794"/>
      <c r="KJ5" s="794"/>
      <c r="KK5" s="794"/>
      <c r="KL5" s="794"/>
      <c r="KM5" s="794" t="s">
        <v>64</v>
      </c>
      <c r="KN5" s="794"/>
      <c r="KO5" s="794"/>
      <c r="KP5" s="794"/>
      <c r="KQ5" s="794"/>
      <c r="KR5" s="794"/>
      <c r="KS5" s="794"/>
      <c r="KT5" s="794"/>
      <c r="KU5" s="794"/>
      <c r="KV5" s="794"/>
      <c r="KW5" s="794"/>
      <c r="KX5" s="794"/>
      <c r="KY5" s="794"/>
      <c r="KZ5" s="794"/>
      <c r="LA5" s="794"/>
      <c r="LB5" s="794"/>
      <c r="LC5" s="794" t="s">
        <v>64</v>
      </c>
      <c r="LD5" s="794"/>
      <c r="LE5" s="794"/>
      <c r="LF5" s="794"/>
      <c r="LG5" s="794"/>
      <c r="LH5" s="794"/>
      <c r="LI5" s="794"/>
      <c r="LJ5" s="794"/>
      <c r="LK5" s="794"/>
      <c r="LL5" s="794"/>
      <c r="LM5" s="794"/>
      <c r="LN5" s="794"/>
      <c r="LO5" s="794"/>
      <c r="LP5" s="794"/>
      <c r="LQ5" s="794"/>
      <c r="LR5" s="794"/>
      <c r="LS5" s="794" t="s">
        <v>64</v>
      </c>
      <c r="LT5" s="794"/>
      <c r="LU5" s="794"/>
      <c r="LV5" s="794"/>
      <c r="LW5" s="794"/>
      <c r="LX5" s="794"/>
      <c r="LY5" s="794"/>
      <c r="LZ5" s="794"/>
      <c r="MA5" s="794"/>
      <c r="MB5" s="794"/>
      <c r="MC5" s="794"/>
      <c r="MD5" s="794"/>
      <c r="ME5" s="794"/>
      <c r="MF5" s="794"/>
      <c r="MG5" s="794"/>
      <c r="MH5" s="794"/>
      <c r="MI5" s="794" t="s">
        <v>64</v>
      </c>
      <c r="MJ5" s="794"/>
      <c r="MK5" s="794"/>
      <c r="ML5" s="794"/>
      <c r="MM5" s="794"/>
      <c r="MN5" s="794"/>
      <c r="MO5" s="794"/>
      <c r="MP5" s="794"/>
      <c r="MQ5" s="794"/>
      <c r="MR5" s="794"/>
      <c r="MS5" s="794"/>
      <c r="MT5" s="794"/>
      <c r="MU5" s="794"/>
      <c r="MV5" s="794"/>
      <c r="MW5" s="794"/>
      <c r="MX5" s="794"/>
      <c r="MY5" s="794" t="s">
        <v>64</v>
      </c>
      <c r="MZ5" s="794"/>
      <c r="NA5" s="794"/>
      <c r="NB5" s="794"/>
      <c r="NC5" s="794"/>
      <c r="ND5" s="794"/>
      <c r="NE5" s="794"/>
      <c r="NF5" s="794"/>
      <c r="NG5" s="794"/>
      <c r="NH5" s="794"/>
      <c r="NI5" s="794"/>
      <c r="NJ5" s="794"/>
      <c r="NK5" s="794"/>
      <c r="NL5" s="794"/>
      <c r="NM5" s="794"/>
      <c r="NN5" s="794"/>
      <c r="NO5" s="794" t="s">
        <v>64</v>
      </c>
      <c r="NP5" s="794"/>
      <c r="NQ5" s="794"/>
      <c r="NR5" s="794"/>
      <c r="NS5" s="794"/>
      <c r="NT5" s="794"/>
      <c r="NU5" s="794"/>
      <c r="NV5" s="794"/>
      <c r="NW5" s="794"/>
      <c r="NX5" s="794"/>
      <c r="NY5" s="794"/>
      <c r="NZ5" s="794"/>
      <c r="OA5" s="794"/>
      <c r="OB5" s="794"/>
      <c r="OC5" s="794"/>
      <c r="OD5" s="794"/>
      <c r="OE5" s="794" t="s">
        <v>64</v>
      </c>
      <c r="OF5" s="794"/>
      <c r="OG5" s="794"/>
      <c r="OH5" s="794"/>
      <c r="OI5" s="794"/>
      <c r="OJ5" s="794"/>
      <c r="OK5" s="794"/>
      <c r="OL5" s="794"/>
      <c r="OM5" s="794"/>
      <c r="ON5" s="794"/>
      <c r="OO5" s="794"/>
      <c r="OP5" s="794"/>
      <c r="OQ5" s="794"/>
      <c r="OR5" s="794"/>
      <c r="OS5" s="794"/>
      <c r="OT5" s="794"/>
      <c r="OU5" s="794" t="s">
        <v>64</v>
      </c>
      <c r="OV5" s="794"/>
      <c r="OW5" s="794"/>
      <c r="OX5" s="794"/>
      <c r="OY5" s="794"/>
      <c r="OZ5" s="794"/>
      <c r="PA5" s="794"/>
      <c r="PB5" s="794"/>
      <c r="PC5" s="794"/>
      <c r="PD5" s="794"/>
      <c r="PE5" s="794"/>
      <c r="PF5" s="794"/>
      <c r="PG5" s="794"/>
      <c r="PH5" s="794"/>
      <c r="PI5" s="794"/>
      <c r="PJ5" s="794"/>
      <c r="PK5" s="794" t="s">
        <v>64</v>
      </c>
      <c r="PL5" s="794"/>
      <c r="PM5" s="794"/>
      <c r="PN5" s="794"/>
      <c r="PO5" s="794"/>
      <c r="PP5" s="794"/>
      <c r="PQ5" s="794"/>
      <c r="PR5" s="794"/>
      <c r="PS5" s="794"/>
      <c r="PT5" s="794"/>
      <c r="PU5" s="794"/>
      <c r="PV5" s="794"/>
      <c r="PW5" s="794"/>
      <c r="PX5" s="794"/>
      <c r="PY5" s="794"/>
      <c r="PZ5" s="794"/>
      <c r="QA5" s="794" t="s">
        <v>64</v>
      </c>
      <c r="QB5" s="794"/>
      <c r="QC5" s="794"/>
      <c r="QD5" s="794"/>
      <c r="QE5" s="794"/>
      <c r="QF5" s="794"/>
      <c r="QG5" s="794"/>
      <c r="QH5" s="794"/>
      <c r="QI5" s="794"/>
      <c r="QJ5" s="794"/>
      <c r="QK5" s="794"/>
      <c r="QL5" s="794"/>
      <c r="QM5" s="794"/>
      <c r="QN5" s="794"/>
      <c r="QO5" s="794"/>
      <c r="QP5" s="794"/>
      <c r="QQ5" s="794" t="s">
        <v>64</v>
      </c>
      <c r="QR5" s="794"/>
      <c r="QS5" s="794"/>
      <c r="QT5" s="794"/>
      <c r="QU5" s="794"/>
      <c r="QV5" s="794"/>
      <c r="QW5" s="794"/>
      <c r="QX5" s="794"/>
      <c r="QY5" s="794"/>
      <c r="QZ5" s="794"/>
      <c r="RA5" s="794"/>
      <c r="RB5" s="794"/>
      <c r="RC5" s="794"/>
      <c r="RD5" s="794"/>
      <c r="RE5" s="794"/>
      <c r="RF5" s="794"/>
      <c r="RG5" s="794" t="s">
        <v>64</v>
      </c>
      <c r="RH5" s="794"/>
      <c r="RI5" s="794"/>
      <c r="RJ5" s="794"/>
      <c r="RK5" s="794"/>
      <c r="RL5" s="794"/>
      <c r="RM5" s="794"/>
      <c r="RN5" s="794"/>
      <c r="RO5" s="794"/>
      <c r="RP5" s="794"/>
      <c r="RQ5" s="794"/>
      <c r="RR5" s="794"/>
      <c r="RS5" s="794"/>
      <c r="RT5" s="794"/>
      <c r="RU5" s="794"/>
      <c r="RV5" s="794"/>
      <c r="RW5" s="794" t="s">
        <v>64</v>
      </c>
      <c r="RX5" s="794"/>
      <c r="RY5" s="794"/>
      <c r="RZ5" s="794"/>
      <c r="SA5" s="794"/>
      <c r="SB5" s="794"/>
      <c r="SC5" s="794"/>
      <c r="SD5" s="794"/>
      <c r="SE5" s="794"/>
      <c r="SF5" s="794"/>
      <c r="SG5" s="794"/>
      <c r="SH5" s="794"/>
      <c r="SI5" s="794"/>
      <c r="SJ5" s="794"/>
      <c r="SK5" s="794"/>
      <c r="SL5" s="794"/>
      <c r="SM5" s="794" t="s">
        <v>64</v>
      </c>
      <c r="SN5" s="794"/>
      <c r="SO5" s="794"/>
      <c r="SP5" s="794"/>
      <c r="SQ5" s="794"/>
      <c r="SR5" s="794"/>
      <c r="SS5" s="794"/>
      <c r="ST5" s="794"/>
      <c r="SU5" s="794"/>
      <c r="SV5" s="794"/>
      <c r="SW5" s="794"/>
      <c r="SX5" s="794"/>
      <c r="SY5" s="794"/>
      <c r="SZ5" s="794"/>
      <c r="TA5" s="794"/>
      <c r="TB5" s="794"/>
      <c r="TC5" s="794" t="s">
        <v>64</v>
      </c>
      <c r="TD5" s="794"/>
      <c r="TE5" s="794"/>
      <c r="TF5" s="794"/>
      <c r="TG5" s="794"/>
      <c r="TH5" s="794"/>
      <c r="TI5" s="794"/>
      <c r="TJ5" s="794"/>
      <c r="TK5" s="794"/>
      <c r="TL5" s="794"/>
      <c r="TM5" s="794"/>
      <c r="TN5" s="794"/>
      <c r="TO5" s="794"/>
      <c r="TP5" s="794"/>
      <c r="TQ5" s="794"/>
      <c r="TR5" s="794"/>
      <c r="TS5" s="794" t="s">
        <v>64</v>
      </c>
      <c r="TT5" s="794"/>
      <c r="TU5" s="794"/>
      <c r="TV5" s="794"/>
      <c r="TW5" s="794"/>
      <c r="TX5" s="794"/>
      <c r="TY5" s="794"/>
      <c r="TZ5" s="794"/>
      <c r="UA5" s="794"/>
      <c r="UB5" s="794"/>
      <c r="UC5" s="794"/>
      <c r="UD5" s="794"/>
      <c r="UE5" s="794"/>
      <c r="UF5" s="794"/>
      <c r="UG5" s="794"/>
      <c r="UH5" s="794"/>
      <c r="UI5" s="794" t="s">
        <v>64</v>
      </c>
      <c r="UJ5" s="794"/>
      <c r="UK5" s="794"/>
      <c r="UL5" s="794"/>
      <c r="UM5" s="794"/>
      <c r="UN5" s="794"/>
      <c r="UO5" s="794"/>
      <c r="UP5" s="794"/>
      <c r="UQ5" s="794"/>
      <c r="UR5" s="794"/>
      <c r="US5" s="794"/>
      <c r="UT5" s="794"/>
      <c r="UU5" s="794"/>
      <c r="UV5" s="794"/>
      <c r="UW5" s="794"/>
      <c r="UX5" s="794"/>
      <c r="UY5" s="794" t="s">
        <v>64</v>
      </c>
      <c r="UZ5" s="794"/>
      <c r="VA5" s="794"/>
      <c r="VB5" s="794"/>
      <c r="VC5" s="794"/>
      <c r="VD5" s="794"/>
      <c r="VE5" s="794"/>
      <c r="VF5" s="794"/>
      <c r="VG5" s="794"/>
      <c r="VH5" s="794"/>
      <c r="VI5" s="794"/>
      <c r="VJ5" s="794"/>
      <c r="VK5" s="794"/>
      <c r="VL5" s="794"/>
      <c r="VM5" s="794"/>
      <c r="VN5" s="794"/>
      <c r="VO5" s="794" t="s">
        <v>64</v>
      </c>
      <c r="VP5" s="794"/>
      <c r="VQ5" s="794"/>
      <c r="VR5" s="794"/>
      <c r="VS5" s="794"/>
      <c r="VT5" s="794"/>
      <c r="VU5" s="794"/>
      <c r="VV5" s="794"/>
      <c r="VW5" s="794"/>
      <c r="VX5" s="794"/>
      <c r="VY5" s="794"/>
      <c r="VZ5" s="794"/>
      <c r="WA5" s="794"/>
      <c r="WB5" s="794"/>
      <c r="WC5" s="794"/>
      <c r="WD5" s="794"/>
      <c r="WE5" s="794" t="s">
        <v>64</v>
      </c>
      <c r="WF5" s="794"/>
      <c r="WG5" s="794"/>
      <c r="WH5" s="794"/>
      <c r="WI5" s="794"/>
      <c r="WJ5" s="794"/>
      <c r="WK5" s="794"/>
      <c r="WL5" s="794"/>
      <c r="WM5" s="794"/>
      <c r="WN5" s="794"/>
      <c r="WO5" s="794"/>
      <c r="WP5" s="794"/>
      <c r="WQ5" s="794"/>
      <c r="WR5" s="794"/>
      <c r="WS5" s="794"/>
      <c r="WT5" s="794"/>
      <c r="WU5" s="794" t="s">
        <v>64</v>
      </c>
      <c r="WV5" s="794"/>
      <c r="WW5" s="794"/>
      <c r="WX5" s="794"/>
      <c r="WY5" s="794"/>
      <c r="WZ5" s="794"/>
      <c r="XA5" s="794"/>
      <c r="XB5" s="794"/>
      <c r="XC5" s="794"/>
      <c r="XD5" s="794"/>
      <c r="XE5" s="794"/>
      <c r="XF5" s="794"/>
      <c r="XG5" s="794"/>
      <c r="XH5" s="794"/>
      <c r="XI5" s="794"/>
      <c r="XJ5" s="794"/>
      <c r="XK5" s="794" t="s">
        <v>64</v>
      </c>
      <c r="XL5" s="794"/>
      <c r="XM5" s="794"/>
      <c r="XN5" s="794"/>
      <c r="XO5" s="794"/>
      <c r="XP5" s="794"/>
      <c r="XQ5" s="794"/>
      <c r="XR5" s="794"/>
      <c r="XS5" s="794"/>
      <c r="XT5" s="794"/>
      <c r="XU5" s="794"/>
      <c r="XV5" s="794"/>
      <c r="XW5" s="794"/>
      <c r="XX5" s="794"/>
      <c r="XY5" s="794"/>
      <c r="XZ5" s="794"/>
      <c r="YA5" s="794" t="s">
        <v>64</v>
      </c>
      <c r="YB5" s="794"/>
      <c r="YC5" s="794"/>
      <c r="YD5" s="794"/>
      <c r="YE5" s="794"/>
      <c r="YF5" s="794"/>
      <c r="YG5" s="794"/>
      <c r="YH5" s="794"/>
      <c r="YI5" s="794"/>
      <c r="YJ5" s="794"/>
      <c r="YK5" s="794"/>
      <c r="YL5" s="794"/>
      <c r="YM5" s="794"/>
      <c r="YN5" s="794"/>
      <c r="YO5" s="794"/>
      <c r="YP5" s="794"/>
      <c r="YQ5" s="794" t="s">
        <v>64</v>
      </c>
      <c r="YR5" s="794"/>
      <c r="YS5" s="794"/>
      <c r="YT5" s="794"/>
      <c r="YU5" s="794"/>
      <c r="YV5" s="794"/>
      <c r="YW5" s="794"/>
      <c r="YX5" s="794"/>
      <c r="YY5" s="794"/>
      <c r="YZ5" s="794"/>
      <c r="ZA5" s="794"/>
      <c r="ZB5" s="794"/>
      <c r="ZC5" s="794"/>
      <c r="ZD5" s="794"/>
      <c r="ZE5" s="794"/>
      <c r="ZF5" s="794"/>
      <c r="ZG5" s="794" t="s">
        <v>64</v>
      </c>
      <c r="ZH5" s="794"/>
      <c r="ZI5" s="794"/>
      <c r="ZJ5" s="794"/>
      <c r="ZK5" s="794"/>
      <c r="ZL5" s="794"/>
      <c r="ZM5" s="794"/>
      <c r="ZN5" s="794"/>
      <c r="ZO5" s="794"/>
      <c r="ZP5" s="794"/>
      <c r="ZQ5" s="794"/>
      <c r="ZR5" s="794"/>
      <c r="ZS5" s="794"/>
      <c r="ZT5" s="794"/>
      <c r="ZU5" s="794"/>
      <c r="ZV5" s="794"/>
      <c r="ZW5" s="794" t="s">
        <v>64</v>
      </c>
      <c r="ZX5" s="794"/>
      <c r="ZY5" s="794"/>
      <c r="ZZ5" s="794"/>
      <c r="AAA5" s="794"/>
      <c r="AAB5" s="794"/>
      <c r="AAC5" s="794"/>
      <c r="AAD5" s="794"/>
      <c r="AAE5" s="794"/>
      <c r="AAF5" s="794"/>
      <c r="AAG5" s="794"/>
      <c r="AAH5" s="794"/>
      <c r="AAI5" s="794"/>
      <c r="AAJ5" s="794"/>
      <c r="AAK5" s="794"/>
      <c r="AAL5" s="794"/>
      <c r="AAM5" s="794" t="s">
        <v>64</v>
      </c>
      <c r="AAN5" s="794"/>
      <c r="AAO5" s="794"/>
      <c r="AAP5" s="794"/>
      <c r="AAQ5" s="794"/>
      <c r="AAR5" s="794"/>
      <c r="AAS5" s="794"/>
      <c r="AAT5" s="794"/>
      <c r="AAU5" s="794"/>
      <c r="AAV5" s="794"/>
      <c r="AAW5" s="794"/>
      <c r="AAX5" s="794"/>
      <c r="AAY5" s="794"/>
      <c r="AAZ5" s="794"/>
      <c r="ABA5" s="794"/>
      <c r="ABB5" s="794"/>
      <c r="ABC5" s="794" t="s">
        <v>64</v>
      </c>
      <c r="ABD5" s="794"/>
      <c r="ABE5" s="794"/>
      <c r="ABF5" s="794"/>
      <c r="ABG5" s="794"/>
      <c r="ABH5" s="794"/>
      <c r="ABI5" s="794"/>
      <c r="ABJ5" s="794"/>
      <c r="ABK5" s="794"/>
      <c r="ABL5" s="794"/>
      <c r="ABM5" s="794"/>
      <c r="ABN5" s="794"/>
      <c r="ABO5" s="794"/>
      <c r="ABP5" s="794"/>
      <c r="ABQ5" s="794"/>
      <c r="ABR5" s="794"/>
      <c r="ABS5" s="794" t="s">
        <v>64</v>
      </c>
      <c r="ABT5" s="794"/>
      <c r="ABU5" s="794"/>
      <c r="ABV5" s="794"/>
      <c r="ABW5" s="794"/>
      <c r="ABX5" s="794"/>
      <c r="ABY5" s="794"/>
      <c r="ABZ5" s="794"/>
      <c r="ACA5" s="794"/>
      <c r="ACB5" s="794"/>
      <c r="ACC5" s="794"/>
      <c r="ACD5" s="794"/>
      <c r="ACE5" s="794"/>
      <c r="ACF5" s="794"/>
      <c r="ACG5" s="794"/>
      <c r="ACH5" s="794"/>
      <c r="ACI5" s="794" t="s">
        <v>64</v>
      </c>
      <c r="ACJ5" s="794"/>
      <c r="ACK5" s="794"/>
      <c r="ACL5" s="794"/>
      <c r="ACM5" s="794"/>
      <c r="ACN5" s="794"/>
      <c r="ACO5" s="794"/>
      <c r="ACP5" s="794"/>
      <c r="ACQ5" s="794"/>
      <c r="ACR5" s="794"/>
      <c r="ACS5" s="794"/>
      <c r="ACT5" s="794"/>
      <c r="ACU5" s="794"/>
      <c r="ACV5" s="794"/>
      <c r="ACW5" s="794"/>
      <c r="ACX5" s="794"/>
      <c r="ACY5" s="794" t="s">
        <v>64</v>
      </c>
      <c r="ACZ5" s="794"/>
      <c r="ADA5" s="794"/>
      <c r="ADB5" s="794"/>
      <c r="ADC5" s="794"/>
      <c r="ADD5" s="794"/>
      <c r="ADE5" s="794"/>
      <c r="ADF5" s="794"/>
      <c r="ADG5" s="794"/>
      <c r="ADH5" s="794"/>
      <c r="ADI5" s="794"/>
      <c r="ADJ5" s="794"/>
      <c r="ADK5" s="794"/>
      <c r="ADL5" s="794"/>
      <c r="ADM5" s="794"/>
      <c r="ADN5" s="794"/>
      <c r="ADO5" s="794" t="s">
        <v>64</v>
      </c>
      <c r="ADP5" s="794"/>
      <c r="ADQ5" s="794"/>
      <c r="ADR5" s="794"/>
      <c r="ADS5" s="794"/>
      <c r="ADT5" s="794"/>
      <c r="ADU5" s="794"/>
      <c r="ADV5" s="794"/>
      <c r="ADW5" s="794"/>
      <c r="ADX5" s="794"/>
      <c r="ADY5" s="794"/>
      <c r="ADZ5" s="794"/>
      <c r="AEA5" s="794"/>
      <c r="AEB5" s="794"/>
      <c r="AEC5" s="794"/>
      <c r="AED5" s="794"/>
      <c r="AEE5" s="794" t="s">
        <v>64</v>
      </c>
      <c r="AEF5" s="794"/>
      <c r="AEG5" s="794"/>
      <c r="AEH5" s="794"/>
      <c r="AEI5" s="794"/>
      <c r="AEJ5" s="794"/>
      <c r="AEK5" s="794"/>
      <c r="AEL5" s="794"/>
      <c r="AEM5" s="794"/>
      <c r="AEN5" s="794"/>
      <c r="AEO5" s="794"/>
      <c r="AEP5" s="794"/>
      <c r="AEQ5" s="794"/>
      <c r="AER5" s="794"/>
      <c r="AES5" s="794"/>
      <c r="AET5" s="794"/>
      <c r="AEU5" s="794" t="s">
        <v>64</v>
      </c>
      <c r="AEV5" s="794"/>
      <c r="AEW5" s="794"/>
      <c r="AEX5" s="794"/>
      <c r="AEY5" s="794"/>
      <c r="AEZ5" s="794"/>
      <c r="AFA5" s="794"/>
      <c r="AFB5" s="794"/>
      <c r="AFC5" s="794"/>
      <c r="AFD5" s="794"/>
      <c r="AFE5" s="794"/>
      <c r="AFF5" s="794"/>
      <c r="AFG5" s="794"/>
      <c r="AFH5" s="794"/>
      <c r="AFI5" s="794"/>
      <c r="AFJ5" s="794"/>
      <c r="AFK5" s="794" t="s">
        <v>64</v>
      </c>
      <c r="AFL5" s="794"/>
      <c r="AFM5" s="794"/>
      <c r="AFN5" s="794"/>
      <c r="AFO5" s="794"/>
      <c r="AFP5" s="794"/>
      <c r="AFQ5" s="794"/>
      <c r="AFR5" s="794"/>
      <c r="AFS5" s="794"/>
      <c r="AFT5" s="794"/>
      <c r="AFU5" s="794"/>
      <c r="AFV5" s="794"/>
      <c r="AFW5" s="794"/>
      <c r="AFX5" s="794"/>
      <c r="AFY5" s="794"/>
      <c r="AFZ5" s="794"/>
      <c r="AGA5" s="794" t="s">
        <v>64</v>
      </c>
      <c r="AGB5" s="794"/>
      <c r="AGC5" s="794"/>
      <c r="AGD5" s="794"/>
      <c r="AGE5" s="794"/>
      <c r="AGF5" s="794"/>
      <c r="AGG5" s="794"/>
      <c r="AGH5" s="794"/>
      <c r="AGI5" s="794"/>
      <c r="AGJ5" s="794"/>
      <c r="AGK5" s="794"/>
      <c r="AGL5" s="794"/>
      <c r="AGM5" s="794"/>
      <c r="AGN5" s="794"/>
      <c r="AGO5" s="794"/>
      <c r="AGP5" s="794"/>
      <c r="AGQ5" s="794" t="s">
        <v>64</v>
      </c>
      <c r="AGR5" s="794"/>
      <c r="AGS5" s="794"/>
      <c r="AGT5" s="794"/>
      <c r="AGU5" s="794"/>
      <c r="AGV5" s="794"/>
      <c r="AGW5" s="794"/>
      <c r="AGX5" s="794"/>
      <c r="AGY5" s="794"/>
      <c r="AGZ5" s="794"/>
      <c r="AHA5" s="794"/>
      <c r="AHB5" s="794"/>
      <c r="AHC5" s="794"/>
      <c r="AHD5" s="794"/>
      <c r="AHE5" s="794"/>
      <c r="AHF5" s="794"/>
      <c r="AHG5" s="794" t="s">
        <v>64</v>
      </c>
      <c r="AHH5" s="794"/>
      <c r="AHI5" s="794"/>
      <c r="AHJ5" s="794"/>
      <c r="AHK5" s="794"/>
      <c r="AHL5" s="794"/>
      <c r="AHM5" s="794"/>
      <c r="AHN5" s="794"/>
      <c r="AHO5" s="794"/>
      <c r="AHP5" s="794"/>
      <c r="AHQ5" s="794"/>
      <c r="AHR5" s="794"/>
      <c r="AHS5" s="794"/>
      <c r="AHT5" s="794"/>
      <c r="AHU5" s="794"/>
      <c r="AHV5" s="794"/>
      <c r="AHW5" s="794" t="s">
        <v>64</v>
      </c>
      <c r="AHX5" s="794"/>
      <c r="AHY5" s="794"/>
      <c r="AHZ5" s="794"/>
      <c r="AIA5" s="794"/>
      <c r="AIB5" s="794"/>
      <c r="AIC5" s="794"/>
      <c r="AID5" s="794"/>
      <c r="AIE5" s="794"/>
      <c r="AIF5" s="794"/>
      <c r="AIG5" s="794"/>
      <c r="AIH5" s="794"/>
      <c r="AII5" s="794"/>
      <c r="AIJ5" s="794"/>
      <c r="AIK5" s="794"/>
      <c r="AIL5" s="794"/>
      <c r="AIM5" s="794" t="s">
        <v>64</v>
      </c>
      <c r="AIN5" s="794"/>
      <c r="AIO5" s="794"/>
      <c r="AIP5" s="794"/>
      <c r="AIQ5" s="794"/>
      <c r="AIR5" s="794"/>
      <c r="AIS5" s="794"/>
      <c r="AIT5" s="794"/>
      <c r="AIU5" s="794"/>
      <c r="AIV5" s="794"/>
      <c r="AIW5" s="794"/>
      <c r="AIX5" s="794"/>
      <c r="AIY5" s="794"/>
      <c r="AIZ5" s="794"/>
      <c r="AJA5" s="794"/>
      <c r="AJB5" s="794"/>
      <c r="AJC5" s="794" t="s">
        <v>64</v>
      </c>
      <c r="AJD5" s="794"/>
      <c r="AJE5" s="794"/>
      <c r="AJF5" s="794"/>
      <c r="AJG5" s="794"/>
      <c r="AJH5" s="794"/>
      <c r="AJI5" s="794"/>
      <c r="AJJ5" s="794"/>
      <c r="AJK5" s="794"/>
      <c r="AJL5" s="794"/>
      <c r="AJM5" s="794"/>
      <c r="AJN5" s="794"/>
      <c r="AJO5" s="794"/>
      <c r="AJP5" s="794"/>
      <c r="AJQ5" s="794"/>
      <c r="AJR5" s="794"/>
      <c r="AJS5" s="794" t="s">
        <v>64</v>
      </c>
      <c r="AJT5" s="794"/>
      <c r="AJU5" s="794"/>
      <c r="AJV5" s="794"/>
      <c r="AJW5" s="794"/>
      <c r="AJX5" s="794"/>
      <c r="AJY5" s="794"/>
      <c r="AJZ5" s="794"/>
      <c r="AKA5" s="794"/>
      <c r="AKB5" s="794"/>
      <c r="AKC5" s="794"/>
      <c r="AKD5" s="794"/>
      <c r="AKE5" s="794"/>
      <c r="AKF5" s="794"/>
      <c r="AKG5" s="794"/>
      <c r="AKH5" s="794"/>
      <c r="AKI5" s="794" t="s">
        <v>64</v>
      </c>
      <c r="AKJ5" s="794"/>
      <c r="AKK5" s="794"/>
      <c r="AKL5" s="794"/>
      <c r="AKM5" s="794"/>
      <c r="AKN5" s="794"/>
      <c r="AKO5" s="794"/>
      <c r="AKP5" s="794"/>
      <c r="AKQ5" s="794"/>
      <c r="AKR5" s="794"/>
      <c r="AKS5" s="794"/>
      <c r="AKT5" s="794"/>
      <c r="AKU5" s="794"/>
      <c r="AKV5" s="794"/>
      <c r="AKW5" s="794"/>
      <c r="AKX5" s="794"/>
      <c r="AKY5" s="794" t="s">
        <v>64</v>
      </c>
      <c r="AKZ5" s="794"/>
      <c r="ALA5" s="794"/>
      <c r="ALB5" s="794"/>
      <c r="ALC5" s="794"/>
      <c r="ALD5" s="794"/>
      <c r="ALE5" s="794"/>
      <c r="ALF5" s="794"/>
      <c r="ALG5" s="794"/>
      <c r="ALH5" s="794"/>
      <c r="ALI5" s="794"/>
      <c r="ALJ5" s="794"/>
      <c r="ALK5" s="794"/>
      <c r="ALL5" s="794"/>
      <c r="ALM5" s="794"/>
      <c r="ALN5" s="794"/>
      <c r="ALO5" s="794" t="s">
        <v>64</v>
      </c>
      <c r="ALP5" s="794"/>
      <c r="ALQ5" s="794"/>
      <c r="ALR5" s="794"/>
      <c r="ALS5" s="794"/>
      <c r="ALT5" s="794"/>
      <c r="ALU5" s="794"/>
      <c r="ALV5" s="794"/>
      <c r="ALW5" s="794"/>
      <c r="ALX5" s="794"/>
      <c r="ALY5" s="794"/>
      <c r="ALZ5" s="794"/>
      <c r="AMA5" s="794"/>
      <c r="AMB5" s="794"/>
      <c r="AMC5" s="794"/>
      <c r="AMD5" s="794"/>
      <c r="AME5" s="794" t="s">
        <v>64</v>
      </c>
      <c r="AMF5" s="794"/>
      <c r="AMG5" s="794"/>
      <c r="AMH5" s="794"/>
      <c r="AMI5" s="794"/>
      <c r="AMJ5" s="794"/>
      <c r="AMK5" s="794"/>
      <c r="AML5" s="794"/>
      <c r="AMM5" s="794"/>
      <c r="AMN5" s="794"/>
      <c r="AMO5" s="794"/>
      <c r="AMP5" s="794"/>
      <c r="AMQ5" s="794"/>
      <c r="AMR5" s="794"/>
      <c r="AMS5" s="794"/>
      <c r="AMT5" s="794"/>
      <c r="AMU5" s="794" t="s">
        <v>64</v>
      </c>
      <c r="AMV5" s="794"/>
      <c r="AMW5" s="794"/>
      <c r="AMX5" s="794"/>
      <c r="AMY5" s="794"/>
      <c r="AMZ5" s="794"/>
      <c r="ANA5" s="794"/>
      <c r="ANB5" s="794"/>
      <c r="ANC5" s="794"/>
      <c r="AND5" s="794"/>
      <c r="ANE5" s="794"/>
      <c r="ANF5" s="794"/>
      <c r="ANG5" s="794"/>
      <c r="ANH5" s="794"/>
      <c r="ANI5" s="794"/>
      <c r="ANJ5" s="794"/>
      <c r="ANK5" s="794" t="s">
        <v>64</v>
      </c>
      <c r="ANL5" s="794"/>
      <c r="ANM5" s="794"/>
      <c r="ANN5" s="794"/>
      <c r="ANO5" s="794"/>
      <c r="ANP5" s="794"/>
      <c r="ANQ5" s="794"/>
      <c r="ANR5" s="794"/>
      <c r="ANS5" s="794"/>
      <c r="ANT5" s="794"/>
      <c r="ANU5" s="794"/>
      <c r="ANV5" s="794"/>
      <c r="ANW5" s="794"/>
      <c r="ANX5" s="794"/>
      <c r="ANY5" s="794"/>
      <c r="ANZ5" s="794"/>
      <c r="AOA5" s="794" t="s">
        <v>64</v>
      </c>
      <c r="AOB5" s="794"/>
      <c r="AOC5" s="794"/>
      <c r="AOD5" s="794"/>
      <c r="AOE5" s="794"/>
      <c r="AOF5" s="794"/>
      <c r="AOG5" s="794"/>
      <c r="AOH5" s="794"/>
      <c r="AOI5" s="794"/>
      <c r="AOJ5" s="794"/>
      <c r="AOK5" s="794"/>
      <c r="AOL5" s="794"/>
      <c r="AOM5" s="794"/>
      <c r="AON5" s="794"/>
      <c r="AOO5" s="794"/>
      <c r="AOP5" s="794"/>
      <c r="AOQ5" s="794" t="s">
        <v>64</v>
      </c>
      <c r="AOR5" s="794"/>
      <c r="AOS5" s="794"/>
      <c r="AOT5" s="794"/>
      <c r="AOU5" s="794"/>
      <c r="AOV5" s="794"/>
      <c r="AOW5" s="794"/>
      <c r="AOX5" s="794"/>
      <c r="AOY5" s="794"/>
      <c r="AOZ5" s="794"/>
      <c r="APA5" s="794"/>
      <c r="APB5" s="794"/>
      <c r="APC5" s="794"/>
      <c r="APD5" s="794"/>
      <c r="APE5" s="794"/>
      <c r="APF5" s="794"/>
      <c r="APG5" s="794" t="s">
        <v>64</v>
      </c>
      <c r="APH5" s="794"/>
      <c r="API5" s="794"/>
      <c r="APJ5" s="794"/>
      <c r="APK5" s="794"/>
      <c r="APL5" s="794"/>
      <c r="APM5" s="794"/>
      <c r="APN5" s="794"/>
      <c r="APO5" s="794"/>
      <c r="APP5" s="794"/>
      <c r="APQ5" s="794"/>
      <c r="APR5" s="794"/>
      <c r="APS5" s="794"/>
      <c r="APT5" s="794"/>
      <c r="APU5" s="794"/>
      <c r="APV5" s="794"/>
      <c r="APW5" s="794" t="s">
        <v>64</v>
      </c>
      <c r="APX5" s="794"/>
      <c r="APY5" s="794"/>
      <c r="APZ5" s="794"/>
      <c r="AQA5" s="794"/>
      <c r="AQB5" s="794"/>
      <c r="AQC5" s="794"/>
      <c r="AQD5" s="794"/>
      <c r="AQE5" s="794"/>
      <c r="AQF5" s="794"/>
      <c r="AQG5" s="794"/>
      <c r="AQH5" s="794"/>
      <c r="AQI5" s="794"/>
      <c r="AQJ5" s="794"/>
      <c r="AQK5" s="794"/>
      <c r="AQL5" s="794"/>
      <c r="AQM5" s="794" t="s">
        <v>64</v>
      </c>
      <c r="AQN5" s="794"/>
      <c r="AQO5" s="794"/>
      <c r="AQP5" s="794"/>
      <c r="AQQ5" s="794"/>
      <c r="AQR5" s="794"/>
      <c r="AQS5" s="794"/>
      <c r="AQT5" s="794"/>
      <c r="AQU5" s="794"/>
      <c r="AQV5" s="794"/>
      <c r="AQW5" s="794"/>
      <c r="AQX5" s="794"/>
      <c r="AQY5" s="794"/>
      <c r="AQZ5" s="794"/>
      <c r="ARA5" s="794"/>
      <c r="ARB5" s="794"/>
      <c r="ARC5" s="794" t="s">
        <v>64</v>
      </c>
      <c r="ARD5" s="794"/>
      <c r="ARE5" s="794"/>
      <c r="ARF5" s="794"/>
      <c r="ARG5" s="794"/>
      <c r="ARH5" s="794"/>
      <c r="ARI5" s="794"/>
      <c r="ARJ5" s="794"/>
      <c r="ARK5" s="794"/>
      <c r="ARL5" s="794"/>
      <c r="ARM5" s="794"/>
      <c r="ARN5" s="794"/>
      <c r="ARO5" s="794"/>
      <c r="ARP5" s="794"/>
      <c r="ARQ5" s="794"/>
      <c r="ARR5" s="794"/>
      <c r="ARS5" s="794" t="s">
        <v>64</v>
      </c>
      <c r="ART5" s="794"/>
      <c r="ARU5" s="794"/>
      <c r="ARV5" s="794"/>
      <c r="ARW5" s="794"/>
      <c r="ARX5" s="794"/>
      <c r="ARY5" s="794"/>
      <c r="ARZ5" s="794"/>
      <c r="ASA5" s="794"/>
      <c r="ASB5" s="794"/>
      <c r="ASC5" s="794"/>
      <c r="ASD5" s="794"/>
      <c r="ASE5" s="794"/>
      <c r="ASF5" s="794"/>
      <c r="ASG5" s="794"/>
      <c r="ASH5" s="794"/>
      <c r="ASI5" s="794" t="s">
        <v>64</v>
      </c>
      <c r="ASJ5" s="794"/>
      <c r="ASK5" s="794"/>
      <c r="ASL5" s="794"/>
      <c r="ASM5" s="794"/>
      <c r="ASN5" s="794"/>
      <c r="ASO5" s="794"/>
      <c r="ASP5" s="794"/>
      <c r="ASQ5" s="794"/>
      <c r="ASR5" s="794"/>
      <c r="ASS5" s="794"/>
      <c r="AST5" s="794"/>
      <c r="ASU5" s="794"/>
      <c r="ASV5" s="794"/>
      <c r="ASW5" s="794"/>
      <c r="ASX5" s="794"/>
      <c r="ASY5" s="794" t="s">
        <v>64</v>
      </c>
      <c r="ASZ5" s="794"/>
      <c r="ATA5" s="794"/>
      <c r="ATB5" s="794"/>
      <c r="ATC5" s="794"/>
      <c r="ATD5" s="794"/>
      <c r="ATE5" s="794"/>
      <c r="ATF5" s="794"/>
      <c r="ATG5" s="794"/>
      <c r="ATH5" s="794"/>
      <c r="ATI5" s="794"/>
      <c r="ATJ5" s="794"/>
      <c r="ATK5" s="794"/>
      <c r="ATL5" s="794"/>
      <c r="ATM5" s="794"/>
      <c r="ATN5" s="794"/>
      <c r="ATO5" s="794" t="s">
        <v>64</v>
      </c>
      <c r="ATP5" s="794"/>
      <c r="ATQ5" s="794"/>
      <c r="ATR5" s="794"/>
      <c r="ATS5" s="794"/>
      <c r="ATT5" s="794"/>
      <c r="ATU5" s="794"/>
      <c r="ATV5" s="794"/>
      <c r="ATW5" s="794"/>
      <c r="ATX5" s="794"/>
      <c r="ATY5" s="794"/>
      <c r="ATZ5" s="794"/>
      <c r="AUA5" s="794"/>
      <c r="AUB5" s="794"/>
      <c r="AUC5" s="794"/>
      <c r="AUD5" s="794"/>
      <c r="AUE5" s="794" t="s">
        <v>64</v>
      </c>
      <c r="AUF5" s="794"/>
      <c r="AUG5" s="794"/>
      <c r="AUH5" s="794"/>
      <c r="AUI5" s="794"/>
      <c r="AUJ5" s="794"/>
      <c r="AUK5" s="794"/>
      <c r="AUL5" s="794"/>
      <c r="AUM5" s="794"/>
      <c r="AUN5" s="794"/>
      <c r="AUO5" s="794"/>
      <c r="AUP5" s="794"/>
      <c r="AUQ5" s="794"/>
      <c r="AUR5" s="794"/>
      <c r="AUS5" s="794"/>
      <c r="AUT5" s="794"/>
      <c r="AUU5" s="794" t="s">
        <v>64</v>
      </c>
      <c r="AUV5" s="794"/>
      <c r="AUW5" s="794"/>
      <c r="AUX5" s="794"/>
      <c r="AUY5" s="794"/>
      <c r="AUZ5" s="794"/>
      <c r="AVA5" s="794"/>
      <c r="AVB5" s="794"/>
      <c r="AVC5" s="794"/>
      <c r="AVD5" s="794"/>
      <c r="AVE5" s="794"/>
      <c r="AVF5" s="794"/>
      <c r="AVG5" s="794"/>
      <c r="AVH5" s="794"/>
      <c r="AVI5" s="794"/>
      <c r="AVJ5" s="794"/>
      <c r="AVK5" s="794" t="s">
        <v>64</v>
      </c>
      <c r="AVL5" s="794"/>
      <c r="AVM5" s="794"/>
      <c r="AVN5" s="794"/>
      <c r="AVO5" s="794"/>
      <c r="AVP5" s="794"/>
      <c r="AVQ5" s="794"/>
      <c r="AVR5" s="794"/>
      <c r="AVS5" s="794"/>
      <c r="AVT5" s="794"/>
      <c r="AVU5" s="794"/>
      <c r="AVV5" s="794"/>
      <c r="AVW5" s="794"/>
      <c r="AVX5" s="794"/>
      <c r="AVY5" s="794"/>
      <c r="AVZ5" s="794"/>
      <c r="AWA5" s="794" t="s">
        <v>64</v>
      </c>
      <c r="AWB5" s="794"/>
      <c r="AWC5" s="794"/>
      <c r="AWD5" s="794"/>
      <c r="AWE5" s="794"/>
      <c r="AWF5" s="794"/>
      <c r="AWG5" s="794"/>
      <c r="AWH5" s="794"/>
      <c r="AWI5" s="794"/>
      <c r="AWJ5" s="794"/>
      <c r="AWK5" s="794"/>
      <c r="AWL5" s="794"/>
      <c r="AWM5" s="794"/>
      <c r="AWN5" s="794"/>
      <c r="AWO5" s="794"/>
      <c r="AWP5" s="794"/>
      <c r="AWQ5" s="794" t="s">
        <v>64</v>
      </c>
      <c r="AWR5" s="794"/>
      <c r="AWS5" s="794"/>
      <c r="AWT5" s="794"/>
      <c r="AWU5" s="794"/>
      <c r="AWV5" s="794"/>
      <c r="AWW5" s="794"/>
      <c r="AWX5" s="794"/>
      <c r="AWY5" s="794"/>
      <c r="AWZ5" s="794"/>
      <c r="AXA5" s="794"/>
      <c r="AXB5" s="794"/>
      <c r="AXC5" s="794"/>
      <c r="AXD5" s="794"/>
      <c r="AXE5" s="794"/>
      <c r="AXF5" s="794"/>
      <c r="AXG5" s="794" t="s">
        <v>64</v>
      </c>
      <c r="AXH5" s="794"/>
      <c r="AXI5" s="794"/>
      <c r="AXJ5" s="794"/>
      <c r="AXK5" s="794"/>
      <c r="AXL5" s="794"/>
      <c r="AXM5" s="794"/>
      <c r="AXN5" s="794"/>
      <c r="AXO5" s="794"/>
      <c r="AXP5" s="794"/>
      <c r="AXQ5" s="794"/>
      <c r="AXR5" s="794"/>
      <c r="AXS5" s="794"/>
      <c r="AXT5" s="794"/>
      <c r="AXU5" s="794"/>
      <c r="AXV5" s="794"/>
      <c r="AXW5" s="794" t="s">
        <v>64</v>
      </c>
      <c r="AXX5" s="794"/>
      <c r="AXY5" s="794"/>
      <c r="AXZ5" s="794"/>
      <c r="AYA5" s="794"/>
      <c r="AYB5" s="794"/>
      <c r="AYC5" s="794"/>
      <c r="AYD5" s="794"/>
      <c r="AYE5" s="794"/>
      <c r="AYF5" s="794"/>
      <c r="AYG5" s="794"/>
      <c r="AYH5" s="794"/>
      <c r="AYI5" s="794"/>
      <c r="AYJ5" s="794"/>
      <c r="AYK5" s="794"/>
      <c r="AYL5" s="794"/>
      <c r="AYM5" s="794" t="s">
        <v>64</v>
      </c>
      <c r="AYN5" s="794"/>
      <c r="AYO5" s="794"/>
      <c r="AYP5" s="794"/>
      <c r="AYQ5" s="794"/>
      <c r="AYR5" s="794"/>
      <c r="AYS5" s="794"/>
      <c r="AYT5" s="794"/>
      <c r="AYU5" s="794"/>
      <c r="AYV5" s="794"/>
      <c r="AYW5" s="794"/>
      <c r="AYX5" s="794"/>
      <c r="AYY5" s="794"/>
      <c r="AYZ5" s="794"/>
      <c r="AZA5" s="794"/>
      <c r="AZB5" s="794"/>
      <c r="AZC5" s="794" t="s">
        <v>64</v>
      </c>
      <c r="AZD5" s="794"/>
      <c r="AZE5" s="794"/>
      <c r="AZF5" s="794"/>
      <c r="AZG5" s="794"/>
      <c r="AZH5" s="794"/>
      <c r="AZI5" s="794"/>
      <c r="AZJ5" s="794"/>
      <c r="AZK5" s="794"/>
      <c r="AZL5" s="794"/>
      <c r="AZM5" s="794"/>
      <c r="AZN5" s="794"/>
      <c r="AZO5" s="794"/>
      <c r="AZP5" s="794"/>
      <c r="AZQ5" s="794"/>
      <c r="AZR5" s="794"/>
      <c r="AZS5" s="794" t="s">
        <v>64</v>
      </c>
      <c r="AZT5" s="794"/>
      <c r="AZU5" s="794"/>
      <c r="AZV5" s="794"/>
      <c r="AZW5" s="794"/>
      <c r="AZX5" s="794"/>
      <c r="AZY5" s="794"/>
      <c r="AZZ5" s="794"/>
      <c r="BAA5" s="794"/>
      <c r="BAB5" s="794"/>
      <c r="BAC5" s="794"/>
      <c r="BAD5" s="794"/>
      <c r="BAE5" s="794"/>
      <c r="BAF5" s="794"/>
      <c r="BAG5" s="794"/>
      <c r="BAH5" s="794"/>
      <c r="BAI5" s="794" t="s">
        <v>64</v>
      </c>
      <c r="BAJ5" s="794"/>
      <c r="BAK5" s="794"/>
      <c r="BAL5" s="794"/>
      <c r="BAM5" s="794"/>
      <c r="BAN5" s="794"/>
      <c r="BAO5" s="794"/>
      <c r="BAP5" s="794"/>
      <c r="BAQ5" s="794"/>
      <c r="BAR5" s="794"/>
      <c r="BAS5" s="794"/>
      <c r="BAT5" s="794"/>
      <c r="BAU5" s="794"/>
      <c r="BAV5" s="794"/>
      <c r="BAW5" s="794"/>
      <c r="BAX5" s="794"/>
      <c r="BAY5" s="794" t="s">
        <v>64</v>
      </c>
      <c r="BAZ5" s="794"/>
      <c r="BBA5" s="794"/>
      <c r="BBB5" s="794"/>
      <c r="BBC5" s="794"/>
      <c r="BBD5" s="794"/>
      <c r="BBE5" s="794"/>
      <c r="BBF5" s="794"/>
      <c r="BBG5" s="794"/>
      <c r="BBH5" s="794"/>
      <c r="BBI5" s="794"/>
      <c r="BBJ5" s="794"/>
      <c r="BBK5" s="794"/>
      <c r="BBL5" s="794"/>
      <c r="BBM5" s="794"/>
      <c r="BBN5" s="794"/>
      <c r="BBO5" s="794" t="s">
        <v>64</v>
      </c>
      <c r="BBP5" s="794"/>
      <c r="BBQ5" s="794"/>
      <c r="BBR5" s="794"/>
      <c r="BBS5" s="794"/>
      <c r="BBT5" s="794"/>
      <c r="BBU5" s="794"/>
      <c r="BBV5" s="794"/>
      <c r="BBW5" s="794"/>
      <c r="BBX5" s="794"/>
      <c r="BBY5" s="794"/>
      <c r="BBZ5" s="794"/>
      <c r="BCA5" s="794"/>
      <c r="BCB5" s="794"/>
      <c r="BCC5" s="794"/>
      <c r="BCD5" s="794"/>
      <c r="BCE5" s="794" t="s">
        <v>64</v>
      </c>
      <c r="BCF5" s="794"/>
      <c r="BCG5" s="794"/>
      <c r="BCH5" s="794"/>
      <c r="BCI5" s="794"/>
      <c r="BCJ5" s="794"/>
      <c r="BCK5" s="794"/>
      <c r="BCL5" s="794"/>
      <c r="BCM5" s="794"/>
      <c r="BCN5" s="794"/>
      <c r="BCO5" s="794"/>
      <c r="BCP5" s="794"/>
      <c r="BCQ5" s="794"/>
      <c r="BCR5" s="794"/>
      <c r="BCS5" s="794"/>
      <c r="BCT5" s="794"/>
      <c r="BCU5" s="794" t="s">
        <v>64</v>
      </c>
      <c r="BCV5" s="794"/>
      <c r="BCW5" s="794"/>
      <c r="BCX5" s="794"/>
      <c r="BCY5" s="794"/>
      <c r="BCZ5" s="794"/>
      <c r="BDA5" s="794"/>
      <c r="BDB5" s="794"/>
      <c r="BDC5" s="794"/>
      <c r="BDD5" s="794"/>
      <c r="BDE5" s="794"/>
      <c r="BDF5" s="794"/>
      <c r="BDG5" s="794"/>
      <c r="BDH5" s="794"/>
      <c r="BDI5" s="794"/>
      <c r="BDJ5" s="794"/>
      <c r="BDK5" s="794" t="s">
        <v>64</v>
      </c>
      <c r="BDL5" s="794"/>
      <c r="BDM5" s="794"/>
      <c r="BDN5" s="794"/>
      <c r="BDO5" s="794"/>
      <c r="BDP5" s="794"/>
      <c r="BDQ5" s="794"/>
      <c r="BDR5" s="794"/>
      <c r="BDS5" s="794"/>
      <c r="BDT5" s="794"/>
      <c r="BDU5" s="794"/>
      <c r="BDV5" s="794"/>
      <c r="BDW5" s="794"/>
      <c r="BDX5" s="794"/>
      <c r="BDY5" s="794"/>
      <c r="BDZ5" s="794"/>
      <c r="BEA5" s="794" t="s">
        <v>64</v>
      </c>
      <c r="BEB5" s="794"/>
      <c r="BEC5" s="794"/>
      <c r="BED5" s="794"/>
      <c r="BEE5" s="794"/>
      <c r="BEF5" s="794"/>
      <c r="BEG5" s="794"/>
      <c r="BEH5" s="794"/>
      <c r="BEI5" s="794"/>
      <c r="BEJ5" s="794"/>
      <c r="BEK5" s="794"/>
      <c r="BEL5" s="794"/>
      <c r="BEM5" s="794"/>
      <c r="BEN5" s="794"/>
      <c r="BEO5" s="794"/>
      <c r="BEP5" s="794"/>
      <c r="BEQ5" s="794" t="s">
        <v>64</v>
      </c>
      <c r="BER5" s="794"/>
      <c r="BES5" s="794"/>
      <c r="BET5" s="794"/>
      <c r="BEU5" s="794"/>
      <c r="BEV5" s="794"/>
      <c r="BEW5" s="794"/>
      <c r="BEX5" s="794"/>
      <c r="BEY5" s="794"/>
      <c r="BEZ5" s="794"/>
      <c r="BFA5" s="794"/>
      <c r="BFB5" s="794"/>
      <c r="BFC5" s="794"/>
      <c r="BFD5" s="794"/>
      <c r="BFE5" s="794"/>
      <c r="BFF5" s="794"/>
      <c r="BFG5" s="794" t="s">
        <v>64</v>
      </c>
      <c r="BFH5" s="794"/>
      <c r="BFI5" s="794"/>
      <c r="BFJ5" s="794"/>
      <c r="BFK5" s="794"/>
      <c r="BFL5" s="794"/>
      <c r="BFM5" s="794"/>
      <c r="BFN5" s="794"/>
      <c r="BFO5" s="794"/>
      <c r="BFP5" s="794"/>
      <c r="BFQ5" s="794"/>
      <c r="BFR5" s="794"/>
      <c r="BFS5" s="794"/>
      <c r="BFT5" s="794"/>
      <c r="BFU5" s="794"/>
      <c r="BFV5" s="794"/>
      <c r="BFW5" s="794" t="s">
        <v>64</v>
      </c>
      <c r="BFX5" s="794"/>
      <c r="BFY5" s="794"/>
      <c r="BFZ5" s="794"/>
      <c r="BGA5" s="794"/>
      <c r="BGB5" s="794"/>
      <c r="BGC5" s="794"/>
      <c r="BGD5" s="794"/>
      <c r="BGE5" s="794"/>
      <c r="BGF5" s="794"/>
      <c r="BGG5" s="794"/>
      <c r="BGH5" s="794"/>
      <c r="BGI5" s="794"/>
      <c r="BGJ5" s="794"/>
      <c r="BGK5" s="794"/>
      <c r="BGL5" s="794"/>
      <c r="BGM5" s="794" t="s">
        <v>64</v>
      </c>
      <c r="BGN5" s="794"/>
      <c r="BGO5" s="794"/>
      <c r="BGP5" s="794"/>
      <c r="BGQ5" s="794"/>
      <c r="BGR5" s="794"/>
      <c r="BGS5" s="794"/>
      <c r="BGT5" s="794"/>
      <c r="BGU5" s="794"/>
      <c r="BGV5" s="794"/>
      <c r="BGW5" s="794"/>
      <c r="BGX5" s="794"/>
      <c r="BGY5" s="794"/>
      <c r="BGZ5" s="794"/>
      <c r="BHA5" s="794"/>
      <c r="BHB5" s="794"/>
      <c r="BHC5" s="794" t="s">
        <v>64</v>
      </c>
      <c r="BHD5" s="794"/>
      <c r="BHE5" s="794"/>
      <c r="BHF5" s="794"/>
      <c r="BHG5" s="794"/>
      <c r="BHH5" s="794"/>
      <c r="BHI5" s="794"/>
      <c r="BHJ5" s="794"/>
      <c r="BHK5" s="794"/>
      <c r="BHL5" s="794"/>
      <c r="BHM5" s="794"/>
      <c r="BHN5" s="794"/>
      <c r="BHO5" s="794"/>
      <c r="BHP5" s="794"/>
      <c r="BHQ5" s="794"/>
      <c r="BHR5" s="794"/>
      <c r="BHS5" s="794" t="s">
        <v>64</v>
      </c>
      <c r="BHT5" s="794"/>
      <c r="BHU5" s="794"/>
      <c r="BHV5" s="794"/>
      <c r="BHW5" s="794"/>
      <c r="BHX5" s="794"/>
      <c r="BHY5" s="794"/>
      <c r="BHZ5" s="794"/>
      <c r="BIA5" s="794"/>
      <c r="BIB5" s="794"/>
      <c r="BIC5" s="794"/>
      <c r="BID5" s="794"/>
      <c r="BIE5" s="794"/>
      <c r="BIF5" s="794"/>
      <c r="BIG5" s="794"/>
      <c r="BIH5" s="794"/>
      <c r="BII5" s="794" t="s">
        <v>64</v>
      </c>
      <c r="BIJ5" s="794"/>
      <c r="BIK5" s="794"/>
      <c r="BIL5" s="794"/>
      <c r="BIM5" s="794"/>
      <c r="BIN5" s="794"/>
      <c r="BIO5" s="794"/>
      <c r="BIP5" s="794"/>
      <c r="BIQ5" s="794"/>
      <c r="BIR5" s="794"/>
      <c r="BIS5" s="794"/>
      <c r="BIT5" s="794"/>
      <c r="BIU5" s="794"/>
      <c r="BIV5" s="794"/>
      <c r="BIW5" s="794"/>
      <c r="BIX5" s="794"/>
      <c r="BIY5" s="794" t="s">
        <v>64</v>
      </c>
      <c r="BIZ5" s="794"/>
      <c r="BJA5" s="794"/>
      <c r="BJB5" s="794"/>
      <c r="BJC5" s="794"/>
      <c r="BJD5" s="794"/>
      <c r="BJE5" s="794"/>
      <c r="BJF5" s="794"/>
      <c r="BJG5" s="794"/>
      <c r="BJH5" s="794"/>
      <c r="BJI5" s="794"/>
      <c r="BJJ5" s="794"/>
      <c r="BJK5" s="794"/>
      <c r="BJL5" s="794"/>
      <c r="BJM5" s="794"/>
      <c r="BJN5" s="794"/>
      <c r="BJO5" s="794" t="s">
        <v>64</v>
      </c>
      <c r="BJP5" s="794"/>
      <c r="BJQ5" s="794"/>
      <c r="BJR5" s="794"/>
      <c r="BJS5" s="794"/>
      <c r="BJT5" s="794"/>
      <c r="BJU5" s="794"/>
      <c r="BJV5" s="794"/>
      <c r="BJW5" s="794"/>
      <c r="BJX5" s="794"/>
      <c r="BJY5" s="794"/>
      <c r="BJZ5" s="794"/>
      <c r="BKA5" s="794"/>
      <c r="BKB5" s="794"/>
      <c r="BKC5" s="794"/>
      <c r="BKD5" s="794"/>
      <c r="BKE5" s="794" t="s">
        <v>64</v>
      </c>
      <c r="BKF5" s="794"/>
      <c r="BKG5" s="794"/>
      <c r="BKH5" s="794"/>
      <c r="BKI5" s="794"/>
      <c r="BKJ5" s="794"/>
      <c r="BKK5" s="794"/>
      <c r="BKL5" s="794"/>
      <c r="BKM5" s="794"/>
      <c r="BKN5" s="794"/>
      <c r="BKO5" s="794"/>
      <c r="BKP5" s="794"/>
      <c r="BKQ5" s="794"/>
      <c r="BKR5" s="794"/>
      <c r="BKS5" s="794"/>
      <c r="BKT5" s="794"/>
      <c r="BKU5" s="794" t="s">
        <v>64</v>
      </c>
      <c r="BKV5" s="794"/>
      <c r="BKW5" s="794"/>
      <c r="BKX5" s="794"/>
      <c r="BKY5" s="794"/>
      <c r="BKZ5" s="794"/>
      <c r="BLA5" s="794"/>
      <c r="BLB5" s="794"/>
      <c r="BLC5" s="794"/>
      <c r="BLD5" s="794"/>
      <c r="BLE5" s="794"/>
      <c r="BLF5" s="794"/>
      <c r="BLG5" s="794"/>
      <c r="BLH5" s="794"/>
      <c r="BLI5" s="794"/>
      <c r="BLJ5" s="794"/>
      <c r="BLK5" s="794" t="s">
        <v>64</v>
      </c>
      <c r="BLL5" s="794"/>
      <c r="BLM5" s="794"/>
      <c r="BLN5" s="794"/>
      <c r="BLO5" s="794"/>
      <c r="BLP5" s="794"/>
      <c r="BLQ5" s="794"/>
      <c r="BLR5" s="794"/>
      <c r="BLS5" s="794"/>
      <c r="BLT5" s="794"/>
      <c r="BLU5" s="794"/>
      <c r="BLV5" s="794"/>
      <c r="BLW5" s="794"/>
      <c r="BLX5" s="794"/>
      <c r="BLY5" s="794"/>
      <c r="BLZ5" s="794"/>
      <c r="BMA5" s="794" t="s">
        <v>64</v>
      </c>
      <c r="BMB5" s="794"/>
      <c r="BMC5" s="794"/>
      <c r="BMD5" s="794"/>
      <c r="BME5" s="794"/>
      <c r="BMF5" s="794"/>
      <c r="BMG5" s="794"/>
      <c r="BMH5" s="794"/>
      <c r="BMI5" s="794"/>
      <c r="BMJ5" s="794"/>
      <c r="BMK5" s="794"/>
      <c r="BML5" s="794"/>
      <c r="BMM5" s="794"/>
      <c r="BMN5" s="794"/>
      <c r="BMO5" s="794"/>
      <c r="BMP5" s="794"/>
      <c r="BMQ5" s="794" t="s">
        <v>64</v>
      </c>
      <c r="BMR5" s="794"/>
      <c r="BMS5" s="794"/>
      <c r="BMT5" s="794"/>
      <c r="BMU5" s="794"/>
      <c r="BMV5" s="794"/>
      <c r="BMW5" s="794"/>
      <c r="BMX5" s="794"/>
      <c r="BMY5" s="794"/>
      <c r="BMZ5" s="794"/>
      <c r="BNA5" s="794"/>
      <c r="BNB5" s="794"/>
      <c r="BNC5" s="794"/>
      <c r="BND5" s="794"/>
      <c r="BNE5" s="794"/>
      <c r="BNF5" s="794"/>
      <c r="BNG5" s="794" t="s">
        <v>64</v>
      </c>
      <c r="BNH5" s="794"/>
      <c r="BNI5" s="794"/>
      <c r="BNJ5" s="794"/>
      <c r="BNK5" s="794"/>
      <c r="BNL5" s="794"/>
      <c r="BNM5" s="794"/>
      <c r="BNN5" s="794"/>
      <c r="BNO5" s="794"/>
      <c r="BNP5" s="794"/>
      <c r="BNQ5" s="794"/>
      <c r="BNR5" s="794"/>
      <c r="BNS5" s="794"/>
      <c r="BNT5" s="794"/>
      <c r="BNU5" s="794"/>
      <c r="BNV5" s="794"/>
      <c r="BNW5" s="794" t="s">
        <v>64</v>
      </c>
      <c r="BNX5" s="794"/>
      <c r="BNY5" s="794"/>
      <c r="BNZ5" s="794"/>
      <c r="BOA5" s="794"/>
      <c r="BOB5" s="794"/>
      <c r="BOC5" s="794"/>
      <c r="BOD5" s="794"/>
      <c r="BOE5" s="794"/>
      <c r="BOF5" s="794"/>
      <c r="BOG5" s="794"/>
      <c r="BOH5" s="794"/>
      <c r="BOI5" s="794"/>
      <c r="BOJ5" s="794"/>
      <c r="BOK5" s="794"/>
      <c r="BOL5" s="794"/>
      <c r="BOM5" s="794" t="s">
        <v>64</v>
      </c>
      <c r="BON5" s="794"/>
      <c r="BOO5" s="794"/>
      <c r="BOP5" s="794"/>
      <c r="BOQ5" s="794"/>
      <c r="BOR5" s="794"/>
      <c r="BOS5" s="794"/>
      <c r="BOT5" s="794"/>
      <c r="BOU5" s="794"/>
      <c r="BOV5" s="794"/>
      <c r="BOW5" s="794"/>
      <c r="BOX5" s="794"/>
      <c r="BOY5" s="794"/>
      <c r="BOZ5" s="794"/>
      <c r="BPA5" s="794"/>
      <c r="BPB5" s="794"/>
      <c r="BPC5" s="794" t="s">
        <v>64</v>
      </c>
      <c r="BPD5" s="794"/>
      <c r="BPE5" s="794"/>
      <c r="BPF5" s="794"/>
      <c r="BPG5" s="794"/>
      <c r="BPH5" s="794"/>
      <c r="BPI5" s="794"/>
      <c r="BPJ5" s="794"/>
      <c r="BPK5" s="794"/>
      <c r="BPL5" s="794"/>
      <c r="BPM5" s="794"/>
      <c r="BPN5" s="794"/>
      <c r="BPO5" s="794"/>
      <c r="BPP5" s="794"/>
      <c r="BPQ5" s="794"/>
      <c r="BPR5" s="794"/>
      <c r="BPS5" s="794" t="s">
        <v>64</v>
      </c>
      <c r="BPT5" s="794"/>
      <c r="BPU5" s="794"/>
      <c r="BPV5" s="794"/>
      <c r="BPW5" s="794"/>
      <c r="BPX5" s="794"/>
      <c r="BPY5" s="794"/>
      <c r="BPZ5" s="794"/>
      <c r="BQA5" s="794"/>
      <c r="BQB5" s="794"/>
      <c r="BQC5" s="794"/>
      <c r="BQD5" s="794"/>
      <c r="BQE5" s="794"/>
      <c r="BQF5" s="794"/>
      <c r="BQG5" s="794"/>
      <c r="BQH5" s="794"/>
      <c r="BQI5" s="794" t="s">
        <v>64</v>
      </c>
      <c r="BQJ5" s="794"/>
      <c r="BQK5" s="794"/>
      <c r="BQL5" s="794"/>
      <c r="BQM5" s="794"/>
      <c r="BQN5" s="794"/>
      <c r="BQO5" s="794"/>
      <c r="BQP5" s="794"/>
      <c r="BQQ5" s="794"/>
      <c r="BQR5" s="794"/>
      <c r="BQS5" s="794"/>
      <c r="BQT5" s="794"/>
      <c r="BQU5" s="794"/>
      <c r="BQV5" s="794"/>
      <c r="BQW5" s="794"/>
      <c r="BQX5" s="794"/>
      <c r="BQY5" s="794" t="s">
        <v>64</v>
      </c>
      <c r="BQZ5" s="794"/>
      <c r="BRA5" s="794"/>
      <c r="BRB5" s="794"/>
      <c r="BRC5" s="794"/>
      <c r="BRD5" s="794"/>
      <c r="BRE5" s="794"/>
      <c r="BRF5" s="794"/>
      <c r="BRG5" s="794"/>
      <c r="BRH5" s="794"/>
      <c r="BRI5" s="794"/>
      <c r="BRJ5" s="794"/>
      <c r="BRK5" s="794"/>
      <c r="BRL5" s="794"/>
      <c r="BRM5" s="794"/>
      <c r="BRN5" s="794"/>
      <c r="BRO5" s="794" t="s">
        <v>64</v>
      </c>
      <c r="BRP5" s="794"/>
      <c r="BRQ5" s="794"/>
      <c r="BRR5" s="794"/>
      <c r="BRS5" s="794"/>
      <c r="BRT5" s="794"/>
      <c r="BRU5" s="794"/>
      <c r="BRV5" s="794"/>
      <c r="BRW5" s="794"/>
      <c r="BRX5" s="794"/>
      <c r="BRY5" s="794"/>
      <c r="BRZ5" s="794"/>
      <c r="BSA5" s="794"/>
      <c r="BSB5" s="794"/>
      <c r="BSC5" s="794"/>
      <c r="BSD5" s="794"/>
      <c r="BSE5" s="794" t="s">
        <v>64</v>
      </c>
      <c r="BSF5" s="794"/>
      <c r="BSG5" s="794"/>
      <c r="BSH5" s="794"/>
      <c r="BSI5" s="794"/>
      <c r="BSJ5" s="794"/>
      <c r="BSK5" s="794"/>
      <c r="BSL5" s="794"/>
      <c r="BSM5" s="794"/>
      <c r="BSN5" s="794"/>
      <c r="BSO5" s="794"/>
      <c r="BSP5" s="794"/>
      <c r="BSQ5" s="794"/>
      <c r="BSR5" s="794"/>
      <c r="BSS5" s="794"/>
      <c r="BST5" s="794"/>
      <c r="BSU5" s="794" t="s">
        <v>64</v>
      </c>
      <c r="BSV5" s="794"/>
      <c r="BSW5" s="794"/>
      <c r="BSX5" s="794"/>
      <c r="BSY5" s="794"/>
      <c r="BSZ5" s="794"/>
      <c r="BTA5" s="794"/>
      <c r="BTB5" s="794"/>
      <c r="BTC5" s="794"/>
      <c r="BTD5" s="794"/>
      <c r="BTE5" s="794"/>
      <c r="BTF5" s="794"/>
      <c r="BTG5" s="794"/>
      <c r="BTH5" s="794"/>
      <c r="BTI5" s="794"/>
      <c r="BTJ5" s="794"/>
      <c r="BTK5" s="794" t="s">
        <v>64</v>
      </c>
      <c r="BTL5" s="794"/>
      <c r="BTM5" s="794"/>
      <c r="BTN5" s="794"/>
      <c r="BTO5" s="794"/>
      <c r="BTP5" s="794"/>
      <c r="BTQ5" s="794"/>
      <c r="BTR5" s="794"/>
      <c r="BTS5" s="794"/>
      <c r="BTT5" s="794"/>
      <c r="BTU5" s="794"/>
      <c r="BTV5" s="794"/>
      <c r="BTW5" s="794"/>
      <c r="BTX5" s="794"/>
      <c r="BTY5" s="794"/>
      <c r="BTZ5" s="794"/>
      <c r="BUA5" s="794" t="s">
        <v>64</v>
      </c>
      <c r="BUB5" s="794"/>
      <c r="BUC5" s="794"/>
      <c r="BUD5" s="794"/>
      <c r="BUE5" s="794"/>
      <c r="BUF5" s="794"/>
      <c r="BUG5" s="794"/>
      <c r="BUH5" s="794"/>
      <c r="BUI5" s="794"/>
      <c r="BUJ5" s="794"/>
      <c r="BUK5" s="794"/>
      <c r="BUL5" s="794"/>
      <c r="BUM5" s="794"/>
      <c r="BUN5" s="794"/>
      <c r="BUO5" s="794"/>
      <c r="BUP5" s="794"/>
      <c r="BUQ5" s="794" t="s">
        <v>64</v>
      </c>
      <c r="BUR5" s="794"/>
      <c r="BUS5" s="794"/>
      <c r="BUT5" s="794"/>
      <c r="BUU5" s="794"/>
      <c r="BUV5" s="794"/>
      <c r="BUW5" s="794"/>
      <c r="BUX5" s="794"/>
      <c r="BUY5" s="794"/>
      <c r="BUZ5" s="794"/>
      <c r="BVA5" s="794"/>
      <c r="BVB5" s="794"/>
      <c r="BVC5" s="794"/>
      <c r="BVD5" s="794"/>
      <c r="BVE5" s="794"/>
      <c r="BVF5" s="794"/>
      <c r="BVG5" s="794" t="s">
        <v>64</v>
      </c>
      <c r="BVH5" s="794"/>
      <c r="BVI5" s="794"/>
      <c r="BVJ5" s="794"/>
      <c r="BVK5" s="794"/>
      <c r="BVL5" s="794"/>
      <c r="BVM5" s="794"/>
      <c r="BVN5" s="794"/>
      <c r="BVO5" s="794"/>
      <c r="BVP5" s="794"/>
      <c r="BVQ5" s="794"/>
      <c r="BVR5" s="794"/>
      <c r="BVS5" s="794"/>
      <c r="BVT5" s="794"/>
      <c r="BVU5" s="794"/>
      <c r="BVV5" s="794"/>
      <c r="BVW5" s="794" t="s">
        <v>64</v>
      </c>
      <c r="BVX5" s="794"/>
      <c r="BVY5" s="794"/>
      <c r="BVZ5" s="794"/>
      <c r="BWA5" s="794"/>
      <c r="BWB5" s="794"/>
      <c r="BWC5" s="794"/>
      <c r="BWD5" s="794"/>
      <c r="BWE5" s="794"/>
      <c r="BWF5" s="794"/>
      <c r="BWG5" s="794"/>
      <c r="BWH5" s="794"/>
      <c r="BWI5" s="794"/>
      <c r="BWJ5" s="794"/>
      <c r="BWK5" s="794"/>
      <c r="BWL5" s="794"/>
      <c r="BWM5" s="794" t="s">
        <v>64</v>
      </c>
      <c r="BWN5" s="794"/>
      <c r="BWO5" s="794"/>
      <c r="BWP5" s="794"/>
      <c r="BWQ5" s="794"/>
      <c r="BWR5" s="794"/>
      <c r="BWS5" s="794"/>
      <c r="BWT5" s="794"/>
      <c r="BWU5" s="794"/>
      <c r="BWV5" s="794"/>
      <c r="BWW5" s="794"/>
      <c r="BWX5" s="794"/>
      <c r="BWY5" s="794"/>
      <c r="BWZ5" s="794"/>
      <c r="BXA5" s="794"/>
      <c r="BXB5" s="794"/>
      <c r="BXC5" s="794" t="s">
        <v>64</v>
      </c>
      <c r="BXD5" s="794"/>
      <c r="BXE5" s="794"/>
      <c r="BXF5" s="794"/>
      <c r="BXG5" s="794"/>
      <c r="BXH5" s="794"/>
      <c r="BXI5" s="794"/>
      <c r="BXJ5" s="794"/>
      <c r="BXK5" s="794"/>
      <c r="BXL5" s="794"/>
      <c r="BXM5" s="794"/>
      <c r="BXN5" s="794"/>
      <c r="BXO5" s="794"/>
      <c r="BXP5" s="794"/>
      <c r="BXQ5" s="794"/>
      <c r="BXR5" s="794"/>
      <c r="BXS5" s="794" t="s">
        <v>64</v>
      </c>
      <c r="BXT5" s="794"/>
      <c r="BXU5" s="794"/>
      <c r="BXV5" s="794"/>
      <c r="BXW5" s="794"/>
      <c r="BXX5" s="794"/>
      <c r="BXY5" s="794"/>
      <c r="BXZ5" s="794"/>
      <c r="BYA5" s="794"/>
      <c r="BYB5" s="794"/>
      <c r="BYC5" s="794"/>
      <c r="BYD5" s="794"/>
      <c r="BYE5" s="794"/>
      <c r="BYF5" s="794"/>
      <c r="BYG5" s="794"/>
      <c r="BYH5" s="794"/>
      <c r="BYI5" s="794" t="s">
        <v>64</v>
      </c>
      <c r="BYJ5" s="794"/>
      <c r="BYK5" s="794"/>
      <c r="BYL5" s="794"/>
      <c r="BYM5" s="794"/>
      <c r="BYN5" s="794"/>
      <c r="BYO5" s="794"/>
      <c r="BYP5" s="794"/>
      <c r="BYQ5" s="794"/>
      <c r="BYR5" s="794"/>
      <c r="BYS5" s="794"/>
      <c r="BYT5" s="794"/>
      <c r="BYU5" s="794"/>
      <c r="BYV5" s="794"/>
      <c r="BYW5" s="794"/>
      <c r="BYX5" s="794"/>
      <c r="BYY5" s="794" t="s">
        <v>64</v>
      </c>
      <c r="BYZ5" s="794"/>
      <c r="BZA5" s="794"/>
      <c r="BZB5" s="794"/>
      <c r="BZC5" s="794"/>
      <c r="BZD5" s="794"/>
      <c r="BZE5" s="794"/>
      <c r="BZF5" s="794"/>
      <c r="BZG5" s="794"/>
      <c r="BZH5" s="794"/>
      <c r="BZI5" s="794"/>
      <c r="BZJ5" s="794"/>
      <c r="BZK5" s="794"/>
      <c r="BZL5" s="794"/>
      <c r="BZM5" s="794"/>
      <c r="BZN5" s="794"/>
      <c r="BZO5" s="794" t="s">
        <v>64</v>
      </c>
      <c r="BZP5" s="794"/>
      <c r="BZQ5" s="794"/>
      <c r="BZR5" s="794"/>
      <c r="BZS5" s="794"/>
      <c r="BZT5" s="794"/>
      <c r="BZU5" s="794"/>
      <c r="BZV5" s="794"/>
      <c r="BZW5" s="794"/>
      <c r="BZX5" s="794"/>
      <c r="BZY5" s="794"/>
      <c r="BZZ5" s="794"/>
      <c r="CAA5" s="794"/>
      <c r="CAB5" s="794"/>
      <c r="CAC5" s="794"/>
      <c r="CAD5" s="794"/>
      <c r="CAE5" s="794" t="s">
        <v>64</v>
      </c>
      <c r="CAF5" s="794"/>
      <c r="CAG5" s="794"/>
      <c r="CAH5" s="794"/>
      <c r="CAI5" s="794"/>
      <c r="CAJ5" s="794"/>
      <c r="CAK5" s="794"/>
      <c r="CAL5" s="794"/>
      <c r="CAM5" s="794"/>
      <c r="CAN5" s="794"/>
      <c r="CAO5" s="794"/>
      <c r="CAP5" s="794"/>
      <c r="CAQ5" s="794"/>
      <c r="CAR5" s="794"/>
      <c r="CAS5" s="794"/>
      <c r="CAT5" s="794"/>
      <c r="CAU5" s="794" t="s">
        <v>64</v>
      </c>
      <c r="CAV5" s="794"/>
      <c r="CAW5" s="794"/>
      <c r="CAX5" s="794"/>
      <c r="CAY5" s="794"/>
      <c r="CAZ5" s="794"/>
      <c r="CBA5" s="794"/>
      <c r="CBB5" s="794"/>
      <c r="CBC5" s="794"/>
      <c r="CBD5" s="794"/>
      <c r="CBE5" s="794"/>
      <c r="CBF5" s="794"/>
      <c r="CBG5" s="794"/>
      <c r="CBH5" s="794"/>
      <c r="CBI5" s="794"/>
      <c r="CBJ5" s="794"/>
      <c r="CBK5" s="794" t="s">
        <v>64</v>
      </c>
      <c r="CBL5" s="794"/>
      <c r="CBM5" s="794"/>
      <c r="CBN5" s="794"/>
      <c r="CBO5" s="794"/>
      <c r="CBP5" s="794"/>
      <c r="CBQ5" s="794"/>
      <c r="CBR5" s="794"/>
      <c r="CBS5" s="794"/>
      <c r="CBT5" s="794"/>
      <c r="CBU5" s="794"/>
      <c r="CBV5" s="794"/>
      <c r="CBW5" s="794"/>
      <c r="CBX5" s="794"/>
      <c r="CBY5" s="794"/>
      <c r="CBZ5" s="794"/>
      <c r="CCA5" s="794" t="s">
        <v>64</v>
      </c>
      <c r="CCB5" s="794"/>
      <c r="CCC5" s="794"/>
      <c r="CCD5" s="794"/>
      <c r="CCE5" s="794"/>
      <c r="CCF5" s="794"/>
      <c r="CCG5" s="794"/>
      <c r="CCH5" s="794"/>
      <c r="CCI5" s="794"/>
      <c r="CCJ5" s="794"/>
      <c r="CCK5" s="794"/>
      <c r="CCL5" s="794"/>
      <c r="CCM5" s="794"/>
      <c r="CCN5" s="794"/>
      <c r="CCO5" s="794"/>
      <c r="CCP5" s="794"/>
      <c r="CCQ5" s="794" t="s">
        <v>64</v>
      </c>
      <c r="CCR5" s="794"/>
      <c r="CCS5" s="794"/>
      <c r="CCT5" s="794"/>
      <c r="CCU5" s="794"/>
      <c r="CCV5" s="794"/>
      <c r="CCW5" s="794"/>
      <c r="CCX5" s="794"/>
      <c r="CCY5" s="794"/>
      <c r="CCZ5" s="794"/>
      <c r="CDA5" s="794"/>
      <c r="CDB5" s="794"/>
      <c r="CDC5" s="794"/>
      <c r="CDD5" s="794"/>
      <c r="CDE5" s="794"/>
      <c r="CDF5" s="794"/>
      <c r="CDG5" s="794" t="s">
        <v>64</v>
      </c>
      <c r="CDH5" s="794"/>
      <c r="CDI5" s="794"/>
      <c r="CDJ5" s="794"/>
      <c r="CDK5" s="794"/>
      <c r="CDL5" s="794"/>
      <c r="CDM5" s="794"/>
      <c r="CDN5" s="794"/>
      <c r="CDO5" s="794"/>
      <c r="CDP5" s="794"/>
      <c r="CDQ5" s="794"/>
      <c r="CDR5" s="794"/>
      <c r="CDS5" s="794"/>
      <c r="CDT5" s="794"/>
      <c r="CDU5" s="794"/>
      <c r="CDV5" s="794"/>
      <c r="CDW5" s="794" t="s">
        <v>64</v>
      </c>
      <c r="CDX5" s="794"/>
      <c r="CDY5" s="794"/>
      <c r="CDZ5" s="794"/>
      <c r="CEA5" s="794"/>
      <c r="CEB5" s="794"/>
      <c r="CEC5" s="794"/>
      <c r="CED5" s="794"/>
      <c r="CEE5" s="794"/>
      <c r="CEF5" s="794"/>
      <c r="CEG5" s="794"/>
      <c r="CEH5" s="794"/>
      <c r="CEI5" s="794"/>
      <c r="CEJ5" s="794"/>
      <c r="CEK5" s="794"/>
      <c r="CEL5" s="794"/>
      <c r="CEM5" s="794" t="s">
        <v>64</v>
      </c>
      <c r="CEN5" s="794"/>
      <c r="CEO5" s="794"/>
      <c r="CEP5" s="794"/>
      <c r="CEQ5" s="794"/>
      <c r="CER5" s="794"/>
      <c r="CES5" s="794"/>
      <c r="CET5" s="794"/>
      <c r="CEU5" s="794"/>
      <c r="CEV5" s="794"/>
      <c r="CEW5" s="794"/>
      <c r="CEX5" s="794"/>
      <c r="CEY5" s="794"/>
      <c r="CEZ5" s="794"/>
      <c r="CFA5" s="794"/>
      <c r="CFB5" s="794"/>
      <c r="CFC5" s="794" t="s">
        <v>64</v>
      </c>
      <c r="CFD5" s="794"/>
      <c r="CFE5" s="794"/>
      <c r="CFF5" s="794"/>
      <c r="CFG5" s="794"/>
      <c r="CFH5" s="794"/>
      <c r="CFI5" s="794"/>
      <c r="CFJ5" s="794"/>
      <c r="CFK5" s="794"/>
      <c r="CFL5" s="794"/>
      <c r="CFM5" s="794"/>
      <c r="CFN5" s="794"/>
      <c r="CFO5" s="794"/>
      <c r="CFP5" s="794"/>
      <c r="CFQ5" s="794"/>
      <c r="CFR5" s="794"/>
      <c r="CFS5" s="794" t="s">
        <v>64</v>
      </c>
      <c r="CFT5" s="794"/>
      <c r="CFU5" s="794"/>
      <c r="CFV5" s="794"/>
      <c r="CFW5" s="794"/>
      <c r="CFX5" s="794"/>
      <c r="CFY5" s="794"/>
      <c r="CFZ5" s="794"/>
      <c r="CGA5" s="794"/>
      <c r="CGB5" s="794"/>
      <c r="CGC5" s="794"/>
      <c r="CGD5" s="794"/>
      <c r="CGE5" s="794"/>
      <c r="CGF5" s="794"/>
      <c r="CGG5" s="794"/>
      <c r="CGH5" s="794"/>
      <c r="CGI5" s="794" t="s">
        <v>64</v>
      </c>
      <c r="CGJ5" s="794"/>
      <c r="CGK5" s="794"/>
      <c r="CGL5" s="794"/>
      <c r="CGM5" s="794"/>
      <c r="CGN5" s="794"/>
      <c r="CGO5" s="794"/>
      <c r="CGP5" s="794"/>
      <c r="CGQ5" s="794"/>
      <c r="CGR5" s="794"/>
      <c r="CGS5" s="794"/>
      <c r="CGT5" s="794"/>
      <c r="CGU5" s="794"/>
      <c r="CGV5" s="794"/>
      <c r="CGW5" s="794"/>
      <c r="CGX5" s="794"/>
      <c r="CGY5" s="794" t="s">
        <v>64</v>
      </c>
      <c r="CGZ5" s="794"/>
      <c r="CHA5" s="794"/>
      <c r="CHB5" s="794"/>
      <c r="CHC5" s="794"/>
      <c r="CHD5" s="794"/>
      <c r="CHE5" s="794"/>
      <c r="CHF5" s="794"/>
      <c r="CHG5" s="794"/>
      <c r="CHH5" s="794"/>
      <c r="CHI5" s="794"/>
      <c r="CHJ5" s="794"/>
      <c r="CHK5" s="794"/>
      <c r="CHL5" s="794"/>
      <c r="CHM5" s="794"/>
      <c r="CHN5" s="794"/>
      <c r="CHO5" s="794" t="s">
        <v>64</v>
      </c>
      <c r="CHP5" s="794"/>
      <c r="CHQ5" s="794"/>
      <c r="CHR5" s="794"/>
      <c r="CHS5" s="794"/>
      <c r="CHT5" s="794"/>
      <c r="CHU5" s="794"/>
      <c r="CHV5" s="794"/>
      <c r="CHW5" s="794"/>
      <c r="CHX5" s="794"/>
      <c r="CHY5" s="794"/>
      <c r="CHZ5" s="794"/>
      <c r="CIA5" s="794"/>
      <c r="CIB5" s="794"/>
      <c r="CIC5" s="794"/>
      <c r="CID5" s="794"/>
      <c r="CIE5" s="794" t="s">
        <v>64</v>
      </c>
      <c r="CIF5" s="794"/>
      <c r="CIG5" s="794"/>
      <c r="CIH5" s="794"/>
      <c r="CII5" s="794"/>
      <c r="CIJ5" s="794"/>
      <c r="CIK5" s="794"/>
      <c r="CIL5" s="794"/>
      <c r="CIM5" s="794"/>
      <c r="CIN5" s="794"/>
      <c r="CIO5" s="794"/>
      <c r="CIP5" s="794"/>
      <c r="CIQ5" s="794"/>
      <c r="CIR5" s="794"/>
      <c r="CIS5" s="794"/>
      <c r="CIT5" s="794"/>
      <c r="CIU5" s="794" t="s">
        <v>64</v>
      </c>
      <c r="CIV5" s="794"/>
      <c r="CIW5" s="794"/>
      <c r="CIX5" s="794"/>
      <c r="CIY5" s="794"/>
      <c r="CIZ5" s="794"/>
      <c r="CJA5" s="794"/>
      <c r="CJB5" s="794"/>
      <c r="CJC5" s="794"/>
      <c r="CJD5" s="794"/>
      <c r="CJE5" s="794"/>
      <c r="CJF5" s="794"/>
      <c r="CJG5" s="794"/>
      <c r="CJH5" s="794"/>
      <c r="CJI5" s="794"/>
      <c r="CJJ5" s="794"/>
      <c r="CJK5" s="794" t="s">
        <v>64</v>
      </c>
      <c r="CJL5" s="794"/>
      <c r="CJM5" s="794"/>
      <c r="CJN5" s="794"/>
      <c r="CJO5" s="794"/>
      <c r="CJP5" s="794"/>
      <c r="CJQ5" s="794"/>
      <c r="CJR5" s="794"/>
      <c r="CJS5" s="794"/>
      <c r="CJT5" s="794"/>
      <c r="CJU5" s="794"/>
      <c r="CJV5" s="794"/>
      <c r="CJW5" s="794"/>
      <c r="CJX5" s="794"/>
      <c r="CJY5" s="794"/>
      <c r="CJZ5" s="794"/>
      <c r="CKA5" s="794" t="s">
        <v>64</v>
      </c>
      <c r="CKB5" s="794"/>
      <c r="CKC5" s="794"/>
      <c r="CKD5" s="794"/>
      <c r="CKE5" s="794"/>
      <c r="CKF5" s="794"/>
      <c r="CKG5" s="794"/>
      <c r="CKH5" s="794"/>
      <c r="CKI5" s="794"/>
      <c r="CKJ5" s="794"/>
      <c r="CKK5" s="794"/>
      <c r="CKL5" s="794"/>
      <c r="CKM5" s="794"/>
      <c r="CKN5" s="794"/>
      <c r="CKO5" s="794"/>
      <c r="CKP5" s="794"/>
      <c r="CKQ5" s="794" t="s">
        <v>64</v>
      </c>
      <c r="CKR5" s="794"/>
      <c r="CKS5" s="794"/>
      <c r="CKT5" s="794"/>
      <c r="CKU5" s="794"/>
      <c r="CKV5" s="794"/>
      <c r="CKW5" s="794"/>
      <c r="CKX5" s="794"/>
      <c r="CKY5" s="794"/>
      <c r="CKZ5" s="794"/>
      <c r="CLA5" s="794"/>
      <c r="CLB5" s="794"/>
      <c r="CLC5" s="794"/>
      <c r="CLD5" s="794"/>
      <c r="CLE5" s="794"/>
      <c r="CLF5" s="794"/>
      <c r="CLG5" s="794" t="s">
        <v>64</v>
      </c>
      <c r="CLH5" s="794"/>
      <c r="CLI5" s="794"/>
      <c r="CLJ5" s="794"/>
      <c r="CLK5" s="794"/>
      <c r="CLL5" s="794"/>
      <c r="CLM5" s="794"/>
      <c r="CLN5" s="794"/>
      <c r="CLO5" s="794"/>
      <c r="CLP5" s="794"/>
      <c r="CLQ5" s="794"/>
      <c r="CLR5" s="794"/>
      <c r="CLS5" s="794"/>
      <c r="CLT5" s="794"/>
      <c r="CLU5" s="794"/>
      <c r="CLV5" s="794"/>
      <c r="CLW5" s="794" t="s">
        <v>64</v>
      </c>
      <c r="CLX5" s="794"/>
      <c r="CLY5" s="794"/>
      <c r="CLZ5" s="794"/>
      <c r="CMA5" s="794"/>
      <c r="CMB5" s="794"/>
      <c r="CMC5" s="794"/>
      <c r="CMD5" s="794"/>
      <c r="CME5" s="794"/>
      <c r="CMF5" s="794"/>
      <c r="CMG5" s="794"/>
      <c r="CMH5" s="794"/>
      <c r="CMI5" s="794"/>
      <c r="CMJ5" s="794"/>
      <c r="CMK5" s="794"/>
      <c r="CML5" s="794"/>
      <c r="CMM5" s="794" t="s">
        <v>64</v>
      </c>
      <c r="CMN5" s="794"/>
      <c r="CMO5" s="794"/>
      <c r="CMP5" s="794"/>
      <c r="CMQ5" s="794"/>
      <c r="CMR5" s="794"/>
      <c r="CMS5" s="794"/>
      <c r="CMT5" s="794"/>
      <c r="CMU5" s="794"/>
      <c r="CMV5" s="794"/>
      <c r="CMW5" s="794"/>
      <c r="CMX5" s="794"/>
      <c r="CMY5" s="794"/>
      <c r="CMZ5" s="794"/>
      <c r="CNA5" s="794"/>
      <c r="CNB5" s="794"/>
      <c r="CNC5" s="794" t="s">
        <v>64</v>
      </c>
      <c r="CND5" s="794"/>
      <c r="CNE5" s="794"/>
      <c r="CNF5" s="794"/>
      <c r="CNG5" s="794"/>
      <c r="CNH5" s="794"/>
      <c r="CNI5" s="794"/>
      <c r="CNJ5" s="794"/>
      <c r="CNK5" s="794"/>
      <c r="CNL5" s="794"/>
      <c r="CNM5" s="794"/>
      <c r="CNN5" s="794"/>
      <c r="CNO5" s="794"/>
      <c r="CNP5" s="794"/>
      <c r="CNQ5" s="794"/>
      <c r="CNR5" s="794"/>
      <c r="CNS5" s="794" t="s">
        <v>64</v>
      </c>
      <c r="CNT5" s="794"/>
      <c r="CNU5" s="794"/>
      <c r="CNV5" s="794"/>
      <c r="CNW5" s="794"/>
      <c r="CNX5" s="794"/>
      <c r="CNY5" s="794"/>
      <c r="CNZ5" s="794"/>
      <c r="COA5" s="794"/>
      <c r="COB5" s="794"/>
      <c r="COC5" s="794"/>
      <c r="COD5" s="794"/>
      <c r="COE5" s="794"/>
      <c r="COF5" s="794"/>
      <c r="COG5" s="794"/>
      <c r="COH5" s="794"/>
      <c r="COI5" s="794" t="s">
        <v>64</v>
      </c>
      <c r="COJ5" s="794"/>
      <c r="COK5" s="794"/>
      <c r="COL5" s="794"/>
      <c r="COM5" s="794"/>
      <c r="CON5" s="794"/>
      <c r="COO5" s="794"/>
      <c r="COP5" s="794"/>
      <c r="COQ5" s="794"/>
      <c r="COR5" s="794"/>
      <c r="COS5" s="794"/>
      <c r="COT5" s="794"/>
      <c r="COU5" s="794"/>
      <c r="COV5" s="794"/>
      <c r="COW5" s="794"/>
      <c r="COX5" s="794"/>
      <c r="COY5" s="794" t="s">
        <v>64</v>
      </c>
      <c r="COZ5" s="794"/>
      <c r="CPA5" s="794"/>
      <c r="CPB5" s="794"/>
      <c r="CPC5" s="794"/>
      <c r="CPD5" s="794"/>
      <c r="CPE5" s="794"/>
      <c r="CPF5" s="794"/>
      <c r="CPG5" s="794"/>
      <c r="CPH5" s="794"/>
      <c r="CPI5" s="794"/>
      <c r="CPJ5" s="794"/>
      <c r="CPK5" s="794"/>
      <c r="CPL5" s="794"/>
      <c r="CPM5" s="794"/>
      <c r="CPN5" s="794"/>
      <c r="CPO5" s="794" t="s">
        <v>64</v>
      </c>
      <c r="CPP5" s="794"/>
      <c r="CPQ5" s="794"/>
      <c r="CPR5" s="794"/>
      <c r="CPS5" s="794"/>
      <c r="CPT5" s="794"/>
      <c r="CPU5" s="794"/>
      <c r="CPV5" s="794"/>
      <c r="CPW5" s="794"/>
      <c r="CPX5" s="794"/>
      <c r="CPY5" s="794"/>
      <c r="CPZ5" s="794"/>
      <c r="CQA5" s="794"/>
      <c r="CQB5" s="794"/>
      <c r="CQC5" s="794"/>
      <c r="CQD5" s="794"/>
      <c r="CQE5" s="794" t="s">
        <v>64</v>
      </c>
      <c r="CQF5" s="794"/>
      <c r="CQG5" s="794"/>
      <c r="CQH5" s="794"/>
      <c r="CQI5" s="794"/>
      <c r="CQJ5" s="794"/>
      <c r="CQK5" s="794"/>
      <c r="CQL5" s="794"/>
      <c r="CQM5" s="794"/>
      <c r="CQN5" s="794"/>
      <c r="CQO5" s="794"/>
      <c r="CQP5" s="794"/>
      <c r="CQQ5" s="794"/>
      <c r="CQR5" s="794"/>
      <c r="CQS5" s="794"/>
      <c r="CQT5" s="794"/>
      <c r="CQU5" s="794" t="s">
        <v>64</v>
      </c>
      <c r="CQV5" s="794"/>
      <c r="CQW5" s="794"/>
      <c r="CQX5" s="794"/>
      <c r="CQY5" s="794"/>
      <c r="CQZ5" s="794"/>
      <c r="CRA5" s="794"/>
      <c r="CRB5" s="794"/>
      <c r="CRC5" s="794"/>
      <c r="CRD5" s="794"/>
      <c r="CRE5" s="794"/>
      <c r="CRF5" s="794"/>
      <c r="CRG5" s="794"/>
      <c r="CRH5" s="794"/>
      <c r="CRI5" s="794"/>
      <c r="CRJ5" s="794"/>
      <c r="CRK5" s="794" t="s">
        <v>64</v>
      </c>
      <c r="CRL5" s="794"/>
      <c r="CRM5" s="794"/>
      <c r="CRN5" s="794"/>
      <c r="CRO5" s="794"/>
      <c r="CRP5" s="794"/>
      <c r="CRQ5" s="794"/>
      <c r="CRR5" s="794"/>
      <c r="CRS5" s="794"/>
      <c r="CRT5" s="794"/>
      <c r="CRU5" s="794"/>
      <c r="CRV5" s="794"/>
      <c r="CRW5" s="794"/>
      <c r="CRX5" s="794"/>
      <c r="CRY5" s="794"/>
      <c r="CRZ5" s="794"/>
      <c r="CSA5" s="794" t="s">
        <v>64</v>
      </c>
      <c r="CSB5" s="794"/>
      <c r="CSC5" s="794"/>
      <c r="CSD5" s="794"/>
      <c r="CSE5" s="794"/>
      <c r="CSF5" s="794"/>
      <c r="CSG5" s="794"/>
      <c r="CSH5" s="794"/>
      <c r="CSI5" s="794"/>
      <c r="CSJ5" s="794"/>
      <c r="CSK5" s="794"/>
      <c r="CSL5" s="794"/>
      <c r="CSM5" s="794"/>
      <c r="CSN5" s="794"/>
      <c r="CSO5" s="794"/>
      <c r="CSP5" s="794"/>
      <c r="CSQ5" s="794" t="s">
        <v>64</v>
      </c>
      <c r="CSR5" s="794"/>
      <c r="CSS5" s="794"/>
      <c r="CST5" s="794"/>
      <c r="CSU5" s="794"/>
      <c r="CSV5" s="794"/>
      <c r="CSW5" s="794"/>
      <c r="CSX5" s="794"/>
      <c r="CSY5" s="794"/>
      <c r="CSZ5" s="794"/>
      <c r="CTA5" s="794"/>
      <c r="CTB5" s="794"/>
      <c r="CTC5" s="794"/>
      <c r="CTD5" s="794"/>
      <c r="CTE5" s="794"/>
      <c r="CTF5" s="794"/>
      <c r="CTG5" s="794" t="s">
        <v>64</v>
      </c>
      <c r="CTH5" s="794"/>
      <c r="CTI5" s="794"/>
      <c r="CTJ5" s="794"/>
      <c r="CTK5" s="794"/>
      <c r="CTL5" s="794"/>
      <c r="CTM5" s="794"/>
      <c r="CTN5" s="794"/>
      <c r="CTO5" s="794"/>
      <c r="CTP5" s="794"/>
      <c r="CTQ5" s="794"/>
      <c r="CTR5" s="794"/>
      <c r="CTS5" s="794"/>
      <c r="CTT5" s="794"/>
      <c r="CTU5" s="794"/>
      <c r="CTV5" s="794"/>
      <c r="CTW5" s="794" t="s">
        <v>64</v>
      </c>
      <c r="CTX5" s="794"/>
      <c r="CTY5" s="794"/>
      <c r="CTZ5" s="794"/>
      <c r="CUA5" s="794"/>
      <c r="CUB5" s="794"/>
      <c r="CUC5" s="794"/>
      <c r="CUD5" s="794"/>
      <c r="CUE5" s="794"/>
      <c r="CUF5" s="794"/>
      <c r="CUG5" s="794"/>
      <c r="CUH5" s="794"/>
      <c r="CUI5" s="794"/>
      <c r="CUJ5" s="794"/>
      <c r="CUK5" s="794"/>
      <c r="CUL5" s="794"/>
      <c r="CUM5" s="794" t="s">
        <v>64</v>
      </c>
      <c r="CUN5" s="794"/>
      <c r="CUO5" s="794"/>
      <c r="CUP5" s="794"/>
      <c r="CUQ5" s="794"/>
      <c r="CUR5" s="794"/>
      <c r="CUS5" s="794"/>
      <c r="CUT5" s="794"/>
      <c r="CUU5" s="794"/>
      <c r="CUV5" s="794"/>
      <c r="CUW5" s="794"/>
      <c r="CUX5" s="794"/>
      <c r="CUY5" s="794"/>
      <c r="CUZ5" s="794"/>
      <c r="CVA5" s="794"/>
      <c r="CVB5" s="794"/>
      <c r="CVC5" s="794" t="s">
        <v>64</v>
      </c>
      <c r="CVD5" s="794"/>
      <c r="CVE5" s="794"/>
      <c r="CVF5" s="794"/>
      <c r="CVG5" s="794"/>
      <c r="CVH5" s="794"/>
      <c r="CVI5" s="794"/>
      <c r="CVJ5" s="794"/>
      <c r="CVK5" s="794"/>
      <c r="CVL5" s="794"/>
      <c r="CVM5" s="794"/>
      <c r="CVN5" s="794"/>
      <c r="CVO5" s="794"/>
      <c r="CVP5" s="794"/>
      <c r="CVQ5" s="794"/>
      <c r="CVR5" s="794"/>
      <c r="CVS5" s="794" t="s">
        <v>64</v>
      </c>
      <c r="CVT5" s="794"/>
      <c r="CVU5" s="794"/>
      <c r="CVV5" s="794"/>
      <c r="CVW5" s="794"/>
      <c r="CVX5" s="794"/>
      <c r="CVY5" s="794"/>
      <c r="CVZ5" s="794"/>
      <c r="CWA5" s="794"/>
      <c r="CWB5" s="794"/>
      <c r="CWC5" s="794"/>
      <c r="CWD5" s="794"/>
      <c r="CWE5" s="794"/>
      <c r="CWF5" s="794"/>
      <c r="CWG5" s="794"/>
      <c r="CWH5" s="794"/>
      <c r="CWI5" s="794" t="s">
        <v>64</v>
      </c>
      <c r="CWJ5" s="794"/>
      <c r="CWK5" s="794"/>
      <c r="CWL5" s="794"/>
      <c r="CWM5" s="794"/>
      <c r="CWN5" s="794"/>
      <c r="CWO5" s="794"/>
      <c r="CWP5" s="794"/>
      <c r="CWQ5" s="794"/>
      <c r="CWR5" s="794"/>
      <c r="CWS5" s="794"/>
      <c r="CWT5" s="794"/>
      <c r="CWU5" s="794"/>
      <c r="CWV5" s="794"/>
      <c r="CWW5" s="794"/>
      <c r="CWX5" s="794"/>
      <c r="CWY5" s="794" t="s">
        <v>64</v>
      </c>
      <c r="CWZ5" s="794"/>
      <c r="CXA5" s="794"/>
      <c r="CXB5" s="794"/>
      <c r="CXC5" s="794"/>
      <c r="CXD5" s="794"/>
      <c r="CXE5" s="794"/>
      <c r="CXF5" s="794"/>
      <c r="CXG5" s="794"/>
      <c r="CXH5" s="794"/>
      <c r="CXI5" s="794"/>
      <c r="CXJ5" s="794"/>
      <c r="CXK5" s="794"/>
      <c r="CXL5" s="794"/>
      <c r="CXM5" s="794"/>
      <c r="CXN5" s="794"/>
      <c r="CXO5" s="794" t="s">
        <v>64</v>
      </c>
      <c r="CXP5" s="794"/>
      <c r="CXQ5" s="794"/>
      <c r="CXR5" s="794"/>
      <c r="CXS5" s="794"/>
      <c r="CXT5" s="794"/>
      <c r="CXU5" s="794"/>
      <c r="CXV5" s="794"/>
      <c r="CXW5" s="794"/>
      <c r="CXX5" s="794"/>
      <c r="CXY5" s="794"/>
      <c r="CXZ5" s="794"/>
      <c r="CYA5" s="794"/>
      <c r="CYB5" s="794"/>
      <c r="CYC5" s="794"/>
      <c r="CYD5" s="794"/>
      <c r="CYE5" s="794" t="s">
        <v>64</v>
      </c>
      <c r="CYF5" s="794"/>
      <c r="CYG5" s="794"/>
      <c r="CYH5" s="794"/>
      <c r="CYI5" s="794"/>
      <c r="CYJ5" s="794"/>
      <c r="CYK5" s="794"/>
      <c r="CYL5" s="794"/>
      <c r="CYM5" s="794"/>
      <c r="CYN5" s="794"/>
      <c r="CYO5" s="794"/>
      <c r="CYP5" s="794"/>
      <c r="CYQ5" s="794"/>
      <c r="CYR5" s="794"/>
      <c r="CYS5" s="794"/>
      <c r="CYT5" s="794"/>
      <c r="CYU5" s="794" t="s">
        <v>64</v>
      </c>
      <c r="CYV5" s="794"/>
      <c r="CYW5" s="794"/>
      <c r="CYX5" s="794"/>
      <c r="CYY5" s="794"/>
      <c r="CYZ5" s="794"/>
      <c r="CZA5" s="794"/>
      <c r="CZB5" s="794"/>
      <c r="CZC5" s="794"/>
      <c r="CZD5" s="794"/>
      <c r="CZE5" s="794"/>
      <c r="CZF5" s="794"/>
      <c r="CZG5" s="794"/>
      <c r="CZH5" s="794"/>
      <c r="CZI5" s="794"/>
      <c r="CZJ5" s="794"/>
      <c r="CZK5" s="794" t="s">
        <v>64</v>
      </c>
      <c r="CZL5" s="794"/>
      <c r="CZM5" s="794"/>
      <c r="CZN5" s="794"/>
      <c r="CZO5" s="794"/>
      <c r="CZP5" s="794"/>
      <c r="CZQ5" s="794"/>
      <c r="CZR5" s="794"/>
      <c r="CZS5" s="794"/>
      <c r="CZT5" s="794"/>
      <c r="CZU5" s="794"/>
      <c r="CZV5" s="794"/>
      <c r="CZW5" s="794"/>
      <c r="CZX5" s="794"/>
      <c r="CZY5" s="794"/>
      <c r="CZZ5" s="794"/>
      <c r="DAA5" s="794" t="s">
        <v>64</v>
      </c>
      <c r="DAB5" s="794"/>
      <c r="DAC5" s="794"/>
      <c r="DAD5" s="794"/>
      <c r="DAE5" s="794"/>
      <c r="DAF5" s="794"/>
      <c r="DAG5" s="794"/>
      <c r="DAH5" s="794"/>
      <c r="DAI5" s="794"/>
      <c r="DAJ5" s="794"/>
      <c r="DAK5" s="794"/>
      <c r="DAL5" s="794"/>
      <c r="DAM5" s="794"/>
      <c r="DAN5" s="794"/>
      <c r="DAO5" s="794"/>
      <c r="DAP5" s="794"/>
      <c r="DAQ5" s="794" t="s">
        <v>64</v>
      </c>
      <c r="DAR5" s="794"/>
      <c r="DAS5" s="794"/>
      <c r="DAT5" s="794"/>
      <c r="DAU5" s="794"/>
      <c r="DAV5" s="794"/>
      <c r="DAW5" s="794"/>
      <c r="DAX5" s="794"/>
      <c r="DAY5" s="794"/>
      <c r="DAZ5" s="794"/>
      <c r="DBA5" s="794"/>
      <c r="DBB5" s="794"/>
      <c r="DBC5" s="794"/>
      <c r="DBD5" s="794"/>
      <c r="DBE5" s="794"/>
      <c r="DBF5" s="794"/>
      <c r="DBG5" s="794" t="s">
        <v>64</v>
      </c>
      <c r="DBH5" s="794"/>
      <c r="DBI5" s="794"/>
      <c r="DBJ5" s="794"/>
      <c r="DBK5" s="794"/>
      <c r="DBL5" s="794"/>
      <c r="DBM5" s="794"/>
      <c r="DBN5" s="794"/>
      <c r="DBO5" s="794"/>
      <c r="DBP5" s="794"/>
      <c r="DBQ5" s="794"/>
      <c r="DBR5" s="794"/>
      <c r="DBS5" s="794"/>
      <c r="DBT5" s="794"/>
      <c r="DBU5" s="794"/>
      <c r="DBV5" s="794"/>
      <c r="DBW5" s="794" t="s">
        <v>64</v>
      </c>
      <c r="DBX5" s="794"/>
      <c r="DBY5" s="794"/>
      <c r="DBZ5" s="794"/>
      <c r="DCA5" s="794"/>
      <c r="DCB5" s="794"/>
      <c r="DCC5" s="794"/>
      <c r="DCD5" s="794"/>
      <c r="DCE5" s="794"/>
      <c r="DCF5" s="794"/>
      <c r="DCG5" s="794"/>
      <c r="DCH5" s="794"/>
      <c r="DCI5" s="794"/>
      <c r="DCJ5" s="794"/>
      <c r="DCK5" s="794"/>
      <c r="DCL5" s="794"/>
      <c r="DCM5" s="794" t="s">
        <v>64</v>
      </c>
      <c r="DCN5" s="794"/>
      <c r="DCO5" s="794"/>
      <c r="DCP5" s="794"/>
      <c r="DCQ5" s="794"/>
      <c r="DCR5" s="794"/>
      <c r="DCS5" s="794"/>
      <c r="DCT5" s="794"/>
      <c r="DCU5" s="794"/>
      <c r="DCV5" s="794"/>
      <c r="DCW5" s="794"/>
      <c r="DCX5" s="794"/>
      <c r="DCY5" s="794"/>
      <c r="DCZ5" s="794"/>
      <c r="DDA5" s="794"/>
      <c r="DDB5" s="794"/>
      <c r="DDC5" s="794" t="s">
        <v>64</v>
      </c>
      <c r="DDD5" s="794"/>
      <c r="DDE5" s="794"/>
      <c r="DDF5" s="794"/>
      <c r="DDG5" s="794"/>
      <c r="DDH5" s="794"/>
      <c r="DDI5" s="794"/>
      <c r="DDJ5" s="794"/>
      <c r="DDK5" s="794"/>
      <c r="DDL5" s="794"/>
      <c r="DDM5" s="794"/>
      <c r="DDN5" s="794"/>
      <c r="DDO5" s="794"/>
      <c r="DDP5" s="794"/>
      <c r="DDQ5" s="794"/>
      <c r="DDR5" s="794"/>
      <c r="DDS5" s="794" t="s">
        <v>64</v>
      </c>
      <c r="DDT5" s="794"/>
      <c r="DDU5" s="794"/>
      <c r="DDV5" s="794"/>
      <c r="DDW5" s="794"/>
      <c r="DDX5" s="794"/>
      <c r="DDY5" s="794"/>
      <c r="DDZ5" s="794"/>
      <c r="DEA5" s="794"/>
      <c r="DEB5" s="794"/>
      <c r="DEC5" s="794"/>
      <c r="DED5" s="794"/>
      <c r="DEE5" s="794"/>
      <c r="DEF5" s="794"/>
      <c r="DEG5" s="794"/>
      <c r="DEH5" s="794"/>
      <c r="DEI5" s="794" t="s">
        <v>64</v>
      </c>
      <c r="DEJ5" s="794"/>
      <c r="DEK5" s="794"/>
      <c r="DEL5" s="794"/>
      <c r="DEM5" s="794"/>
      <c r="DEN5" s="794"/>
      <c r="DEO5" s="794"/>
      <c r="DEP5" s="794"/>
      <c r="DEQ5" s="794"/>
      <c r="DER5" s="794"/>
      <c r="DES5" s="794"/>
      <c r="DET5" s="794"/>
      <c r="DEU5" s="794"/>
      <c r="DEV5" s="794"/>
      <c r="DEW5" s="794"/>
      <c r="DEX5" s="794"/>
      <c r="DEY5" s="794" t="s">
        <v>64</v>
      </c>
      <c r="DEZ5" s="794"/>
      <c r="DFA5" s="794"/>
      <c r="DFB5" s="794"/>
      <c r="DFC5" s="794"/>
      <c r="DFD5" s="794"/>
      <c r="DFE5" s="794"/>
      <c r="DFF5" s="794"/>
      <c r="DFG5" s="794"/>
      <c r="DFH5" s="794"/>
      <c r="DFI5" s="794"/>
      <c r="DFJ5" s="794"/>
      <c r="DFK5" s="794"/>
      <c r="DFL5" s="794"/>
      <c r="DFM5" s="794"/>
      <c r="DFN5" s="794"/>
      <c r="DFO5" s="794" t="s">
        <v>64</v>
      </c>
      <c r="DFP5" s="794"/>
      <c r="DFQ5" s="794"/>
      <c r="DFR5" s="794"/>
      <c r="DFS5" s="794"/>
      <c r="DFT5" s="794"/>
      <c r="DFU5" s="794"/>
      <c r="DFV5" s="794"/>
      <c r="DFW5" s="794"/>
      <c r="DFX5" s="794"/>
      <c r="DFY5" s="794"/>
      <c r="DFZ5" s="794"/>
      <c r="DGA5" s="794"/>
      <c r="DGB5" s="794"/>
      <c r="DGC5" s="794"/>
      <c r="DGD5" s="794"/>
      <c r="DGE5" s="794" t="s">
        <v>64</v>
      </c>
      <c r="DGF5" s="794"/>
      <c r="DGG5" s="794"/>
      <c r="DGH5" s="794"/>
      <c r="DGI5" s="794"/>
      <c r="DGJ5" s="794"/>
      <c r="DGK5" s="794"/>
      <c r="DGL5" s="794"/>
      <c r="DGM5" s="794"/>
      <c r="DGN5" s="794"/>
      <c r="DGO5" s="794"/>
      <c r="DGP5" s="794"/>
      <c r="DGQ5" s="794"/>
      <c r="DGR5" s="794"/>
      <c r="DGS5" s="794"/>
      <c r="DGT5" s="794"/>
      <c r="DGU5" s="794" t="s">
        <v>64</v>
      </c>
      <c r="DGV5" s="794"/>
      <c r="DGW5" s="794"/>
      <c r="DGX5" s="794"/>
      <c r="DGY5" s="794"/>
      <c r="DGZ5" s="794"/>
      <c r="DHA5" s="794"/>
      <c r="DHB5" s="794"/>
      <c r="DHC5" s="794"/>
      <c r="DHD5" s="794"/>
      <c r="DHE5" s="794"/>
      <c r="DHF5" s="794"/>
      <c r="DHG5" s="794"/>
      <c r="DHH5" s="794"/>
      <c r="DHI5" s="794"/>
      <c r="DHJ5" s="794"/>
      <c r="DHK5" s="794" t="s">
        <v>64</v>
      </c>
      <c r="DHL5" s="794"/>
      <c r="DHM5" s="794"/>
      <c r="DHN5" s="794"/>
      <c r="DHO5" s="794"/>
      <c r="DHP5" s="794"/>
      <c r="DHQ5" s="794"/>
      <c r="DHR5" s="794"/>
      <c r="DHS5" s="794"/>
      <c r="DHT5" s="794"/>
      <c r="DHU5" s="794"/>
      <c r="DHV5" s="794"/>
      <c r="DHW5" s="794"/>
      <c r="DHX5" s="794"/>
      <c r="DHY5" s="794"/>
      <c r="DHZ5" s="794"/>
      <c r="DIA5" s="794" t="s">
        <v>64</v>
      </c>
      <c r="DIB5" s="794"/>
      <c r="DIC5" s="794"/>
      <c r="DID5" s="794"/>
      <c r="DIE5" s="794"/>
      <c r="DIF5" s="794"/>
      <c r="DIG5" s="794"/>
      <c r="DIH5" s="794"/>
      <c r="DII5" s="794"/>
      <c r="DIJ5" s="794"/>
      <c r="DIK5" s="794"/>
      <c r="DIL5" s="794"/>
      <c r="DIM5" s="794"/>
      <c r="DIN5" s="794"/>
      <c r="DIO5" s="794"/>
      <c r="DIP5" s="794"/>
      <c r="DIQ5" s="794" t="s">
        <v>64</v>
      </c>
      <c r="DIR5" s="794"/>
      <c r="DIS5" s="794"/>
      <c r="DIT5" s="794"/>
      <c r="DIU5" s="794"/>
      <c r="DIV5" s="794"/>
      <c r="DIW5" s="794"/>
      <c r="DIX5" s="794"/>
      <c r="DIY5" s="794"/>
      <c r="DIZ5" s="794"/>
      <c r="DJA5" s="794"/>
      <c r="DJB5" s="794"/>
      <c r="DJC5" s="794"/>
      <c r="DJD5" s="794"/>
      <c r="DJE5" s="794"/>
      <c r="DJF5" s="794"/>
      <c r="DJG5" s="794" t="s">
        <v>64</v>
      </c>
      <c r="DJH5" s="794"/>
      <c r="DJI5" s="794"/>
      <c r="DJJ5" s="794"/>
      <c r="DJK5" s="794"/>
      <c r="DJL5" s="794"/>
      <c r="DJM5" s="794"/>
      <c r="DJN5" s="794"/>
      <c r="DJO5" s="794"/>
      <c r="DJP5" s="794"/>
      <c r="DJQ5" s="794"/>
      <c r="DJR5" s="794"/>
      <c r="DJS5" s="794"/>
      <c r="DJT5" s="794"/>
      <c r="DJU5" s="794"/>
      <c r="DJV5" s="794"/>
      <c r="DJW5" s="794" t="s">
        <v>64</v>
      </c>
      <c r="DJX5" s="794"/>
      <c r="DJY5" s="794"/>
      <c r="DJZ5" s="794"/>
      <c r="DKA5" s="794"/>
      <c r="DKB5" s="794"/>
      <c r="DKC5" s="794"/>
      <c r="DKD5" s="794"/>
      <c r="DKE5" s="794"/>
      <c r="DKF5" s="794"/>
      <c r="DKG5" s="794"/>
      <c r="DKH5" s="794"/>
      <c r="DKI5" s="794"/>
      <c r="DKJ5" s="794"/>
      <c r="DKK5" s="794"/>
      <c r="DKL5" s="794"/>
      <c r="DKM5" s="794" t="s">
        <v>64</v>
      </c>
      <c r="DKN5" s="794"/>
      <c r="DKO5" s="794"/>
      <c r="DKP5" s="794"/>
      <c r="DKQ5" s="794"/>
      <c r="DKR5" s="794"/>
      <c r="DKS5" s="794"/>
      <c r="DKT5" s="794"/>
      <c r="DKU5" s="794"/>
      <c r="DKV5" s="794"/>
      <c r="DKW5" s="794"/>
      <c r="DKX5" s="794"/>
      <c r="DKY5" s="794"/>
      <c r="DKZ5" s="794"/>
      <c r="DLA5" s="794"/>
      <c r="DLB5" s="794"/>
      <c r="DLC5" s="794" t="s">
        <v>64</v>
      </c>
      <c r="DLD5" s="794"/>
      <c r="DLE5" s="794"/>
      <c r="DLF5" s="794"/>
      <c r="DLG5" s="794"/>
      <c r="DLH5" s="794"/>
      <c r="DLI5" s="794"/>
      <c r="DLJ5" s="794"/>
      <c r="DLK5" s="794"/>
      <c r="DLL5" s="794"/>
      <c r="DLM5" s="794"/>
      <c r="DLN5" s="794"/>
      <c r="DLO5" s="794"/>
      <c r="DLP5" s="794"/>
      <c r="DLQ5" s="794"/>
      <c r="DLR5" s="794"/>
      <c r="DLS5" s="794" t="s">
        <v>64</v>
      </c>
      <c r="DLT5" s="794"/>
      <c r="DLU5" s="794"/>
      <c r="DLV5" s="794"/>
      <c r="DLW5" s="794"/>
      <c r="DLX5" s="794"/>
      <c r="DLY5" s="794"/>
      <c r="DLZ5" s="794"/>
      <c r="DMA5" s="794"/>
      <c r="DMB5" s="794"/>
      <c r="DMC5" s="794"/>
      <c r="DMD5" s="794"/>
      <c r="DME5" s="794"/>
      <c r="DMF5" s="794"/>
      <c r="DMG5" s="794"/>
      <c r="DMH5" s="794"/>
      <c r="DMI5" s="794" t="s">
        <v>64</v>
      </c>
      <c r="DMJ5" s="794"/>
      <c r="DMK5" s="794"/>
      <c r="DML5" s="794"/>
      <c r="DMM5" s="794"/>
      <c r="DMN5" s="794"/>
      <c r="DMO5" s="794"/>
      <c r="DMP5" s="794"/>
      <c r="DMQ5" s="794"/>
      <c r="DMR5" s="794"/>
      <c r="DMS5" s="794"/>
      <c r="DMT5" s="794"/>
      <c r="DMU5" s="794"/>
      <c r="DMV5" s="794"/>
      <c r="DMW5" s="794"/>
      <c r="DMX5" s="794"/>
      <c r="DMY5" s="794" t="s">
        <v>64</v>
      </c>
      <c r="DMZ5" s="794"/>
      <c r="DNA5" s="794"/>
      <c r="DNB5" s="794"/>
      <c r="DNC5" s="794"/>
      <c r="DND5" s="794"/>
      <c r="DNE5" s="794"/>
      <c r="DNF5" s="794"/>
      <c r="DNG5" s="794"/>
      <c r="DNH5" s="794"/>
      <c r="DNI5" s="794"/>
      <c r="DNJ5" s="794"/>
      <c r="DNK5" s="794"/>
      <c r="DNL5" s="794"/>
      <c r="DNM5" s="794"/>
      <c r="DNN5" s="794"/>
      <c r="DNO5" s="794" t="s">
        <v>64</v>
      </c>
      <c r="DNP5" s="794"/>
      <c r="DNQ5" s="794"/>
      <c r="DNR5" s="794"/>
      <c r="DNS5" s="794"/>
      <c r="DNT5" s="794"/>
      <c r="DNU5" s="794"/>
      <c r="DNV5" s="794"/>
      <c r="DNW5" s="794"/>
      <c r="DNX5" s="794"/>
      <c r="DNY5" s="794"/>
      <c r="DNZ5" s="794"/>
      <c r="DOA5" s="794"/>
      <c r="DOB5" s="794"/>
      <c r="DOC5" s="794"/>
      <c r="DOD5" s="794"/>
      <c r="DOE5" s="794" t="s">
        <v>64</v>
      </c>
      <c r="DOF5" s="794"/>
      <c r="DOG5" s="794"/>
      <c r="DOH5" s="794"/>
      <c r="DOI5" s="794"/>
      <c r="DOJ5" s="794"/>
      <c r="DOK5" s="794"/>
      <c r="DOL5" s="794"/>
      <c r="DOM5" s="794"/>
      <c r="DON5" s="794"/>
      <c r="DOO5" s="794"/>
      <c r="DOP5" s="794"/>
      <c r="DOQ5" s="794"/>
      <c r="DOR5" s="794"/>
      <c r="DOS5" s="794"/>
      <c r="DOT5" s="794"/>
      <c r="DOU5" s="794" t="s">
        <v>64</v>
      </c>
      <c r="DOV5" s="794"/>
      <c r="DOW5" s="794"/>
      <c r="DOX5" s="794"/>
      <c r="DOY5" s="794"/>
      <c r="DOZ5" s="794"/>
      <c r="DPA5" s="794"/>
      <c r="DPB5" s="794"/>
      <c r="DPC5" s="794"/>
      <c r="DPD5" s="794"/>
      <c r="DPE5" s="794"/>
      <c r="DPF5" s="794"/>
      <c r="DPG5" s="794"/>
      <c r="DPH5" s="794"/>
      <c r="DPI5" s="794"/>
      <c r="DPJ5" s="794"/>
      <c r="DPK5" s="794" t="s">
        <v>64</v>
      </c>
      <c r="DPL5" s="794"/>
      <c r="DPM5" s="794"/>
      <c r="DPN5" s="794"/>
      <c r="DPO5" s="794"/>
      <c r="DPP5" s="794"/>
      <c r="DPQ5" s="794"/>
      <c r="DPR5" s="794"/>
      <c r="DPS5" s="794"/>
      <c r="DPT5" s="794"/>
      <c r="DPU5" s="794"/>
      <c r="DPV5" s="794"/>
      <c r="DPW5" s="794"/>
      <c r="DPX5" s="794"/>
      <c r="DPY5" s="794"/>
      <c r="DPZ5" s="794"/>
      <c r="DQA5" s="794" t="s">
        <v>64</v>
      </c>
      <c r="DQB5" s="794"/>
      <c r="DQC5" s="794"/>
      <c r="DQD5" s="794"/>
      <c r="DQE5" s="794"/>
      <c r="DQF5" s="794"/>
      <c r="DQG5" s="794"/>
      <c r="DQH5" s="794"/>
      <c r="DQI5" s="794"/>
      <c r="DQJ5" s="794"/>
      <c r="DQK5" s="794"/>
      <c r="DQL5" s="794"/>
      <c r="DQM5" s="794"/>
      <c r="DQN5" s="794"/>
      <c r="DQO5" s="794"/>
      <c r="DQP5" s="794"/>
      <c r="DQQ5" s="794" t="s">
        <v>64</v>
      </c>
      <c r="DQR5" s="794"/>
      <c r="DQS5" s="794"/>
      <c r="DQT5" s="794"/>
      <c r="DQU5" s="794"/>
      <c r="DQV5" s="794"/>
      <c r="DQW5" s="794"/>
      <c r="DQX5" s="794"/>
      <c r="DQY5" s="794"/>
      <c r="DQZ5" s="794"/>
      <c r="DRA5" s="794"/>
      <c r="DRB5" s="794"/>
      <c r="DRC5" s="794"/>
      <c r="DRD5" s="794"/>
      <c r="DRE5" s="794"/>
      <c r="DRF5" s="794"/>
      <c r="DRG5" s="794" t="s">
        <v>64</v>
      </c>
      <c r="DRH5" s="794"/>
      <c r="DRI5" s="794"/>
      <c r="DRJ5" s="794"/>
      <c r="DRK5" s="794"/>
      <c r="DRL5" s="794"/>
      <c r="DRM5" s="794"/>
      <c r="DRN5" s="794"/>
      <c r="DRO5" s="794"/>
      <c r="DRP5" s="794"/>
      <c r="DRQ5" s="794"/>
      <c r="DRR5" s="794"/>
      <c r="DRS5" s="794"/>
      <c r="DRT5" s="794"/>
      <c r="DRU5" s="794"/>
      <c r="DRV5" s="794"/>
      <c r="DRW5" s="794" t="s">
        <v>64</v>
      </c>
      <c r="DRX5" s="794"/>
      <c r="DRY5" s="794"/>
      <c r="DRZ5" s="794"/>
      <c r="DSA5" s="794"/>
      <c r="DSB5" s="794"/>
      <c r="DSC5" s="794"/>
      <c r="DSD5" s="794"/>
      <c r="DSE5" s="794"/>
      <c r="DSF5" s="794"/>
      <c r="DSG5" s="794"/>
      <c r="DSH5" s="794"/>
      <c r="DSI5" s="794"/>
      <c r="DSJ5" s="794"/>
      <c r="DSK5" s="794"/>
      <c r="DSL5" s="794"/>
      <c r="DSM5" s="794" t="s">
        <v>64</v>
      </c>
      <c r="DSN5" s="794"/>
      <c r="DSO5" s="794"/>
      <c r="DSP5" s="794"/>
      <c r="DSQ5" s="794"/>
      <c r="DSR5" s="794"/>
      <c r="DSS5" s="794"/>
      <c r="DST5" s="794"/>
      <c r="DSU5" s="794"/>
      <c r="DSV5" s="794"/>
      <c r="DSW5" s="794"/>
      <c r="DSX5" s="794"/>
      <c r="DSY5" s="794"/>
      <c r="DSZ5" s="794"/>
      <c r="DTA5" s="794"/>
      <c r="DTB5" s="794"/>
      <c r="DTC5" s="794" t="s">
        <v>64</v>
      </c>
      <c r="DTD5" s="794"/>
      <c r="DTE5" s="794"/>
      <c r="DTF5" s="794"/>
      <c r="DTG5" s="794"/>
      <c r="DTH5" s="794"/>
      <c r="DTI5" s="794"/>
      <c r="DTJ5" s="794"/>
      <c r="DTK5" s="794"/>
      <c r="DTL5" s="794"/>
      <c r="DTM5" s="794"/>
      <c r="DTN5" s="794"/>
      <c r="DTO5" s="794"/>
      <c r="DTP5" s="794"/>
      <c r="DTQ5" s="794"/>
      <c r="DTR5" s="794"/>
      <c r="DTS5" s="794" t="s">
        <v>64</v>
      </c>
      <c r="DTT5" s="794"/>
      <c r="DTU5" s="794"/>
      <c r="DTV5" s="794"/>
      <c r="DTW5" s="794"/>
      <c r="DTX5" s="794"/>
      <c r="DTY5" s="794"/>
      <c r="DTZ5" s="794"/>
      <c r="DUA5" s="794"/>
      <c r="DUB5" s="794"/>
      <c r="DUC5" s="794"/>
      <c r="DUD5" s="794"/>
      <c r="DUE5" s="794"/>
      <c r="DUF5" s="794"/>
      <c r="DUG5" s="794"/>
      <c r="DUH5" s="794"/>
      <c r="DUI5" s="794" t="s">
        <v>64</v>
      </c>
      <c r="DUJ5" s="794"/>
      <c r="DUK5" s="794"/>
      <c r="DUL5" s="794"/>
      <c r="DUM5" s="794"/>
      <c r="DUN5" s="794"/>
      <c r="DUO5" s="794"/>
      <c r="DUP5" s="794"/>
      <c r="DUQ5" s="794"/>
      <c r="DUR5" s="794"/>
      <c r="DUS5" s="794"/>
      <c r="DUT5" s="794"/>
      <c r="DUU5" s="794"/>
      <c r="DUV5" s="794"/>
      <c r="DUW5" s="794"/>
      <c r="DUX5" s="794"/>
      <c r="DUY5" s="794" t="s">
        <v>64</v>
      </c>
      <c r="DUZ5" s="794"/>
      <c r="DVA5" s="794"/>
      <c r="DVB5" s="794"/>
      <c r="DVC5" s="794"/>
      <c r="DVD5" s="794"/>
      <c r="DVE5" s="794"/>
      <c r="DVF5" s="794"/>
      <c r="DVG5" s="794"/>
      <c r="DVH5" s="794"/>
      <c r="DVI5" s="794"/>
      <c r="DVJ5" s="794"/>
      <c r="DVK5" s="794"/>
      <c r="DVL5" s="794"/>
      <c r="DVM5" s="794"/>
      <c r="DVN5" s="794"/>
      <c r="DVO5" s="794" t="s">
        <v>64</v>
      </c>
      <c r="DVP5" s="794"/>
      <c r="DVQ5" s="794"/>
      <c r="DVR5" s="794"/>
      <c r="DVS5" s="794"/>
      <c r="DVT5" s="794"/>
      <c r="DVU5" s="794"/>
      <c r="DVV5" s="794"/>
      <c r="DVW5" s="794"/>
      <c r="DVX5" s="794"/>
      <c r="DVY5" s="794"/>
      <c r="DVZ5" s="794"/>
      <c r="DWA5" s="794"/>
      <c r="DWB5" s="794"/>
      <c r="DWC5" s="794"/>
      <c r="DWD5" s="794"/>
      <c r="DWE5" s="794" t="s">
        <v>64</v>
      </c>
      <c r="DWF5" s="794"/>
      <c r="DWG5" s="794"/>
      <c r="DWH5" s="794"/>
      <c r="DWI5" s="794"/>
      <c r="DWJ5" s="794"/>
      <c r="DWK5" s="794"/>
      <c r="DWL5" s="794"/>
      <c r="DWM5" s="794"/>
      <c r="DWN5" s="794"/>
      <c r="DWO5" s="794"/>
      <c r="DWP5" s="794"/>
      <c r="DWQ5" s="794"/>
      <c r="DWR5" s="794"/>
      <c r="DWS5" s="794"/>
      <c r="DWT5" s="794"/>
      <c r="DWU5" s="794" t="s">
        <v>64</v>
      </c>
      <c r="DWV5" s="794"/>
      <c r="DWW5" s="794"/>
      <c r="DWX5" s="794"/>
      <c r="DWY5" s="794"/>
      <c r="DWZ5" s="794"/>
      <c r="DXA5" s="794"/>
      <c r="DXB5" s="794"/>
      <c r="DXC5" s="794"/>
      <c r="DXD5" s="794"/>
      <c r="DXE5" s="794"/>
      <c r="DXF5" s="794"/>
      <c r="DXG5" s="794"/>
      <c r="DXH5" s="794"/>
      <c r="DXI5" s="794"/>
      <c r="DXJ5" s="794"/>
      <c r="DXK5" s="794" t="s">
        <v>64</v>
      </c>
      <c r="DXL5" s="794"/>
      <c r="DXM5" s="794"/>
      <c r="DXN5" s="794"/>
      <c r="DXO5" s="794"/>
      <c r="DXP5" s="794"/>
      <c r="DXQ5" s="794"/>
      <c r="DXR5" s="794"/>
      <c r="DXS5" s="794"/>
      <c r="DXT5" s="794"/>
      <c r="DXU5" s="794"/>
      <c r="DXV5" s="794"/>
      <c r="DXW5" s="794"/>
      <c r="DXX5" s="794"/>
      <c r="DXY5" s="794"/>
      <c r="DXZ5" s="794"/>
      <c r="DYA5" s="794" t="s">
        <v>64</v>
      </c>
      <c r="DYB5" s="794"/>
      <c r="DYC5" s="794"/>
      <c r="DYD5" s="794"/>
      <c r="DYE5" s="794"/>
      <c r="DYF5" s="794"/>
      <c r="DYG5" s="794"/>
      <c r="DYH5" s="794"/>
      <c r="DYI5" s="794"/>
      <c r="DYJ5" s="794"/>
      <c r="DYK5" s="794"/>
      <c r="DYL5" s="794"/>
      <c r="DYM5" s="794"/>
      <c r="DYN5" s="794"/>
      <c r="DYO5" s="794"/>
      <c r="DYP5" s="794"/>
      <c r="DYQ5" s="794" t="s">
        <v>64</v>
      </c>
      <c r="DYR5" s="794"/>
      <c r="DYS5" s="794"/>
      <c r="DYT5" s="794"/>
      <c r="DYU5" s="794"/>
      <c r="DYV5" s="794"/>
      <c r="DYW5" s="794"/>
      <c r="DYX5" s="794"/>
      <c r="DYY5" s="794"/>
      <c r="DYZ5" s="794"/>
      <c r="DZA5" s="794"/>
      <c r="DZB5" s="794"/>
      <c r="DZC5" s="794"/>
      <c r="DZD5" s="794"/>
      <c r="DZE5" s="794"/>
      <c r="DZF5" s="794"/>
      <c r="DZG5" s="794" t="s">
        <v>64</v>
      </c>
      <c r="DZH5" s="794"/>
      <c r="DZI5" s="794"/>
      <c r="DZJ5" s="794"/>
      <c r="DZK5" s="794"/>
      <c r="DZL5" s="794"/>
      <c r="DZM5" s="794"/>
      <c r="DZN5" s="794"/>
      <c r="DZO5" s="794"/>
      <c r="DZP5" s="794"/>
      <c r="DZQ5" s="794"/>
      <c r="DZR5" s="794"/>
      <c r="DZS5" s="794"/>
      <c r="DZT5" s="794"/>
      <c r="DZU5" s="794"/>
      <c r="DZV5" s="794"/>
      <c r="DZW5" s="794" t="s">
        <v>64</v>
      </c>
      <c r="DZX5" s="794"/>
      <c r="DZY5" s="794"/>
      <c r="DZZ5" s="794"/>
      <c r="EAA5" s="794"/>
      <c r="EAB5" s="794"/>
      <c r="EAC5" s="794"/>
      <c r="EAD5" s="794"/>
      <c r="EAE5" s="794"/>
      <c r="EAF5" s="794"/>
      <c r="EAG5" s="794"/>
      <c r="EAH5" s="794"/>
      <c r="EAI5" s="794"/>
      <c r="EAJ5" s="794"/>
      <c r="EAK5" s="794"/>
      <c r="EAL5" s="794"/>
      <c r="EAM5" s="794" t="s">
        <v>64</v>
      </c>
      <c r="EAN5" s="794"/>
      <c r="EAO5" s="794"/>
      <c r="EAP5" s="794"/>
      <c r="EAQ5" s="794"/>
      <c r="EAR5" s="794"/>
      <c r="EAS5" s="794"/>
      <c r="EAT5" s="794"/>
      <c r="EAU5" s="794"/>
      <c r="EAV5" s="794"/>
      <c r="EAW5" s="794"/>
      <c r="EAX5" s="794"/>
      <c r="EAY5" s="794"/>
      <c r="EAZ5" s="794"/>
      <c r="EBA5" s="794"/>
      <c r="EBB5" s="794"/>
      <c r="EBC5" s="794" t="s">
        <v>64</v>
      </c>
      <c r="EBD5" s="794"/>
      <c r="EBE5" s="794"/>
      <c r="EBF5" s="794"/>
      <c r="EBG5" s="794"/>
      <c r="EBH5" s="794"/>
      <c r="EBI5" s="794"/>
      <c r="EBJ5" s="794"/>
      <c r="EBK5" s="794"/>
      <c r="EBL5" s="794"/>
      <c r="EBM5" s="794"/>
      <c r="EBN5" s="794"/>
      <c r="EBO5" s="794"/>
      <c r="EBP5" s="794"/>
      <c r="EBQ5" s="794"/>
      <c r="EBR5" s="794"/>
      <c r="EBS5" s="794" t="s">
        <v>64</v>
      </c>
      <c r="EBT5" s="794"/>
      <c r="EBU5" s="794"/>
      <c r="EBV5" s="794"/>
      <c r="EBW5" s="794"/>
      <c r="EBX5" s="794"/>
      <c r="EBY5" s="794"/>
      <c r="EBZ5" s="794"/>
      <c r="ECA5" s="794"/>
      <c r="ECB5" s="794"/>
      <c r="ECC5" s="794"/>
      <c r="ECD5" s="794"/>
      <c r="ECE5" s="794"/>
      <c r="ECF5" s="794"/>
      <c r="ECG5" s="794"/>
      <c r="ECH5" s="794"/>
      <c r="ECI5" s="794" t="s">
        <v>64</v>
      </c>
      <c r="ECJ5" s="794"/>
      <c r="ECK5" s="794"/>
      <c r="ECL5" s="794"/>
      <c r="ECM5" s="794"/>
      <c r="ECN5" s="794"/>
      <c r="ECO5" s="794"/>
      <c r="ECP5" s="794"/>
      <c r="ECQ5" s="794"/>
      <c r="ECR5" s="794"/>
      <c r="ECS5" s="794"/>
      <c r="ECT5" s="794"/>
      <c r="ECU5" s="794"/>
      <c r="ECV5" s="794"/>
      <c r="ECW5" s="794"/>
      <c r="ECX5" s="794"/>
      <c r="ECY5" s="794" t="s">
        <v>64</v>
      </c>
      <c r="ECZ5" s="794"/>
      <c r="EDA5" s="794"/>
      <c r="EDB5" s="794"/>
      <c r="EDC5" s="794"/>
      <c r="EDD5" s="794"/>
      <c r="EDE5" s="794"/>
      <c r="EDF5" s="794"/>
      <c r="EDG5" s="794"/>
      <c r="EDH5" s="794"/>
      <c r="EDI5" s="794"/>
      <c r="EDJ5" s="794"/>
      <c r="EDK5" s="794"/>
      <c r="EDL5" s="794"/>
      <c r="EDM5" s="794"/>
      <c r="EDN5" s="794"/>
      <c r="EDO5" s="794" t="s">
        <v>64</v>
      </c>
      <c r="EDP5" s="794"/>
      <c r="EDQ5" s="794"/>
      <c r="EDR5" s="794"/>
      <c r="EDS5" s="794"/>
      <c r="EDT5" s="794"/>
      <c r="EDU5" s="794"/>
      <c r="EDV5" s="794"/>
      <c r="EDW5" s="794"/>
      <c r="EDX5" s="794"/>
      <c r="EDY5" s="794"/>
      <c r="EDZ5" s="794"/>
      <c r="EEA5" s="794"/>
      <c r="EEB5" s="794"/>
      <c r="EEC5" s="794"/>
      <c r="EED5" s="794"/>
      <c r="EEE5" s="794" t="s">
        <v>64</v>
      </c>
      <c r="EEF5" s="794"/>
      <c r="EEG5" s="794"/>
      <c r="EEH5" s="794"/>
      <c r="EEI5" s="794"/>
      <c r="EEJ5" s="794"/>
      <c r="EEK5" s="794"/>
      <c r="EEL5" s="794"/>
      <c r="EEM5" s="794"/>
      <c r="EEN5" s="794"/>
      <c r="EEO5" s="794"/>
      <c r="EEP5" s="794"/>
      <c r="EEQ5" s="794"/>
      <c r="EER5" s="794"/>
      <c r="EES5" s="794"/>
      <c r="EET5" s="794"/>
      <c r="EEU5" s="794" t="s">
        <v>64</v>
      </c>
      <c r="EEV5" s="794"/>
      <c r="EEW5" s="794"/>
      <c r="EEX5" s="794"/>
      <c r="EEY5" s="794"/>
      <c r="EEZ5" s="794"/>
      <c r="EFA5" s="794"/>
      <c r="EFB5" s="794"/>
      <c r="EFC5" s="794"/>
      <c r="EFD5" s="794"/>
      <c r="EFE5" s="794"/>
      <c r="EFF5" s="794"/>
      <c r="EFG5" s="794"/>
      <c r="EFH5" s="794"/>
      <c r="EFI5" s="794"/>
      <c r="EFJ5" s="794"/>
      <c r="EFK5" s="794" t="s">
        <v>64</v>
      </c>
      <c r="EFL5" s="794"/>
      <c r="EFM5" s="794"/>
      <c r="EFN5" s="794"/>
      <c r="EFO5" s="794"/>
      <c r="EFP5" s="794"/>
      <c r="EFQ5" s="794"/>
      <c r="EFR5" s="794"/>
      <c r="EFS5" s="794"/>
      <c r="EFT5" s="794"/>
      <c r="EFU5" s="794"/>
      <c r="EFV5" s="794"/>
      <c r="EFW5" s="794"/>
      <c r="EFX5" s="794"/>
      <c r="EFY5" s="794"/>
      <c r="EFZ5" s="794"/>
      <c r="EGA5" s="794" t="s">
        <v>64</v>
      </c>
      <c r="EGB5" s="794"/>
      <c r="EGC5" s="794"/>
      <c r="EGD5" s="794"/>
      <c r="EGE5" s="794"/>
      <c r="EGF5" s="794"/>
      <c r="EGG5" s="794"/>
      <c r="EGH5" s="794"/>
      <c r="EGI5" s="794"/>
      <c r="EGJ5" s="794"/>
      <c r="EGK5" s="794"/>
      <c r="EGL5" s="794"/>
      <c r="EGM5" s="794"/>
      <c r="EGN5" s="794"/>
      <c r="EGO5" s="794"/>
      <c r="EGP5" s="794"/>
      <c r="EGQ5" s="794" t="s">
        <v>64</v>
      </c>
      <c r="EGR5" s="794"/>
      <c r="EGS5" s="794"/>
      <c r="EGT5" s="794"/>
      <c r="EGU5" s="794"/>
      <c r="EGV5" s="794"/>
      <c r="EGW5" s="794"/>
      <c r="EGX5" s="794"/>
      <c r="EGY5" s="794"/>
      <c r="EGZ5" s="794"/>
      <c r="EHA5" s="794"/>
      <c r="EHB5" s="794"/>
      <c r="EHC5" s="794"/>
      <c r="EHD5" s="794"/>
      <c r="EHE5" s="794"/>
      <c r="EHF5" s="794"/>
      <c r="EHG5" s="794" t="s">
        <v>64</v>
      </c>
      <c r="EHH5" s="794"/>
      <c r="EHI5" s="794"/>
      <c r="EHJ5" s="794"/>
      <c r="EHK5" s="794"/>
      <c r="EHL5" s="794"/>
      <c r="EHM5" s="794"/>
      <c r="EHN5" s="794"/>
      <c r="EHO5" s="794"/>
      <c r="EHP5" s="794"/>
      <c r="EHQ5" s="794"/>
      <c r="EHR5" s="794"/>
      <c r="EHS5" s="794"/>
      <c r="EHT5" s="794"/>
      <c r="EHU5" s="794"/>
      <c r="EHV5" s="794"/>
      <c r="EHW5" s="794" t="s">
        <v>64</v>
      </c>
      <c r="EHX5" s="794"/>
      <c r="EHY5" s="794"/>
      <c r="EHZ5" s="794"/>
      <c r="EIA5" s="794"/>
      <c r="EIB5" s="794"/>
      <c r="EIC5" s="794"/>
      <c r="EID5" s="794"/>
      <c r="EIE5" s="794"/>
      <c r="EIF5" s="794"/>
      <c r="EIG5" s="794"/>
      <c r="EIH5" s="794"/>
      <c r="EII5" s="794"/>
      <c r="EIJ5" s="794"/>
      <c r="EIK5" s="794"/>
      <c r="EIL5" s="794"/>
      <c r="EIM5" s="794" t="s">
        <v>64</v>
      </c>
      <c r="EIN5" s="794"/>
      <c r="EIO5" s="794"/>
      <c r="EIP5" s="794"/>
      <c r="EIQ5" s="794"/>
      <c r="EIR5" s="794"/>
      <c r="EIS5" s="794"/>
      <c r="EIT5" s="794"/>
      <c r="EIU5" s="794"/>
      <c r="EIV5" s="794"/>
      <c r="EIW5" s="794"/>
      <c r="EIX5" s="794"/>
      <c r="EIY5" s="794"/>
      <c r="EIZ5" s="794"/>
      <c r="EJA5" s="794"/>
      <c r="EJB5" s="794"/>
      <c r="EJC5" s="794" t="s">
        <v>64</v>
      </c>
      <c r="EJD5" s="794"/>
      <c r="EJE5" s="794"/>
      <c r="EJF5" s="794"/>
      <c r="EJG5" s="794"/>
      <c r="EJH5" s="794"/>
      <c r="EJI5" s="794"/>
      <c r="EJJ5" s="794"/>
      <c r="EJK5" s="794"/>
      <c r="EJL5" s="794"/>
      <c r="EJM5" s="794"/>
      <c r="EJN5" s="794"/>
      <c r="EJO5" s="794"/>
      <c r="EJP5" s="794"/>
      <c r="EJQ5" s="794"/>
      <c r="EJR5" s="794"/>
      <c r="EJS5" s="794" t="s">
        <v>64</v>
      </c>
      <c r="EJT5" s="794"/>
      <c r="EJU5" s="794"/>
      <c r="EJV5" s="794"/>
      <c r="EJW5" s="794"/>
      <c r="EJX5" s="794"/>
      <c r="EJY5" s="794"/>
      <c r="EJZ5" s="794"/>
      <c r="EKA5" s="794"/>
      <c r="EKB5" s="794"/>
      <c r="EKC5" s="794"/>
      <c r="EKD5" s="794"/>
      <c r="EKE5" s="794"/>
      <c r="EKF5" s="794"/>
      <c r="EKG5" s="794"/>
      <c r="EKH5" s="794"/>
      <c r="EKI5" s="794" t="s">
        <v>64</v>
      </c>
      <c r="EKJ5" s="794"/>
      <c r="EKK5" s="794"/>
      <c r="EKL5" s="794"/>
      <c r="EKM5" s="794"/>
      <c r="EKN5" s="794"/>
      <c r="EKO5" s="794"/>
      <c r="EKP5" s="794"/>
      <c r="EKQ5" s="794"/>
      <c r="EKR5" s="794"/>
      <c r="EKS5" s="794"/>
      <c r="EKT5" s="794"/>
      <c r="EKU5" s="794"/>
      <c r="EKV5" s="794"/>
      <c r="EKW5" s="794"/>
      <c r="EKX5" s="794"/>
      <c r="EKY5" s="794" t="s">
        <v>64</v>
      </c>
      <c r="EKZ5" s="794"/>
      <c r="ELA5" s="794"/>
      <c r="ELB5" s="794"/>
      <c r="ELC5" s="794"/>
      <c r="ELD5" s="794"/>
      <c r="ELE5" s="794"/>
      <c r="ELF5" s="794"/>
      <c r="ELG5" s="794"/>
      <c r="ELH5" s="794"/>
      <c r="ELI5" s="794"/>
      <c r="ELJ5" s="794"/>
      <c r="ELK5" s="794"/>
      <c r="ELL5" s="794"/>
      <c r="ELM5" s="794"/>
      <c r="ELN5" s="794"/>
      <c r="ELO5" s="794" t="s">
        <v>64</v>
      </c>
      <c r="ELP5" s="794"/>
      <c r="ELQ5" s="794"/>
      <c r="ELR5" s="794"/>
      <c r="ELS5" s="794"/>
      <c r="ELT5" s="794"/>
      <c r="ELU5" s="794"/>
      <c r="ELV5" s="794"/>
      <c r="ELW5" s="794"/>
      <c r="ELX5" s="794"/>
      <c r="ELY5" s="794"/>
      <c r="ELZ5" s="794"/>
      <c r="EMA5" s="794"/>
      <c r="EMB5" s="794"/>
      <c r="EMC5" s="794"/>
      <c r="EMD5" s="794"/>
      <c r="EME5" s="794" t="s">
        <v>64</v>
      </c>
      <c r="EMF5" s="794"/>
      <c r="EMG5" s="794"/>
      <c r="EMH5" s="794"/>
      <c r="EMI5" s="794"/>
      <c r="EMJ5" s="794"/>
      <c r="EMK5" s="794"/>
      <c r="EML5" s="794"/>
      <c r="EMM5" s="794"/>
      <c r="EMN5" s="794"/>
      <c r="EMO5" s="794"/>
      <c r="EMP5" s="794"/>
      <c r="EMQ5" s="794"/>
      <c r="EMR5" s="794"/>
      <c r="EMS5" s="794"/>
      <c r="EMT5" s="794"/>
      <c r="EMU5" s="794" t="s">
        <v>64</v>
      </c>
      <c r="EMV5" s="794"/>
      <c r="EMW5" s="794"/>
      <c r="EMX5" s="794"/>
      <c r="EMY5" s="794"/>
      <c r="EMZ5" s="794"/>
      <c r="ENA5" s="794"/>
      <c r="ENB5" s="794"/>
      <c r="ENC5" s="794"/>
      <c r="END5" s="794"/>
      <c r="ENE5" s="794"/>
      <c r="ENF5" s="794"/>
      <c r="ENG5" s="794"/>
      <c r="ENH5" s="794"/>
      <c r="ENI5" s="794"/>
      <c r="ENJ5" s="794"/>
      <c r="ENK5" s="794" t="s">
        <v>64</v>
      </c>
      <c r="ENL5" s="794"/>
      <c r="ENM5" s="794"/>
      <c r="ENN5" s="794"/>
      <c r="ENO5" s="794"/>
      <c r="ENP5" s="794"/>
      <c r="ENQ5" s="794"/>
      <c r="ENR5" s="794"/>
      <c r="ENS5" s="794"/>
      <c r="ENT5" s="794"/>
      <c r="ENU5" s="794"/>
      <c r="ENV5" s="794"/>
      <c r="ENW5" s="794"/>
      <c r="ENX5" s="794"/>
      <c r="ENY5" s="794"/>
      <c r="ENZ5" s="794"/>
      <c r="EOA5" s="794" t="s">
        <v>64</v>
      </c>
      <c r="EOB5" s="794"/>
      <c r="EOC5" s="794"/>
      <c r="EOD5" s="794"/>
      <c r="EOE5" s="794"/>
      <c r="EOF5" s="794"/>
      <c r="EOG5" s="794"/>
      <c r="EOH5" s="794"/>
      <c r="EOI5" s="794"/>
      <c r="EOJ5" s="794"/>
      <c r="EOK5" s="794"/>
      <c r="EOL5" s="794"/>
      <c r="EOM5" s="794"/>
      <c r="EON5" s="794"/>
      <c r="EOO5" s="794"/>
      <c r="EOP5" s="794"/>
      <c r="EOQ5" s="794" t="s">
        <v>64</v>
      </c>
      <c r="EOR5" s="794"/>
      <c r="EOS5" s="794"/>
      <c r="EOT5" s="794"/>
      <c r="EOU5" s="794"/>
      <c r="EOV5" s="794"/>
      <c r="EOW5" s="794"/>
      <c r="EOX5" s="794"/>
      <c r="EOY5" s="794"/>
      <c r="EOZ5" s="794"/>
      <c r="EPA5" s="794"/>
      <c r="EPB5" s="794"/>
      <c r="EPC5" s="794"/>
      <c r="EPD5" s="794"/>
      <c r="EPE5" s="794"/>
      <c r="EPF5" s="794"/>
      <c r="EPG5" s="794" t="s">
        <v>64</v>
      </c>
      <c r="EPH5" s="794"/>
      <c r="EPI5" s="794"/>
      <c r="EPJ5" s="794"/>
      <c r="EPK5" s="794"/>
      <c r="EPL5" s="794"/>
      <c r="EPM5" s="794"/>
      <c r="EPN5" s="794"/>
      <c r="EPO5" s="794"/>
      <c r="EPP5" s="794"/>
      <c r="EPQ5" s="794"/>
      <c r="EPR5" s="794"/>
      <c r="EPS5" s="794"/>
      <c r="EPT5" s="794"/>
      <c r="EPU5" s="794"/>
      <c r="EPV5" s="794"/>
      <c r="EPW5" s="794" t="s">
        <v>64</v>
      </c>
      <c r="EPX5" s="794"/>
      <c r="EPY5" s="794"/>
      <c r="EPZ5" s="794"/>
      <c r="EQA5" s="794"/>
      <c r="EQB5" s="794"/>
      <c r="EQC5" s="794"/>
      <c r="EQD5" s="794"/>
      <c r="EQE5" s="794"/>
      <c r="EQF5" s="794"/>
      <c r="EQG5" s="794"/>
      <c r="EQH5" s="794"/>
      <c r="EQI5" s="794"/>
      <c r="EQJ5" s="794"/>
      <c r="EQK5" s="794"/>
      <c r="EQL5" s="794"/>
      <c r="EQM5" s="794" t="s">
        <v>64</v>
      </c>
      <c r="EQN5" s="794"/>
      <c r="EQO5" s="794"/>
      <c r="EQP5" s="794"/>
      <c r="EQQ5" s="794"/>
      <c r="EQR5" s="794"/>
      <c r="EQS5" s="794"/>
      <c r="EQT5" s="794"/>
      <c r="EQU5" s="794"/>
      <c r="EQV5" s="794"/>
      <c r="EQW5" s="794"/>
      <c r="EQX5" s="794"/>
      <c r="EQY5" s="794"/>
      <c r="EQZ5" s="794"/>
      <c r="ERA5" s="794"/>
      <c r="ERB5" s="794"/>
      <c r="ERC5" s="794" t="s">
        <v>64</v>
      </c>
      <c r="ERD5" s="794"/>
      <c r="ERE5" s="794"/>
      <c r="ERF5" s="794"/>
      <c r="ERG5" s="794"/>
      <c r="ERH5" s="794"/>
      <c r="ERI5" s="794"/>
      <c r="ERJ5" s="794"/>
      <c r="ERK5" s="794"/>
      <c r="ERL5" s="794"/>
      <c r="ERM5" s="794"/>
      <c r="ERN5" s="794"/>
      <c r="ERO5" s="794"/>
      <c r="ERP5" s="794"/>
      <c r="ERQ5" s="794"/>
      <c r="ERR5" s="794"/>
      <c r="ERS5" s="794" t="s">
        <v>64</v>
      </c>
      <c r="ERT5" s="794"/>
      <c r="ERU5" s="794"/>
      <c r="ERV5" s="794"/>
      <c r="ERW5" s="794"/>
      <c r="ERX5" s="794"/>
      <c r="ERY5" s="794"/>
      <c r="ERZ5" s="794"/>
      <c r="ESA5" s="794"/>
      <c r="ESB5" s="794"/>
      <c r="ESC5" s="794"/>
      <c r="ESD5" s="794"/>
      <c r="ESE5" s="794"/>
      <c r="ESF5" s="794"/>
      <c r="ESG5" s="794"/>
      <c r="ESH5" s="794"/>
      <c r="ESI5" s="794" t="s">
        <v>64</v>
      </c>
      <c r="ESJ5" s="794"/>
      <c r="ESK5" s="794"/>
      <c r="ESL5" s="794"/>
      <c r="ESM5" s="794"/>
      <c r="ESN5" s="794"/>
      <c r="ESO5" s="794"/>
      <c r="ESP5" s="794"/>
      <c r="ESQ5" s="794"/>
      <c r="ESR5" s="794"/>
      <c r="ESS5" s="794"/>
      <c r="EST5" s="794"/>
      <c r="ESU5" s="794"/>
      <c r="ESV5" s="794"/>
      <c r="ESW5" s="794"/>
      <c r="ESX5" s="794"/>
      <c r="ESY5" s="794" t="s">
        <v>64</v>
      </c>
      <c r="ESZ5" s="794"/>
      <c r="ETA5" s="794"/>
      <c r="ETB5" s="794"/>
      <c r="ETC5" s="794"/>
      <c r="ETD5" s="794"/>
      <c r="ETE5" s="794"/>
      <c r="ETF5" s="794"/>
      <c r="ETG5" s="794"/>
      <c r="ETH5" s="794"/>
      <c r="ETI5" s="794"/>
      <c r="ETJ5" s="794"/>
      <c r="ETK5" s="794"/>
      <c r="ETL5" s="794"/>
      <c r="ETM5" s="794"/>
      <c r="ETN5" s="794"/>
      <c r="ETO5" s="794" t="s">
        <v>64</v>
      </c>
      <c r="ETP5" s="794"/>
      <c r="ETQ5" s="794"/>
      <c r="ETR5" s="794"/>
      <c r="ETS5" s="794"/>
      <c r="ETT5" s="794"/>
      <c r="ETU5" s="794"/>
      <c r="ETV5" s="794"/>
      <c r="ETW5" s="794"/>
      <c r="ETX5" s="794"/>
      <c r="ETY5" s="794"/>
      <c r="ETZ5" s="794"/>
      <c r="EUA5" s="794"/>
      <c r="EUB5" s="794"/>
      <c r="EUC5" s="794"/>
      <c r="EUD5" s="794"/>
      <c r="EUE5" s="794" t="s">
        <v>64</v>
      </c>
      <c r="EUF5" s="794"/>
      <c r="EUG5" s="794"/>
      <c r="EUH5" s="794"/>
      <c r="EUI5" s="794"/>
      <c r="EUJ5" s="794"/>
      <c r="EUK5" s="794"/>
      <c r="EUL5" s="794"/>
      <c r="EUM5" s="794"/>
      <c r="EUN5" s="794"/>
      <c r="EUO5" s="794"/>
      <c r="EUP5" s="794"/>
      <c r="EUQ5" s="794"/>
      <c r="EUR5" s="794"/>
      <c r="EUS5" s="794"/>
      <c r="EUT5" s="794"/>
      <c r="EUU5" s="794" t="s">
        <v>64</v>
      </c>
      <c r="EUV5" s="794"/>
      <c r="EUW5" s="794"/>
      <c r="EUX5" s="794"/>
      <c r="EUY5" s="794"/>
      <c r="EUZ5" s="794"/>
      <c r="EVA5" s="794"/>
      <c r="EVB5" s="794"/>
      <c r="EVC5" s="794"/>
      <c r="EVD5" s="794"/>
      <c r="EVE5" s="794"/>
      <c r="EVF5" s="794"/>
      <c r="EVG5" s="794"/>
      <c r="EVH5" s="794"/>
      <c r="EVI5" s="794"/>
      <c r="EVJ5" s="794"/>
      <c r="EVK5" s="794" t="s">
        <v>64</v>
      </c>
      <c r="EVL5" s="794"/>
      <c r="EVM5" s="794"/>
      <c r="EVN5" s="794"/>
      <c r="EVO5" s="794"/>
      <c r="EVP5" s="794"/>
      <c r="EVQ5" s="794"/>
      <c r="EVR5" s="794"/>
      <c r="EVS5" s="794"/>
      <c r="EVT5" s="794"/>
      <c r="EVU5" s="794"/>
      <c r="EVV5" s="794"/>
      <c r="EVW5" s="794"/>
      <c r="EVX5" s="794"/>
      <c r="EVY5" s="794"/>
      <c r="EVZ5" s="794"/>
      <c r="EWA5" s="794" t="s">
        <v>64</v>
      </c>
      <c r="EWB5" s="794"/>
      <c r="EWC5" s="794"/>
      <c r="EWD5" s="794"/>
      <c r="EWE5" s="794"/>
      <c r="EWF5" s="794"/>
      <c r="EWG5" s="794"/>
      <c r="EWH5" s="794"/>
      <c r="EWI5" s="794"/>
      <c r="EWJ5" s="794"/>
      <c r="EWK5" s="794"/>
      <c r="EWL5" s="794"/>
      <c r="EWM5" s="794"/>
      <c r="EWN5" s="794"/>
      <c r="EWO5" s="794"/>
      <c r="EWP5" s="794"/>
      <c r="EWQ5" s="794" t="s">
        <v>64</v>
      </c>
      <c r="EWR5" s="794"/>
      <c r="EWS5" s="794"/>
      <c r="EWT5" s="794"/>
      <c r="EWU5" s="794"/>
      <c r="EWV5" s="794"/>
      <c r="EWW5" s="794"/>
      <c r="EWX5" s="794"/>
      <c r="EWY5" s="794"/>
      <c r="EWZ5" s="794"/>
      <c r="EXA5" s="794"/>
      <c r="EXB5" s="794"/>
      <c r="EXC5" s="794"/>
      <c r="EXD5" s="794"/>
      <c r="EXE5" s="794"/>
      <c r="EXF5" s="794"/>
      <c r="EXG5" s="794" t="s">
        <v>64</v>
      </c>
      <c r="EXH5" s="794"/>
      <c r="EXI5" s="794"/>
      <c r="EXJ5" s="794"/>
      <c r="EXK5" s="794"/>
      <c r="EXL5" s="794"/>
      <c r="EXM5" s="794"/>
      <c r="EXN5" s="794"/>
      <c r="EXO5" s="794"/>
      <c r="EXP5" s="794"/>
      <c r="EXQ5" s="794"/>
      <c r="EXR5" s="794"/>
      <c r="EXS5" s="794"/>
      <c r="EXT5" s="794"/>
      <c r="EXU5" s="794"/>
      <c r="EXV5" s="794"/>
      <c r="EXW5" s="794" t="s">
        <v>64</v>
      </c>
      <c r="EXX5" s="794"/>
      <c r="EXY5" s="794"/>
      <c r="EXZ5" s="794"/>
      <c r="EYA5" s="794"/>
      <c r="EYB5" s="794"/>
      <c r="EYC5" s="794"/>
      <c r="EYD5" s="794"/>
      <c r="EYE5" s="794"/>
      <c r="EYF5" s="794"/>
      <c r="EYG5" s="794"/>
      <c r="EYH5" s="794"/>
      <c r="EYI5" s="794"/>
      <c r="EYJ5" s="794"/>
      <c r="EYK5" s="794"/>
      <c r="EYL5" s="794"/>
      <c r="EYM5" s="794" t="s">
        <v>64</v>
      </c>
      <c r="EYN5" s="794"/>
      <c r="EYO5" s="794"/>
      <c r="EYP5" s="794"/>
      <c r="EYQ5" s="794"/>
      <c r="EYR5" s="794"/>
      <c r="EYS5" s="794"/>
      <c r="EYT5" s="794"/>
      <c r="EYU5" s="794"/>
      <c r="EYV5" s="794"/>
      <c r="EYW5" s="794"/>
      <c r="EYX5" s="794"/>
      <c r="EYY5" s="794"/>
      <c r="EYZ5" s="794"/>
      <c r="EZA5" s="794"/>
      <c r="EZB5" s="794"/>
      <c r="EZC5" s="794" t="s">
        <v>64</v>
      </c>
      <c r="EZD5" s="794"/>
      <c r="EZE5" s="794"/>
      <c r="EZF5" s="794"/>
      <c r="EZG5" s="794"/>
      <c r="EZH5" s="794"/>
      <c r="EZI5" s="794"/>
      <c r="EZJ5" s="794"/>
      <c r="EZK5" s="794"/>
      <c r="EZL5" s="794"/>
      <c r="EZM5" s="794"/>
      <c r="EZN5" s="794"/>
      <c r="EZO5" s="794"/>
      <c r="EZP5" s="794"/>
      <c r="EZQ5" s="794"/>
      <c r="EZR5" s="794"/>
      <c r="EZS5" s="794" t="s">
        <v>64</v>
      </c>
      <c r="EZT5" s="794"/>
      <c r="EZU5" s="794"/>
      <c r="EZV5" s="794"/>
      <c r="EZW5" s="794"/>
      <c r="EZX5" s="794"/>
      <c r="EZY5" s="794"/>
      <c r="EZZ5" s="794"/>
      <c r="FAA5" s="794"/>
      <c r="FAB5" s="794"/>
      <c r="FAC5" s="794"/>
      <c r="FAD5" s="794"/>
      <c r="FAE5" s="794"/>
      <c r="FAF5" s="794"/>
      <c r="FAG5" s="794"/>
      <c r="FAH5" s="794"/>
      <c r="FAI5" s="794" t="s">
        <v>64</v>
      </c>
      <c r="FAJ5" s="794"/>
      <c r="FAK5" s="794"/>
      <c r="FAL5" s="794"/>
      <c r="FAM5" s="794"/>
      <c r="FAN5" s="794"/>
      <c r="FAO5" s="794"/>
      <c r="FAP5" s="794"/>
      <c r="FAQ5" s="794"/>
      <c r="FAR5" s="794"/>
      <c r="FAS5" s="794"/>
      <c r="FAT5" s="794"/>
      <c r="FAU5" s="794"/>
      <c r="FAV5" s="794"/>
      <c r="FAW5" s="794"/>
      <c r="FAX5" s="794"/>
      <c r="FAY5" s="794" t="s">
        <v>64</v>
      </c>
      <c r="FAZ5" s="794"/>
      <c r="FBA5" s="794"/>
      <c r="FBB5" s="794"/>
      <c r="FBC5" s="794"/>
      <c r="FBD5" s="794"/>
      <c r="FBE5" s="794"/>
      <c r="FBF5" s="794"/>
      <c r="FBG5" s="794"/>
      <c r="FBH5" s="794"/>
      <c r="FBI5" s="794"/>
      <c r="FBJ5" s="794"/>
      <c r="FBK5" s="794"/>
      <c r="FBL5" s="794"/>
      <c r="FBM5" s="794"/>
      <c r="FBN5" s="794"/>
      <c r="FBO5" s="794" t="s">
        <v>64</v>
      </c>
      <c r="FBP5" s="794"/>
      <c r="FBQ5" s="794"/>
      <c r="FBR5" s="794"/>
      <c r="FBS5" s="794"/>
      <c r="FBT5" s="794"/>
      <c r="FBU5" s="794"/>
      <c r="FBV5" s="794"/>
      <c r="FBW5" s="794"/>
      <c r="FBX5" s="794"/>
      <c r="FBY5" s="794"/>
      <c r="FBZ5" s="794"/>
      <c r="FCA5" s="794"/>
      <c r="FCB5" s="794"/>
      <c r="FCC5" s="794"/>
      <c r="FCD5" s="794"/>
      <c r="FCE5" s="794" t="s">
        <v>64</v>
      </c>
      <c r="FCF5" s="794"/>
      <c r="FCG5" s="794"/>
      <c r="FCH5" s="794"/>
      <c r="FCI5" s="794"/>
      <c r="FCJ5" s="794"/>
      <c r="FCK5" s="794"/>
      <c r="FCL5" s="794"/>
      <c r="FCM5" s="794"/>
      <c r="FCN5" s="794"/>
      <c r="FCO5" s="794"/>
      <c r="FCP5" s="794"/>
      <c r="FCQ5" s="794"/>
      <c r="FCR5" s="794"/>
      <c r="FCS5" s="794"/>
      <c r="FCT5" s="794"/>
      <c r="FCU5" s="794" t="s">
        <v>64</v>
      </c>
      <c r="FCV5" s="794"/>
      <c r="FCW5" s="794"/>
      <c r="FCX5" s="794"/>
      <c r="FCY5" s="794"/>
      <c r="FCZ5" s="794"/>
      <c r="FDA5" s="794"/>
      <c r="FDB5" s="794"/>
      <c r="FDC5" s="794"/>
      <c r="FDD5" s="794"/>
      <c r="FDE5" s="794"/>
      <c r="FDF5" s="794"/>
      <c r="FDG5" s="794"/>
      <c r="FDH5" s="794"/>
      <c r="FDI5" s="794"/>
      <c r="FDJ5" s="794"/>
      <c r="FDK5" s="794" t="s">
        <v>64</v>
      </c>
      <c r="FDL5" s="794"/>
      <c r="FDM5" s="794"/>
      <c r="FDN5" s="794"/>
      <c r="FDO5" s="794"/>
      <c r="FDP5" s="794"/>
      <c r="FDQ5" s="794"/>
      <c r="FDR5" s="794"/>
      <c r="FDS5" s="794"/>
      <c r="FDT5" s="794"/>
      <c r="FDU5" s="794"/>
      <c r="FDV5" s="794"/>
      <c r="FDW5" s="794"/>
      <c r="FDX5" s="794"/>
      <c r="FDY5" s="794"/>
      <c r="FDZ5" s="794"/>
      <c r="FEA5" s="794" t="s">
        <v>64</v>
      </c>
      <c r="FEB5" s="794"/>
      <c r="FEC5" s="794"/>
      <c r="FED5" s="794"/>
      <c r="FEE5" s="794"/>
      <c r="FEF5" s="794"/>
      <c r="FEG5" s="794"/>
      <c r="FEH5" s="794"/>
      <c r="FEI5" s="794"/>
      <c r="FEJ5" s="794"/>
      <c r="FEK5" s="794"/>
      <c r="FEL5" s="794"/>
      <c r="FEM5" s="794"/>
      <c r="FEN5" s="794"/>
      <c r="FEO5" s="794"/>
      <c r="FEP5" s="794"/>
      <c r="FEQ5" s="794" t="s">
        <v>64</v>
      </c>
      <c r="FER5" s="794"/>
      <c r="FES5" s="794"/>
      <c r="FET5" s="794"/>
      <c r="FEU5" s="794"/>
      <c r="FEV5" s="794"/>
      <c r="FEW5" s="794"/>
      <c r="FEX5" s="794"/>
      <c r="FEY5" s="794"/>
      <c r="FEZ5" s="794"/>
      <c r="FFA5" s="794"/>
      <c r="FFB5" s="794"/>
      <c r="FFC5" s="794"/>
      <c r="FFD5" s="794"/>
      <c r="FFE5" s="794"/>
      <c r="FFF5" s="794"/>
      <c r="FFG5" s="794" t="s">
        <v>64</v>
      </c>
      <c r="FFH5" s="794"/>
      <c r="FFI5" s="794"/>
      <c r="FFJ5" s="794"/>
      <c r="FFK5" s="794"/>
      <c r="FFL5" s="794"/>
      <c r="FFM5" s="794"/>
      <c r="FFN5" s="794"/>
      <c r="FFO5" s="794"/>
      <c r="FFP5" s="794"/>
      <c r="FFQ5" s="794"/>
      <c r="FFR5" s="794"/>
      <c r="FFS5" s="794"/>
      <c r="FFT5" s="794"/>
      <c r="FFU5" s="794"/>
      <c r="FFV5" s="794"/>
      <c r="FFW5" s="794" t="s">
        <v>64</v>
      </c>
      <c r="FFX5" s="794"/>
      <c r="FFY5" s="794"/>
      <c r="FFZ5" s="794"/>
      <c r="FGA5" s="794"/>
      <c r="FGB5" s="794"/>
      <c r="FGC5" s="794"/>
      <c r="FGD5" s="794"/>
      <c r="FGE5" s="794"/>
      <c r="FGF5" s="794"/>
      <c r="FGG5" s="794"/>
      <c r="FGH5" s="794"/>
      <c r="FGI5" s="794"/>
      <c r="FGJ5" s="794"/>
      <c r="FGK5" s="794"/>
      <c r="FGL5" s="794"/>
      <c r="FGM5" s="794" t="s">
        <v>64</v>
      </c>
      <c r="FGN5" s="794"/>
      <c r="FGO5" s="794"/>
      <c r="FGP5" s="794"/>
      <c r="FGQ5" s="794"/>
      <c r="FGR5" s="794"/>
      <c r="FGS5" s="794"/>
      <c r="FGT5" s="794"/>
      <c r="FGU5" s="794"/>
      <c r="FGV5" s="794"/>
      <c r="FGW5" s="794"/>
      <c r="FGX5" s="794"/>
      <c r="FGY5" s="794"/>
      <c r="FGZ5" s="794"/>
      <c r="FHA5" s="794"/>
      <c r="FHB5" s="794"/>
      <c r="FHC5" s="794" t="s">
        <v>64</v>
      </c>
      <c r="FHD5" s="794"/>
      <c r="FHE5" s="794"/>
      <c r="FHF5" s="794"/>
      <c r="FHG5" s="794"/>
      <c r="FHH5" s="794"/>
      <c r="FHI5" s="794"/>
      <c r="FHJ5" s="794"/>
      <c r="FHK5" s="794"/>
      <c r="FHL5" s="794"/>
      <c r="FHM5" s="794"/>
      <c r="FHN5" s="794"/>
      <c r="FHO5" s="794"/>
      <c r="FHP5" s="794"/>
      <c r="FHQ5" s="794"/>
      <c r="FHR5" s="794"/>
      <c r="FHS5" s="794" t="s">
        <v>64</v>
      </c>
      <c r="FHT5" s="794"/>
      <c r="FHU5" s="794"/>
      <c r="FHV5" s="794"/>
      <c r="FHW5" s="794"/>
      <c r="FHX5" s="794"/>
      <c r="FHY5" s="794"/>
      <c r="FHZ5" s="794"/>
      <c r="FIA5" s="794"/>
      <c r="FIB5" s="794"/>
      <c r="FIC5" s="794"/>
      <c r="FID5" s="794"/>
      <c r="FIE5" s="794"/>
      <c r="FIF5" s="794"/>
      <c r="FIG5" s="794"/>
      <c r="FIH5" s="794"/>
      <c r="FII5" s="794" t="s">
        <v>64</v>
      </c>
      <c r="FIJ5" s="794"/>
      <c r="FIK5" s="794"/>
      <c r="FIL5" s="794"/>
      <c r="FIM5" s="794"/>
      <c r="FIN5" s="794"/>
      <c r="FIO5" s="794"/>
      <c r="FIP5" s="794"/>
      <c r="FIQ5" s="794"/>
      <c r="FIR5" s="794"/>
      <c r="FIS5" s="794"/>
      <c r="FIT5" s="794"/>
      <c r="FIU5" s="794"/>
      <c r="FIV5" s="794"/>
      <c r="FIW5" s="794"/>
      <c r="FIX5" s="794"/>
      <c r="FIY5" s="794" t="s">
        <v>64</v>
      </c>
      <c r="FIZ5" s="794"/>
      <c r="FJA5" s="794"/>
      <c r="FJB5" s="794"/>
      <c r="FJC5" s="794"/>
      <c r="FJD5" s="794"/>
      <c r="FJE5" s="794"/>
      <c r="FJF5" s="794"/>
      <c r="FJG5" s="794"/>
      <c r="FJH5" s="794"/>
      <c r="FJI5" s="794"/>
      <c r="FJJ5" s="794"/>
      <c r="FJK5" s="794"/>
      <c r="FJL5" s="794"/>
      <c r="FJM5" s="794"/>
      <c r="FJN5" s="794"/>
      <c r="FJO5" s="794" t="s">
        <v>64</v>
      </c>
      <c r="FJP5" s="794"/>
      <c r="FJQ5" s="794"/>
      <c r="FJR5" s="794"/>
      <c r="FJS5" s="794"/>
      <c r="FJT5" s="794"/>
      <c r="FJU5" s="794"/>
      <c r="FJV5" s="794"/>
      <c r="FJW5" s="794"/>
      <c r="FJX5" s="794"/>
      <c r="FJY5" s="794"/>
      <c r="FJZ5" s="794"/>
      <c r="FKA5" s="794"/>
      <c r="FKB5" s="794"/>
      <c r="FKC5" s="794"/>
      <c r="FKD5" s="794"/>
      <c r="FKE5" s="794" t="s">
        <v>64</v>
      </c>
      <c r="FKF5" s="794"/>
      <c r="FKG5" s="794"/>
      <c r="FKH5" s="794"/>
      <c r="FKI5" s="794"/>
      <c r="FKJ5" s="794"/>
      <c r="FKK5" s="794"/>
      <c r="FKL5" s="794"/>
      <c r="FKM5" s="794"/>
      <c r="FKN5" s="794"/>
      <c r="FKO5" s="794"/>
      <c r="FKP5" s="794"/>
      <c r="FKQ5" s="794"/>
      <c r="FKR5" s="794"/>
      <c r="FKS5" s="794"/>
      <c r="FKT5" s="794"/>
      <c r="FKU5" s="794" t="s">
        <v>64</v>
      </c>
      <c r="FKV5" s="794"/>
      <c r="FKW5" s="794"/>
      <c r="FKX5" s="794"/>
      <c r="FKY5" s="794"/>
      <c r="FKZ5" s="794"/>
      <c r="FLA5" s="794"/>
      <c r="FLB5" s="794"/>
      <c r="FLC5" s="794"/>
      <c r="FLD5" s="794"/>
      <c r="FLE5" s="794"/>
      <c r="FLF5" s="794"/>
      <c r="FLG5" s="794"/>
      <c r="FLH5" s="794"/>
      <c r="FLI5" s="794"/>
      <c r="FLJ5" s="794"/>
      <c r="FLK5" s="794" t="s">
        <v>64</v>
      </c>
      <c r="FLL5" s="794"/>
      <c r="FLM5" s="794"/>
      <c r="FLN5" s="794"/>
      <c r="FLO5" s="794"/>
      <c r="FLP5" s="794"/>
      <c r="FLQ5" s="794"/>
      <c r="FLR5" s="794"/>
      <c r="FLS5" s="794"/>
      <c r="FLT5" s="794"/>
      <c r="FLU5" s="794"/>
      <c r="FLV5" s="794"/>
      <c r="FLW5" s="794"/>
      <c r="FLX5" s="794"/>
      <c r="FLY5" s="794"/>
      <c r="FLZ5" s="794"/>
      <c r="FMA5" s="794" t="s">
        <v>64</v>
      </c>
      <c r="FMB5" s="794"/>
      <c r="FMC5" s="794"/>
      <c r="FMD5" s="794"/>
      <c r="FME5" s="794"/>
      <c r="FMF5" s="794"/>
      <c r="FMG5" s="794"/>
      <c r="FMH5" s="794"/>
      <c r="FMI5" s="794"/>
      <c r="FMJ5" s="794"/>
      <c r="FMK5" s="794"/>
      <c r="FML5" s="794"/>
      <c r="FMM5" s="794"/>
      <c r="FMN5" s="794"/>
      <c r="FMO5" s="794"/>
      <c r="FMP5" s="794"/>
      <c r="FMQ5" s="794" t="s">
        <v>64</v>
      </c>
      <c r="FMR5" s="794"/>
      <c r="FMS5" s="794"/>
      <c r="FMT5" s="794"/>
      <c r="FMU5" s="794"/>
      <c r="FMV5" s="794"/>
      <c r="FMW5" s="794"/>
      <c r="FMX5" s="794"/>
      <c r="FMY5" s="794"/>
      <c r="FMZ5" s="794"/>
      <c r="FNA5" s="794"/>
      <c r="FNB5" s="794"/>
      <c r="FNC5" s="794"/>
      <c r="FND5" s="794"/>
      <c r="FNE5" s="794"/>
      <c r="FNF5" s="794"/>
      <c r="FNG5" s="794" t="s">
        <v>64</v>
      </c>
      <c r="FNH5" s="794"/>
      <c r="FNI5" s="794"/>
      <c r="FNJ5" s="794"/>
      <c r="FNK5" s="794"/>
      <c r="FNL5" s="794"/>
      <c r="FNM5" s="794"/>
      <c r="FNN5" s="794"/>
      <c r="FNO5" s="794"/>
      <c r="FNP5" s="794"/>
      <c r="FNQ5" s="794"/>
      <c r="FNR5" s="794"/>
      <c r="FNS5" s="794"/>
      <c r="FNT5" s="794"/>
      <c r="FNU5" s="794"/>
      <c r="FNV5" s="794"/>
      <c r="FNW5" s="794" t="s">
        <v>64</v>
      </c>
      <c r="FNX5" s="794"/>
      <c r="FNY5" s="794"/>
      <c r="FNZ5" s="794"/>
      <c r="FOA5" s="794"/>
      <c r="FOB5" s="794"/>
      <c r="FOC5" s="794"/>
      <c r="FOD5" s="794"/>
      <c r="FOE5" s="794"/>
      <c r="FOF5" s="794"/>
      <c r="FOG5" s="794"/>
      <c r="FOH5" s="794"/>
      <c r="FOI5" s="794"/>
      <c r="FOJ5" s="794"/>
      <c r="FOK5" s="794"/>
      <c r="FOL5" s="794"/>
      <c r="FOM5" s="794" t="s">
        <v>64</v>
      </c>
      <c r="FON5" s="794"/>
      <c r="FOO5" s="794"/>
      <c r="FOP5" s="794"/>
      <c r="FOQ5" s="794"/>
      <c r="FOR5" s="794"/>
      <c r="FOS5" s="794"/>
      <c r="FOT5" s="794"/>
      <c r="FOU5" s="794"/>
      <c r="FOV5" s="794"/>
      <c r="FOW5" s="794"/>
      <c r="FOX5" s="794"/>
      <c r="FOY5" s="794"/>
      <c r="FOZ5" s="794"/>
      <c r="FPA5" s="794"/>
      <c r="FPB5" s="794"/>
      <c r="FPC5" s="794" t="s">
        <v>64</v>
      </c>
      <c r="FPD5" s="794"/>
      <c r="FPE5" s="794"/>
      <c r="FPF5" s="794"/>
      <c r="FPG5" s="794"/>
      <c r="FPH5" s="794"/>
      <c r="FPI5" s="794"/>
      <c r="FPJ5" s="794"/>
      <c r="FPK5" s="794"/>
      <c r="FPL5" s="794"/>
      <c r="FPM5" s="794"/>
      <c r="FPN5" s="794"/>
      <c r="FPO5" s="794"/>
      <c r="FPP5" s="794"/>
      <c r="FPQ5" s="794"/>
      <c r="FPR5" s="794"/>
      <c r="FPS5" s="794" t="s">
        <v>64</v>
      </c>
      <c r="FPT5" s="794"/>
      <c r="FPU5" s="794"/>
      <c r="FPV5" s="794"/>
      <c r="FPW5" s="794"/>
      <c r="FPX5" s="794"/>
      <c r="FPY5" s="794"/>
      <c r="FPZ5" s="794"/>
      <c r="FQA5" s="794"/>
      <c r="FQB5" s="794"/>
      <c r="FQC5" s="794"/>
      <c r="FQD5" s="794"/>
      <c r="FQE5" s="794"/>
      <c r="FQF5" s="794"/>
      <c r="FQG5" s="794"/>
      <c r="FQH5" s="794"/>
      <c r="FQI5" s="794" t="s">
        <v>64</v>
      </c>
      <c r="FQJ5" s="794"/>
      <c r="FQK5" s="794"/>
      <c r="FQL5" s="794"/>
      <c r="FQM5" s="794"/>
      <c r="FQN5" s="794"/>
      <c r="FQO5" s="794"/>
      <c r="FQP5" s="794"/>
      <c r="FQQ5" s="794"/>
      <c r="FQR5" s="794"/>
      <c r="FQS5" s="794"/>
      <c r="FQT5" s="794"/>
      <c r="FQU5" s="794"/>
      <c r="FQV5" s="794"/>
      <c r="FQW5" s="794"/>
      <c r="FQX5" s="794"/>
      <c r="FQY5" s="794" t="s">
        <v>64</v>
      </c>
      <c r="FQZ5" s="794"/>
      <c r="FRA5" s="794"/>
      <c r="FRB5" s="794"/>
      <c r="FRC5" s="794"/>
      <c r="FRD5" s="794"/>
      <c r="FRE5" s="794"/>
      <c r="FRF5" s="794"/>
      <c r="FRG5" s="794"/>
      <c r="FRH5" s="794"/>
      <c r="FRI5" s="794"/>
      <c r="FRJ5" s="794"/>
      <c r="FRK5" s="794"/>
      <c r="FRL5" s="794"/>
      <c r="FRM5" s="794"/>
      <c r="FRN5" s="794"/>
      <c r="FRO5" s="794" t="s">
        <v>64</v>
      </c>
      <c r="FRP5" s="794"/>
      <c r="FRQ5" s="794"/>
      <c r="FRR5" s="794"/>
      <c r="FRS5" s="794"/>
      <c r="FRT5" s="794"/>
      <c r="FRU5" s="794"/>
      <c r="FRV5" s="794"/>
      <c r="FRW5" s="794"/>
      <c r="FRX5" s="794"/>
      <c r="FRY5" s="794"/>
      <c r="FRZ5" s="794"/>
      <c r="FSA5" s="794"/>
      <c r="FSB5" s="794"/>
      <c r="FSC5" s="794"/>
      <c r="FSD5" s="794"/>
      <c r="FSE5" s="794" t="s">
        <v>64</v>
      </c>
      <c r="FSF5" s="794"/>
      <c r="FSG5" s="794"/>
      <c r="FSH5" s="794"/>
      <c r="FSI5" s="794"/>
      <c r="FSJ5" s="794"/>
      <c r="FSK5" s="794"/>
      <c r="FSL5" s="794"/>
      <c r="FSM5" s="794"/>
      <c r="FSN5" s="794"/>
      <c r="FSO5" s="794"/>
      <c r="FSP5" s="794"/>
      <c r="FSQ5" s="794"/>
      <c r="FSR5" s="794"/>
      <c r="FSS5" s="794"/>
      <c r="FST5" s="794"/>
      <c r="FSU5" s="794" t="s">
        <v>64</v>
      </c>
      <c r="FSV5" s="794"/>
      <c r="FSW5" s="794"/>
      <c r="FSX5" s="794"/>
      <c r="FSY5" s="794"/>
      <c r="FSZ5" s="794"/>
      <c r="FTA5" s="794"/>
      <c r="FTB5" s="794"/>
      <c r="FTC5" s="794"/>
      <c r="FTD5" s="794"/>
      <c r="FTE5" s="794"/>
      <c r="FTF5" s="794"/>
      <c r="FTG5" s="794"/>
      <c r="FTH5" s="794"/>
      <c r="FTI5" s="794"/>
      <c r="FTJ5" s="794"/>
      <c r="FTK5" s="794" t="s">
        <v>64</v>
      </c>
      <c r="FTL5" s="794"/>
      <c r="FTM5" s="794"/>
      <c r="FTN5" s="794"/>
      <c r="FTO5" s="794"/>
      <c r="FTP5" s="794"/>
      <c r="FTQ5" s="794"/>
      <c r="FTR5" s="794"/>
      <c r="FTS5" s="794"/>
      <c r="FTT5" s="794"/>
      <c r="FTU5" s="794"/>
      <c r="FTV5" s="794"/>
      <c r="FTW5" s="794"/>
      <c r="FTX5" s="794"/>
      <c r="FTY5" s="794"/>
      <c r="FTZ5" s="794"/>
      <c r="FUA5" s="794" t="s">
        <v>64</v>
      </c>
      <c r="FUB5" s="794"/>
      <c r="FUC5" s="794"/>
      <c r="FUD5" s="794"/>
      <c r="FUE5" s="794"/>
      <c r="FUF5" s="794"/>
      <c r="FUG5" s="794"/>
      <c r="FUH5" s="794"/>
      <c r="FUI5" s="794"/>
      <c r="FUJ5" s="794"/>
      <c r="FUK5" s="794"/>
      <c r="FUL5" s="794"/>
      <c r="FUM5" s="794"/>
      <c r="FUN5" s="794"/>
      <c r="FUO5" s="794"/>
      <c r="FUP5" s="794"/>
      <c r="FUQ5" s="794" t="s">
        <v>64</v>
      </c>
      <c r="FUR5" s="794"/>
      <c r="FUS5" s="794"/>
      <c r="FUT5" s="794"/>
      <c r="FUU5" s="794"/>
      <c r="FUV5" s="794"/>
      <c r="FUW5" s="794"/>
      <c r="FUX5" s="794"/>
      <c r="FUY5" s="794"/>
      <c r="FUZ5" s="794"/>
      <c r="FVA5" s="794"/>
      <c r="FVB5" s="794"/>
      <c r="FVC5" s="794"/>
      <c r="FVD5" s="794"/>
      <c r="FVE5" s="794"/>
      <c r="FVF5" s="794"/>
      <c r="FVG5" s="794" t="s">
        <v>64</v>
      </c>
      <c r="FVH5" s="794"/>
      <c r="FVI5" s="794"/>
      <c r="FVJ5" s="794"/>
      <c r="FVK5" s="794"/>
      <c r="FVL5" s="794"/>
      <c r="FVM5" s="794"/>
      <c r="FVN5" s="794"/>
      <c r="FVO5" s="794"/>
      <c r="FVP5" s="794"/>
      <c r="FVQ5" s="794"/>
      <c r="FVR5" s="794"/>
      <c r="FVS5" s="794"/>
      <c r="FVT5" s="794"/>
      <c r="FVU5" s="794"/>
      <c r="FVV5" s="794"/>
      <c r="FVW5" s="794" t="s">
        <v>64</v>
      </c>
      <c r="FVX5" s="794"/>
      <c r="FVY5" s="794"/>
      <c r="FVZ5" s="794"/>
      <c r="FWA5" s="794"/>
      <c r="FWB5" s="794"/>
      <c r="FWC5" s="794"/>
      <c r="FWD5" s="794"/>
      <c r="FWE5" s="794"/>
      <c r="FWF5" s="794"/>
      <c r="FWG5" s="794"/>
      <c r="FWH5" s="794"/>
      <c r="FWI5" s="794"/>
      <c r="FWJ5" s="794"/>
      <c r="FWK5" s="794"/>
      <c r="FWL5" s="794"/>
      <c r="FWM5" s="794" t="s">
        <v>64</v>
      </c>
      <c r="FWN5" s="794"/>
      <c r="FWO5" s="794"/>
      <c r="FWP5" s="794"/>
      <c r="FWQ5" s="794"/>
      <c r="FWR5" s="794"/>
      <c r="FWS5" s="794"/>
      <c r="FWT5" s="794"/>
      <c r="FWU5" s="794"/>
      <c r="FWV5" s="794"/>
      <c r="FWW5" s="794"/>
      <c r="FWX5" s="794"/>
      <c r="FWY5" s="794"/>
      <c r="FWZ5" s="794"/>
      <c r="FXA5" s="794"/>
      <c r="FXB5" s="794"/>
      <c r="FXC5" s="794" t="s">
        <v>64</v>
      </c>
      <c r="FXD5" s="794"/>
      <c r="FXE5" s="794"/>
      <c r="FXF5" s="794"/>
      <c r="FXG5" s="794"/>
      <c r="FXH5" s="794"/>
      <c r="FXI5" s="794"/>
      <c r="FXJ5" s="794"/>
      <c r="FXK5" s="794"/>
      <c r="FXL5" s="794"/>
      <c r="FXM5" s="794"/>
      <c r="FXN5" s="794"/>
      <c r="FXO5" s="794"/>
      <c r="FXP5" s="794"/>
      <c r="FXQ5" s="794"/>
      <c r="FXR5" s="794"/>
      <c r="FXS5" s="794" t="s">
        <v>64</v>
      </c>
      <c r="FXT5" s="794"/>
      <c r="FXU5" s="794"/>
      <c r="FXV5" s="794"/>
      <c r="FXW5" s="794"/>
      <c r="FXX5" s="794"/>
      <c r="FXY5" s="794"/>
      <c r="FXZ5" s="794"/>
      <c r="FYA5" s="794"/>
      <c r="FYB5" s="794"/>
      <c r="FYC5" s="794"/>
      <c r="FYD5" s="794"/>
      <c r="FYE5" s="794"/>
      <c r="FYF5" s="794"/>
      <c r="FYG5" s="794"/>
      <c r="FYH5" s="794"/>
      <c r="FYI5" s="794" t="s">
        <v>64</v>
      </c>
      <c r="FYJ5" s="794"/>
      <c r="FYK5" s="794"/>
      <c r="FYL5" s="794"/>
      <c r="FYM5" s="794"/>
      <c r="FYN5" s="794"/>
      <c r="FYO5" s="794"/>
      <c r="FYP5" s="794"/>
      <c r="FYQ5" s="794"/>
      <c r="FYR5" s="794"/>
      <c r="FYS5" s="794"/>
      <c r="FYT5" s="794"/>
      <c r="FYU5" s="794"/>
      <c r="FYV5" s="794"/>
      <c r="FYW5" s="794"/>
      <c r="FYX5" s="794"/>
      <c r="FYY5" s="794" t="s">
        <v>64</v>
      </c>
      <c r="FYZ5" s="794"/>
      <c r="FZA5" s="794"/>
      <c r="FZB5" s="794"/>
      <c r="FZC5" s="794"/>
      <c r="FZD5" s="794"/>
      <c r="FZE5" s="794"/>
      <c r="FZF5" s="794"/>
      <c r="FZG5" s="794"/>
      <c r="FZH5" s="794"/>
      <c r="FZI5" s="794"/>
      <c r="FZJ5" s="794"/>
      <c r="FZK5" s="794"/>
      <c r="FZL5" s="794"/>
      <c r="FZM5" s="794"/>
      <c r="FZN5" s="794"/>
      <c r="FZO5" s="794" t="s">
        <v>64</v>
      </c>
      <c r="FZP5" s="794"/>
      <c r="FZQ5" s="794"/>
      <c r="FZR5" s="794"/>
      <c r="FZS5" s="794"/>
      <c r="FZT5" s="794"/>
      <c r="FZU5" s="794"/>
      <c r="FZV5" s="794"/>
      <c r="FZW5" s="794"/>
      <c r="FZX5" s="794"/>
      <c r="FZY5" s="794"/>
      <c r="FZZ5" s="794"/>
      <c r="GAA5" s="794"/>
      <c r="GAB5" s="794"/>
      <c r="GAC5" s="794"/>
      <c r="GAD5" s="794"/>
      <c r="GAE5" s="794" t="s">
        <v>64</v>
      </c>
      <c r="GAF5" s="794"/>
      <c r="GAG5" s="794"/>
      <c r="GAH5" s="794"/>
      <c r="GAI5" s="794"/>
      <c r="GAJ5" s="794"/>
      <c r="GAK5" s="794"/>
      <c r="GAL5" s="794"/>
      <c r="GAM5" s="794"/>
      <c r="GAN5" s="794"/>
      <c r="GAO5" s="794"/>
      <c r="GAP5" s="794"/>
      <c r="GAQ5" s="794"/>
      <c r="GAR5" s="794"/>
      <c r="GAS5" s="794"/>
      <c r="GAT5" s="794"/>
      <c r="GAU5" s="794" t="s">
        <v>64</v>
      </c>
      <c r="GAV5" s="794"/>
      <c r="GAW5" s="794"/>
      <c r="GAX5" s="794"/>
      <c r="GAY5" s="794"/>
      <c r="GAZ5" s="794"/>
      <c r="GBA5" s="794"/>
      <c r="GBB5" s="794"/>
      <c r="GBC5" s="794"/>
      <c r="GBD5" s="794"/>
      <c r="GBE5" s="794"/>
      <c r="GBF5" s="794"/>
      <c r="GBG5" s="794"/>
      <c r="GBH5" s="794"/>
      <c r="GBI5" s="794"/>
      <c r="GBJ5" s="794"/>
      <c r="GBK5" s="794" t="s">
        <v>64</v>
      </c>
      <c r="GBL5" s="794"/>
      <c r="GBM5" s="794"/>
      <c r="GBN5" s="794"/>
      <c r="GBO5" s="794"/>
      <c r="GBP5" s="794"/>
      <c r="GBQ5" s="794"/>
      <c r="GBR5" s="794"/>
      <c r="GBS5" s="794"/>
      <c r="GBT5" s="794"/>
      <c r="GBU5" s="794"/>
      <c r="GBV5" s="794"/>
      <c r="GBW5" s="794"/>
      <c r="GBX5" s="794"/>
      <c r="GBY5" s="794"/>
      <c r="GBZ5" s="794"/>
      <c r="GCA5" s="794" t="s">
        <v>64</v>
      </c>
      <c r="GCB5" s="794"/>
      <c r="GCC5" s="794"/>
      <c r="GCD5" s="794"/>
      <c r="GCE5" s="794"/>
      <c r="GCF5" s="794"/>
      <c r="GCG5" s="794"/>
      <c r="GCH5" s="794"/>
      <c r="GCI5" s="794"/>
      <c r="GCJ5" s="794"/>
      <c r="GCK5" s="794"/>
      <c r="GCL5" s="794"/>
      <c r="GCM5" s="794"/>
      <c r="GCN5" s="794"/>
      <c r="GCO5" s="794"/>
      <c r="GCP5" s="794"/>
      <c r="GCQ5" s="794" t="s">
        <v>64</v>
      </c>
      <c r="GCR5" s="794"/>
      <c r="GCS5" s="794"/>
      <c r="GCT5" s="794"/>
      <c r="GCU5" s="794"/>
      <c r="GCV5" s="794"/>
      <c r="GCW5" s="794"/>
      <c r="GCX5" s="794"/>
      <c r="GCY5" s="794"/>
      <c r="GCZ5" s="794"/>
      <c r="GDA5" s="794"/>
      <c r="GDB5" s="794"/>
      <c r="GDC5" s="794"/>
      <c r="GDD5" s="794"/>
      <c r="GDE5" s="794"/>
      <c r="GDF5" s="794"/>
      <c r="GDG5" s="794" t="s">
        <v>64</v>
      </c>
      <c r="GDH5" s="794"/>
      <c r="GDI5" s="794"/>
      <c r="GDJ5" s="794"/>
      <c r="GDK5" s="794"/>
      <c r="GDL5" s="794"/>
      <c r="GDM5" s="794"/>
      <c r="GDN5" s="794"/>
      <c r="GDO5" s="794"/>
      <c r="GDP5" s="794"/>
      <c r="GDQ5" s="794"/>
      <c r="GDR5" s="794"/>
      <c r="GDS5" s="794"/>
      <c r="GDT5" s="794"/>
      <c r="GDU5" s="794"/>
      <c r="GDV5" s="794"/>
      <c r="GDW5" s="794" t="s">
        <v>64</v>
      </c>
      <c r="GDX5" s="794"/>
      <c r="GDY5" s="794"/>
      <c r="GDZ5" s="794"/>
      <c r="GEA5" s="794"/>
      <c r="GEB5" s="794"/>
      <c r="GEC5" s="794"/>
      <c r="GED5" s="794"/>
      <c r="GEE5" s="794"/>
      <c r="GEF5" s="794"/>
      <c r="GEG5" s="794"/>
      <c r="GEH5" s="794"/>
      <c r="GEI5" s="794"/>
      <c r="GEJ5" s="794"/>
      <c r="GEK5" s="794"/>
      <c r="GEL5" s="794"/>
      <c r="GEM5" s="794" t="s">
        <v>64</v>
      </c>
      <c r="GEN5" s="794"/>
      <c r="GEO5" s="794"/>
      <c r="GEP5" s="794"/>
      <c r="GEQ5" s="794"/>
      <c r="GER5" s="794"/>
      <c r="GES5" s="794"/>
      <c r="GET5" s="794"/>
      <c r="GEU5" s="794"/>
      <c r="GEV5" s="794"/>
      <c r="GEW5" s="794"/>
      <c r="GEX5" s="794"/>
      <c r="GEY5" s="794"/>
      <c r="GEZ5" s="794"/>
      <c r="GFA5" s="794"/>
      <c r="GFB5" s="794"/>
      <c r="GFC5" s="794" t="s">
        <v>64</v>
      </c>
      <c r="GFD5" s="794"/>
      <c r="GFE5" s="794"/>
      <c r="GFF5" s="794"/>
      <c r="GFG5" s="794"/>
      <c r="GFH5" s="794"/>
      <c r="GFI5" s="794"/>
      <c r="GFJ5" s="794"/>
      <c r="GFK5" s="794"/>
      <c r="GFL5" s="794"/>
      <c r="GFM5" s="794"/>
      <c r="GFN5" s="794"/>
      <c r="GFO5" s="794"/>
      <c r="GFP5" s="794"/>
      <c r="GFQ5" s="794"/>
      <c r="GFR5" s="794"/>
      <c r="GFS5" s="794" t="s">
        <v>64</v>
      </c>
      <c r="GFT5" s="794"/>
      <c r="GFU5" s="794"/>
      <c r="GFV5" s="794"/>
      <c r="GFW5" s="794"/>
      <c r="GFX5" s="794"/>
      <c r="GFY5" s="794"/>
      <c r="GFZ5" s="794"/>
      <c r="GGA5" s="794"/>
      <c r="GGB5" s="794"/>
      <c r="GGC5" s="794"/>
      <c r="GGD5" s="794"/>
      <c r="GGE5" s="794"/>
      <c r="GGF5" s="794"/>
      <c r="GGG5" s="794"/>
      <c r="GGH5" s="794"/>
      <c r="GGI5" s="794" t="s">
        <v>64</v>
      </c>
      <c r="GGJ5" s="794"/>
      <c r="GGK5" s="794"/>
      <c r="GGL5" s="794"/>
      <c r="GGM5" s="794"/>
      <c r="GGN5" s="794"/>
      <c r="GGO5" s="794"/>
      <c r="GGP5" s="794"/>
      <c r="GGQ5" s="794"/>
      <c r="GGR5" s="794"/>
      <c r="GGS5" s="794"/>
      <c r="GGT5" s="794"/>
      <c r="GGU5" s="794"/>
      <c r="GGV5" s="794"/>
      <c r="GGW5" s="794"/>
      <c r="GGX5" s="794"/>
      <c r="GGY5" s="794" t="s">
        <v>64</v>
      </c>
      <c r="GGZ5" s="794"/>
      <c r="GHA5" s="794"/>
      <c r="GHB5" s="794"/>
      <c r="GHC5" s="794"/>
      <c r="GHD5" s="794"/>
      <c r="GHE5" s="794"/>
      <c r="GHF5" s="794"/>
      <c r="GHG5" s="794"/>
      <c r="GHH5" s="794"/>
      <c r="GHI5" s="794"/>
      <c r="GHJ5" s="794"/>
      <c r="GHK5" s="794"/>
      <c r="GHL5" s="794"/>
      <c r="GHM5" s="794"/>
      <c r="GHN5" s="794"/>
      <c r="GHO5" s="794" t="s">
        <v>64</v>
      </c>
      <c r="GHP5" s="794"/>
      <c r="GHQ5" s="794"/>
      <c r="GHR5" s="794"/>
      <c r="GHS5" s="794"/>
      <c r="GHT5" s="794"/>
      <c r="GHU5" s="794"/>
      <c r="GHV5" s="794"/>
      <c r="GHW5" s="794"/>
      <c r="GHX5" s="794"/>
      <c r="GHY5" s="794"/>
      <c r="GHZ5" s="794"/>
      <c r="GIA5" s="794"/>
      <c r="GIB5" s="794"/>
      <c r="GIC5" s="794"/>
      <c r="GID5" s="794"/>
      <c r="GIE5" s="794" t="s">
        <v>64</v>
      </c>
      <c r="GIF5" s="794"/>
      <c r="GIG5" s="794"/>
      <c r="GIH5" s="794"/>
      <c r="GII5" s="794"/>
      <c r="GIJ5" s="794"/>
      <c r="GIK5" s="794"/>
      <c r="GIL5" s="794"/>
      <c r="GIM5" s="794"/>
      <c r="GIN5" s="794"/>
      <c r="GIO5" s="794"/>
      <c r="GIP5" s="794"/>
      <c r="GIQ5" s="794"/>
      <c r="GIR5" s="794"/>
      <c r="GIS5" s="794"/>
      <c r="GIT5" s="794"/>
      <c r="GIU5" s="794" t="s">
        <v>64</v>
      </c>
      <c r="GIV5" s="794"/>
      <c r="GIW5" s="794"/>
      <c r="GIX5" s="794"/>
      <c r="GIY5" s="794"/>
      <c r="GIZ5" s="794"/>
      <c r="GJA5" s="794"/>
      <c r="GJB5" s="794"/>
      <c r="GJC5" s="794"/>
      <c r="GJD5" s="794"/>
      <c r="GJE5" s="794"/>
      <c r="GJF5" s="794"/>
      <c r="GJG5" s="794"/>
      <c r="GJH5" s="794"/>
      <c r="GJI5" s="794"/>
      <c r="GJJ5" s="794"/>
      <c r="GJK5" s="794" t="s">
        <v>64</v>
      </c>
      <c r="GJL5" s="794"/>
      <c r="GJM5" s="794"/>
      <c r="GJN5" s="794"/>
      <c r="GJO5" s="794"/>
      <c r="GJP5" s="794"/>
      <c r="GJQ5" s="794"/>
      <c r="GJR5" s="794"/>
      <c r="GJS5" s="794"/>
      <c r="GJT5" s="794"/>
      <c r="GJU5" s="794"/>
      <c r="GJV5" s="794"/>
      <c r="GJW5" s="794"/>
      <c r="GJX5" s="794"/>
      <c r="GJY5" s="794"/>
      <c r="GJZ5" s="794"/>
      <c r="GKA5" s="794" t="s">
        <v>64</v>
      </c>
      <c r="GKB5" s="794"/>
      <c r="GKC5" s="794"/>
      <c r="GKD5" s="794"/>
      <c r="GKE5" s="794"/>
      <c r="GKF5" s="794"/>
      <c r="GKG5" s="794"/>
      <c r="GKH5" s="794"/>
      <c r="GKI5" s="794"/>
      <c r="GKJ5" s="794"/>
      <c r="GKK5" s="794"/>
      <c r="GKL5" s="794"/>
      <c r="GKM5" s="794"/>
      <c r="GKN5" s="794"/>
      <c r="GKO5" s="794"/>
      <c r="GKP5" s="794"/>
      <c r="GKQ5" s="794" t="s">
        <v>64</v>
      </c>
      <c r="GKR5" s="794"/>
      <c r="GKS5" s="794"/>
      <c r="GKT5" s="794"/>
      <c r="GKU5" s="794"/>
      <c r="GKV5" s="794"/>
      <c r="GKW5" s="794"/>
      <c r="GKX5" s="794"/>
      <c r="GKY5" s="794"/>
      <c r="GKZ5" s="794"/>
      <c r="GLA5" s="794"/>
      <c r="GLB5" s="794"/>
      <c r="GLC5" s="794"/>
      <c r="GLD5" s="794"/>
      <c r="GLE5" s="794"/>
      <c r="GLF5" s="794"/>
      <c r="GLG5" s="794" t="s">
        <v>64</v>
      </c>
      <c r="GLH5" s="794"/>
      <c r="GLI5" s="794"/>
      <c r="GLJ5" s="794"/>
      <c r="GLK5" s="794"/>
      <c r="GLL5" s="794"/>
      <c r="GLM5" s="794"/>
      <c r="GLN5" s="794"/>
      <c r="GLO5" s="794"/>
      <c r="GLP5" s="794"/>
      <c r="GLQ5" s="794"/>
      <c r="GLR5" s="794"/>
      <c r="GLS5" s="794"/>
      <c r="GLT5" s="794"/>
      <c r="GLU5" s="794"/>
      <c r="GLV5" s="794"/>
      <c r="GLW5" s="794" t="s">
        <v>64</v>
      </c>
      <c r="GLX5" s="794"/>
      <c r="GLY5" s="794"/>
      <c r="GLZ5" s="794"/>
      <c r="GMA5" s="794"/>
      <c r="GMB5" s="794"/>
      <c r="GMC5" s="794"/>
      <c r="GMD5" s="794"/>
      <c r="GME5" s="794"/>
      <c r="GMF5" s="794"/>
      <c r="GMG5" s="794"/>
      <c r="GMH5" s="794"/>
      <c r="GMI5" s="794"/>
      <c r="GMJ5" s="794"/>
      <c r="GMK5" s="794"/>
      <c r="GML5" s="794"/>
      <c r="GMM5" s="794" t="s">
        <v>64</v>
      </c>
      <c r="GMN5" s="794"/>
      <c r="GMO5" s="794"/>
      <c r="GMP5" s="794"/>
      <c r="GMQ5" s="794"/>
      <c r="GMR5" s="794"/>
      <c r="GMS5" s="794"/>
      <c r="GMT5" s="794"/>
      <c r="GMU5" s="794"/>
      <c r="GMV5" s="794"/>
      <c r="GMW5" s="794"/>
      <c r="GMX5" s="794"/>
      <c r="GMY5" s="794"/>
      <c r="GMZ5" s="794"/>
      <c r="GNA5" s="794"/>
      <c r="GNB5" s="794"/>
      <c r="GNC5" s="794" t="s">
        <v>64</v>
      </c>
      <c r="GND5" s="794"/>
      <c r="GNE5" s="794"/>
      <c r="GNF5" s="794"/>
      <c r="GNG5" s="794"/>
      <c r="GNH5" s="794"/>
      <c r="GNI5" s="794"/>
      <c r="GNJ5" s="794"/>
      <c r="GNK5" s="794"/>
      <c r="GNL5" s="794"/>
      <c r="GNM5" s="794"/>
      <c r="GNN5" s="794"/>
      <c r="GNO5" s="794"/>
      <c r="GNP5" s="794"/>
      <c r="GNQ5" s="794"/>
      <c r="GNR5" s="794"/>
      <c r="GNS5" s="794" t="s">
        <v>64</v>
      </c>
      <c r="GNT5" s="794"/>
      <c r="GNU5" s="794"/>
      <c r="GNV5" s="794"/>
      <c r="GNW5" s="794"/>
      <c r="GNX5" s="794"/>
      <c r="GNY5" s="794"/>
      <c r="GNZ5" s="794"/>
      <c r="GOA5" s="794"/>
      <c r="GOB5" s="794"/>
      <c r="GOC5" s="794"/>
      <c r="GOD5" s="794"/>
      <c r="GOE5" s="794"/>
      <c r="GOF5" s="794"/>
      <c r="GOG5" s="794"/>
      <c r="GOH5" s="794"/>
      <c r="GOI5" s="794" t="s">
        <v>64</v>
      </c>
      <c r="GOJ5" s="794"/>
      <c r="GOK5" s="794"/>
      <c r="GOL5" s="794"/>
      <c r="GOM5" s="794"/>
      <c r="GON5" s="794"/>
      <c r="GOO5" s="794"/>
      <c r="GOP5" s="794"/>
      <c r="GOQ5" s="794"/>
      <c r="GOR5" s="794"/>
      <c r="GOS5" s="794"/>
      <c r="GOT5" s="794"/>
      <c r="GOU5" s="794"/>
      <c r="GOV5" s="794"/>
      <c r="GOW5" s="794"/>
      <c r="GOX5" s="794"/>
      <c r="GOY5" s="794" t="s">
        <v>64</v>
      </c>
      <c r="GOZ5" s="794"/>
      <c r="GPA5" s="794"/>
      <c r="GPB5" s="794"/>
      <c r="GPC5" s="794"/>
      <c r="GPD5" s="794"/>
      <c r="GPE5" s="794"/>
      <c r="GPF5" s="794"/>
      <c r="GPG5" s="794"/>
      <c r="GPH5" s="794"/>
      <c r="GPI5" s="794"/>
      <c r="GPJ5" s="794"/>
      <c r="GPK5" s="794"/>
      <c r="GPL5" s="794"/>
      <c r="GPM5" s="794"/>
      <c r="GPN5" s="794"/>
      <c r="GPO5" s="794" t="s">
        <v>64</v>
      </c>
      <c r="GPP5" s="794"/>
      <c r="GPQ5" s="794"/>
      <c r="GPR5" s="794"/>
      <c r="GPS5" s="794"/>
      <c r="GPT5" s="794"/>
      <c r="GPU5" s="794"/>
      <c r="GPV5" s="794"/>
      <c r="GPW5" s="794"/>
      <c r="GPX5" s="794"/>
      <c r="GPY5" s="794"/>
      <c r="GPZ5" s="794"/>
      <c r="GQA5" s="794"/>
      <c r="GQB5" s="794"/>
      <c r="GQC5" s="794"/>
      <c r="GQD5" s="794"/>
      <c r="GQE5" s="794" t="s">
        <v>64</v>
      </c>
      <c r="GQF5" s="794"/>
      <c r="GQG5" s="794"/>
      <c r="GQH5" s="794"/>
      <c r="GQI5" s="794"/>
      <c r="GQJ5" s="794"/>
      <c r="GQK5" s="794"/>
      <c r="GQL5" s="794"/>
      <c r="GQM5" s="794"/>
      <c r="GQN5" s="794"/>
      <c r="GQO5" s="794"/>
      <c r="GQP5" s="794"/>
      <c r="GQQ5" s="794"/>
      <c r="GQR5" s="794"/>
      <c r="GQS5" s="794"/>
      <c r="GQT5" s="794"/>
      <c r="GQU5" s="794" t="s">
        <v>64</v>
      </c>
      <c r="GQV5" s="794"/>
      <c r="GQW5" s="794"/>
      <c r="GQX5" s="794"/>
      <c r="GQY5" s="794"/>
      <c r="GQZ5" s="794"/>
      <c r="GRA5" s="794"/>
      <c r="GRB5" s="794"/>
      <c r="GRC5" s="794"/>
      <c r="GRD5" s="794"/>
      <c r="GRE5" s="794"/>
      <c r="GRF5" s="794"/>
      <c r="GRG5" s="794"/>
      <c r="GRH5" s="794"/>
      <c r="GRI5" s="794"/>
      <c r="GRJ5" s="794"/>
      <c r="GRK5" s="794" t="s">
        <v>64</v>
      </c>
      <c r="GRL5" s="794"/>
      <c r="GRM5" s="794"/>
      <c r="GRN5" s="794"/>
      <c r="GRO5" s="794"/>
      <c r="GRP5" s="794"/>
      <c r="GRQ5" s="794"/>
      <c r="GRR5" s="794"/>
      <c r="GRS5" s="794"/>
      <c r="GRT5" s="794"/>
      <c r="GRU5" s="794"/>
      <c r="GRV5" s="794"/>
      <c r="GRW5" s="794"/>
      <c r="GRX5" s="794"/>
      <c r="GRY5" s="794"/>
      <c r="GRZ5" s="794"/>
      <c r="GSA5" s="794" t="s">
        <v>64</v>
      </c>
      <c r="GSB5" s="794"/>
      <c r="GSC5" s="794"/>
      <c r="GSD5" s="794"/>
      <c r="GSE5" s="794"/>
      <c r="GSF5" s="794"/>
      <c r="GSG5" s="794"/>
      <c r="GSH5" s="794"/>
      <c r="GSI5" s="794"/>
      <c r="GSJ5" s="794"/>
      <c r="GSK5" s="794"/>
      <c r="GSL5" s="794"/>
      <c r="GSM5" s="794"/>
      <c r="GSN5" s="794"/>
      <c r="GSO5" s="794"/>
      <c r="GSP5" s="794"/>
      <c r="GSQ5" s="794" t="s">
        <v>64</v>
      </c>
      <c r="GSR5" s="794"/>
      <c r="GSS5" s="794"/>
      <c r="GST5" s="794"/>
      <c r="GSU5" s="794"/>
      <c r="GSV5" s="794"/>
      <c r="GSW5" s="794"/>
      <c r="GSX5" s="794"/>
      <c r="GSY5" s="794"/>
      <c r="GSZ5" s="794"/>
      <c r="GTA5" s="794"/>
      <c r="GTB5" s="794"/>
      <c r="GTC5" s="794"/>
      <c r="GTD5" s="794"/>
      <c r="GTE5" s="794"/>
      <c r="GTF5" s="794"/>
      <c r="GTG5" s="794" t="s">
        <v>64</v>
      </c>
      <c r="GTH5" s="794"/>
      <c r="GTI5" s="794"/>
      <c r="GTJ5" s="794"/>
      <c r="GTK5" s="794"/>
      <c r="GTL5" s="794"/>
      <c r="GTM5" s="794"/>
      <c r="GTN5" s="794"/>
      <c r="GTO5" s="794"/>
      <c r="GTP5" s="794"/>
      <c r="GTQ5" s="794"/>
      <c r="GTR5" s="794"/>
      <c r="GTS5" s="794"/>
      <c r="GTT5" s="794"/>
      <c r="GTU5" s="794"/>
      <c r="GTV5" s="794"/>
      <c r="GTW5" s="794" t="s">
        <v>64</v>
      </c>
      <c r="GTX5" s="794"/>
      <c r="GTY5" s="794"/>
      <c r="GTZ5" s="794"/>
      <c r="GUA5" s="794"/>
      <c r="GUB5" s="794"/>
      <c r="GUC5" s="794"/>
      <c r="GUD5" s="794"/>
      <c r="GUE5" s="794"/>
      <c r="GUF5" s="794"/>
      <c r="GUG5" s="794"/>
      <c r="GUH5" s="794"/>
      <c r="GUI5" s="794"/>
      <c r="GUJ5" s="794"/>
      <c r="GUK5" s="794"/>
      <c r="GUL5" s="794"/>
      <c r="GUM5" s="794" t="s">
        <v>64</v>
      </c>
      <c r="GUN5" s="794"/>
      <c r="GUO5" s="794"/>
      <c r="GUP5" s="794"/>
      <c r="GUQ5" s="794"/>
      <c r="GUR5" s="794"/>
      <c r="GUS5" s="794"/>
      <c r="GUT5" s="794"/>
      <c r="GUU5" s="794"/>
      <c r="GUV5" s="794"/>
      <c r="GUW5" s="794"/>
      <c r="GUX5" s="794"/>
      <c r="GUY5" s="794"/>
      <c r="GUZ5" s="794"/>
      <c r="GVA5" s="794"/>
      <c r="GVB5" s="794"/>
      <c r="GVC5" s="794" t="s">
        <v>64</v>
      </c>
      <c r="GVD5" s="794"/>
      <c r="GVE5" s="794"/>
      <c r="GVF5" s="794"/>
      <c r="GVG5" s="794"/>
      <c r="GVH5" s="794"/>
      <c r="GVI5" s="794"/>
      <c r="GVJ5" s="794"/>
      <c r="GVK5" s="794"/>
      <c r="GVL5" s="794"/>
      <c r="GVM5" s="794"/>
      <c r="GVN5" s="794"/>
      <c r="GVO5" s="794"/>
      <c r="GVP5" s="794"/>
      <c r="GVQ5" s="794"/>
      <c r="GVR5" s="794"/>
      <c r="GVS5" s="794" t="s">
        <v>64</v>
      </c>
      <c r="GVT5" s="794"/>
      <c r="GVU5" s="794"/>
      <c r="GVV5" s="794"/>
      <c r="GVW5" s="794"/>
      <c r="GVX5" s="794"/>
      <c r="GVY5" s="794"/>
      <c r="GVZ5" s="794"/>
      <c r="GWA5" s="794"/>
      <c r="GWB5" s="794"/>
      <c r="GWC5" s="794"/>
      <c r="GWD5" s="794"/>
      <c r="GWE5" s="794"/>
      <c r="GWF5" s="794"/>
      <c r="GWG5" s="794"/>
      <c r="GWH5" s="794"/>
      <c r="GWI5" s="794" t="s">
        <v>64</v>
      </c>
      <c r="GWJ5" s="794"/>
      <c r="GWK5" s="794"/>
      <c r="GWL5" s="794"/>
      <c r="GWM5" s="794"/>
      <c r="GWN5" s="794"/>
      <c r="GWO5" s="794"/>
      <c r="GWP5" s="794"/>
      <c r="GWQ5" s="794"/>
      <c r="GWR5" s="794"/>
      <c r="GWS5" s="794"/>
      <c r="GWT5" s="794"/>
      <c r="GWU5" s="794"/>
      <c r="GWV5" s="794"/>
      <c r="GWW5" s="794"/>
      <c r="GWX5" s="794"/>
      <c r="GWY5" s="794" t="s">
        <v>64</v>
      </c>
      <c r="GWZ5" s="794"/>
      <c r="GXA5" s="794"/>
      <c r="GXB5" s="794"/>
      <c r="GXC5" s="794"/>
      <c r="GXD5" s="794"/>
      <c r="GXE5" s="794"/>
      <c r="GXF5" s="794"/>
      <c r="GXG5" s="794"/>
      <c r="GXH5" s="794"/>
      <c r="GXI5" s="794"/>
      <c r="GXJ5" s="794"/>
      <c r="GXK5" s="794"/>
      <c r="GXL5" s="794"/>
      <c r="GXM5" s="794"/>
      <c r="GXN5" s="794"/>
      <c r="GXO5" s="794" t="s">
        <v>64</v>
      </c>
      <c r="GXP5" s="794"/>
      <c r="GXQ5" s="794"/>
      <c r="GXR5" s="794"/>
      <c r="GXS5" s="794"/>
      <c r="GXT5" s="794"/>
      <c r="GXU5" s="794"/>
      <c r="GXV5" s="794"/>
      <c r="GXW5" s="794"/>
      <c r="GXX5" s="794"/>
      <c r="GXY5" s="794"/>
      <c r="GXZ5" s="794"/>
      <c r="GYA5" s="794"/>
      <c r="GYB5" s="794"/>
      <c r="GYC5" s="794"/>
      <c r="GYD5" s="794"/>
      <c r="GYE5" s="794" t="s">
        <v>64</v>
      </c>
      <c r="GYF5" s="794"/>
      <c r="GYG5" s="794"/>
      <c r="GYH5" s="794"/>
      <c r="GYI5" s="794"/>
      <c r="GYJ5" s="794"/>
      <c r="GYK5" s="794"/>
      <c r="GYL5" s="794"/>
      <c r="GYM5" s="794"/>
      <c r="GYN5" s="794"/>
      <c r="GYO5" s="794"/>
      <c r="GYP5" s="794"/>
      <c r="GYQ5" s="794"/>
      <c r="GYR5" s="794"/>
      <c r="GYS5" s="794"/>
      <c r="GYT5" s="794"/>
      <c r="GYU5" s="794" t="s">
        <v>64</v>
      </c>
      <c r="GYV5" s="794"/>
      <c r="GYW5" s="794"/>
      <c r="GYX5" s="794"/>
      <c r="GYY5" s="794"/>
      <c r="GYZ5" s="794"/>
      <c r="GZA5" s="794"/>
      <c r="GZB5" s="794"/>
      <c r="GZC5" s="794"/>
      <c r="GZD5" s="794"/>
      <c r="GZE5" s="794"/>
      <c r="GZF5" s="794"/>
      <c r="GZG5" s="794"/>
      <c r="GZH5" s="794"/>
      <c r="GZI5" s="794"/>
      <c r="GZJ5" s="794"/>
      <c r="GZK5" s="794" t="s">
        <v>64</v>
      </c>
      <c r="GZL5" s="794"/>
      <c r="GZM5" s="794"/>
      <c r="GZN5" s="794"/>
      <c r="GZO5" s="794"/>
      <c r="GZP5" s="794"/>
      <c r="GZQ5" s="794"/>
      <c r="GZR5" s="794"/>
      <c r="GZS5" s="794"/>
      <c r="GZT5" s="794"/>
      <c r="GZU5" s="794"/>
      <c r="GZV5" s="794"/>
      <c r="GZW5" s="794"/>
      <c r="GZX5" s="794"/>
      <c r="GZY5" s="794"/>
      <c r="GZZ5" s="794"/>
      <c r="HAA5" s="794" t="s">
        <v>64</v>
      </c>
      <c r="HAB5" s="794"/>
      <c r="HAC5" s="794"/>
      <c r="HAD5" s="794"/>
      <c r="HAE5" s="794"/>
      <c r="HAF5" s="794"/>
      <c r="HAG5" s="794"/>
      <c r="HAH5" s="794"/>
      <c r="HAI5" s="794"/>
      <c r="HAJ5" s="794"/>
      <c r="HAK5" s="794"/>
      <c r="HAL5" s="794"/>
      <c r="HAM5" s="794"/>
      <c r="HAN5" s="794"/>
      <c r="HAO5" s="794"/>
      <c r="HAP5" s="794"/>
      <c r="HAQ5" s="794" t="s">
        <v>64</v>
      </c>
      <c r="HAR5" s="794"/>
      <c r="HAS5" s="794"/>
      <c r="HAT5" s="794"/>
      <c r="HAU5" s="794"/>
      <c r="HAV5" s="794"/>
      <c r="HAW5" s="794"/>
      <c r="HAX5" s="794"/>
      <c r="HAY5" s="794"/>
      <c r="HAZ5" s="794"/>
      <c r="HBA5" s="794"/>
      <c r="HBB5" s="794"/>
      <c r="HBC5" s="794"/>
      <c r="HBD5" s="794"/>
      <c r="HBE5" s="794"/>
      <c r="HBF5" s="794"/>
      <c r="HBG5" s="794" t="s">
        <v>64</v>
      </c>
      <c r="HBH5" s="794"/>
      <c r="HBI5" s="794"/>
      <c r="HBJ5" s="794"/>
      <c r="HBK5" s="794"/>
      <c r="HBL5" s="794"/>
      <c r="HBM5" s="794"/>
      <c r="HBN5" s="794"/>
      <c r="HBO5" s="794"/>
      <c r="HBP5" s="794"/>
      <c r="HBQ5" s="794"/>
      <c r="HBR5" s="794"/>
      <c r="HBS5" s="794"/>
      <c r="HBT5" s="794"/>
      <c r="HBU5" s="794"/>
      <c r="HBV5" s="794"/>
      <c r="HBW5" s="794" t="s">
        <v>64</v>
      </c>
      <c r="HBX5" s="794"/>
      <c r="HBY5" s="794"/>
      <c r="HBZ5" s="794"/>
      <c r="HCA5" s="794"/>
      <c r="HCB5" s="794"/>
      <c r="HCC5" s="794"/>
      <c r="HCD5" s="794"/>
      <c r="HCE5" s="794"/>
      <c r="HCF5" s="794"/>
      <c r="HCG5" s="794"/>
      <c r="HCH5" s="794"/>
      <c r="HCI5" s="794"/>
      <c r="HCJ5" s="794"/>
      <c r="HCK5" s="794"/>
      <c r="HCL5" s="794"/>
      <c r="HCM5" s="794" t="s">
        <v>64</v>
      </c>
      <c r="HCN5" s="794"/>
      <c r="HCO5" s="794"/>
      <c r="HCP5" s="794"/>
      <c r="HCQ5" s="794"/>
      <c r="HCR5" s="794"/>
      <c r="HCS5" s="794"/>
      <c r="HCT5" s="794"/>
      <c r="HCU5" s="794"/>
      <c r="HCV5" s="794"/>
      <c r="HCW5" s="794"/>
      <c r="HCX5" s="794"/>
      <c r="HCY5" s="794"/>
      <c r="HCZ5" s="794"/>
      <c r="HDA5" s="794"/>
      <c r="HDB5" s="794"/>
      <c r="HDC5" s="794" t="s">
        <v>64</v>
      </c>
      <c r="HDD5" s="794"/>
      <c r="HDE5" s="794"/>
      <c r="HDF5" s="794"/>
      <c r="HDG5" s="794"/>
      <c r="HDH5" s="794"/>
      <c r="HDI5" s="794"/>
      <c r="HDJ5" s="794"/>
      <c r="HDK5" s="794"/>
      <c r="HDL5" s="794"/>
      <c r="HDM5" s="794"/>
      <c r="HDN5" s="794"/>
      <c r="HDO5" s="794"/>
      <c r="HDP5" s="794"/>
      <c r="HDQ5" s="794"/>
      <c r="HDR5" s="794"/>
      <c r="HDS5" s="794" t="s">
        <v>64</v>
      </c>
      <c r="HDT5" s="794"/>
      <c r="HDU5" s="794"/>
      <c r="HDV5" s="794"/>
      <c r="HDW5" s="794"/>
      <c r="HDX5" s="794"/>
      <c r="HDY5" s="794"/>
      <c r="HDZ5" s="794"/>
      <c r="HEA5" s="794"/>
      <c r="HEB5" s="794"/>
      <c r="HEC5" s="794"/>
      <c r="HED5" s="794"/>
      <c r="HEE5" s="794"/>
      <c r="HEF5" s="794"/>
      <c r="HEG5" s="794"/>
      <c r="HEH5" s="794"/>
      <c r="HEI5" s="794" t="s">
        <v>64</v>
      </c>
      <c r="HEJ5" s="794"/>
      <c r="HEK5" s="794"/>
      <c r="HEL5" s="794"/>
      <c r="HEM5" s="794"/>
      <c r="HEN5" s="794"/>
      <c r="HEO5" s="794"/>
      <c r="HEP5" s="794"/>
      <c r="HEQ5" s="794"/>
      <c r="HER5" s="794"/>
      <c r="HES5" s="794"/>
      <c r="HET5" s="794"/>
      <c r="HEU5" s="794"/>
      <c r="HEV5" s="794"/>
      <c r="HEW5" s="794"/>
      <c r="HEX5" s="794"/>
      <c r="HEY5" s="794" t="s">
        <v>64</v>
      </c>
      <c r="HEZ5" s="794"/>
      <c r="HFA5" s="794"/>
      <c r="HFB5" s="794"/>
      <c r="HFC5" s="794"/>
      <c r="HFD5" s="794"/>
      <c r="HFE5" s="794"/>
      <c r="HFF5" s="794"/>
      <c r="HFG5" s="794"/>
      <c r="HFH5" s="794"/>
      <c r="HFI5" s="794"/>
      <c r="HFJ5" s="794"/>
      <c r="HFK5" s="794"/>
      <c r="HFL5" s="794"/>
      <c r="HFM5" s="794"/>
      <c r="HFN5" s="794"/>
      <c r="HFO5" s="794" t="s">
        <v>64</v>
      </c>
      <c r="HFP5" s="794"/>
      <c r="HFQ5" s="794"/>
      <c r="HFR5" s="794"/>
      <c r="HFS5" s="794"/>
      <c r="HFT5" s="794"/>
      <c r="HFU5" s="794"/>
      <c r="HFV5" s="794"/>
      <c r="HFW5" s="794"/>
      <c r="HFX5" s="794"/>
      <c r="HFY5" s="794"/>
      <c r="HFZ5" s="794"/>
      <c r="HGA5" s="794"/>
      <c r="HGB5" s="794"/>
      <c r="HGC5" s="794"/>
      <c r="HGD5" s="794"/>
      <c r="HGE5" s="794" t="s">
        <v>64</v>
      </c>
      <c r="HGF5" s="794"/>
      <c r="HGG5" s="794"/>
      <c r="HGH5" s="794"/>
      <c r="HGI5" s="794"/>
      <c r="HGJ5" s="794"/>
      <c r="HGK5" s="794"/>
      <c r="HGL5" s="794"/>
      <c r="HGM5" s="794"/>
      <c r="HGN5" s="794"/>
      <c r="HGO5" s="794"/>
      <c r="HGP5" s="794"/>
      <c r="HGQ5" s="794"/>
      <c r="HGR5" s="794"/>
      <c r="HGS5" s="794"/>
      <c r="HGT5" s="794"/>
      <c r="HGU5" s="794" t="s">
        <v>64</v>
      </c>
      <c r="HGV5" s="794"/>
      <c r="HGW5" s="794"/>
      <c r="HGX5" s="794"/>
      <c r="HGY5" s="794"/>
      <c r="HGZ5" s="794"/>
      <c r="HHA5" s="794"/>
      <c r="HHB5" s="794"/>
      <c r="HHC5" s="794"/>
      <c r="HHD5" s="794"/>
      <c r="HHE5" s="794"/>
      <c r="HHF5" s="794"/>
      <c r="HHG5" s="794"/>
      <c r="HHH5" s="794"/>
      <c r="HHI5" s="794"/>
      <c r="HHJ5" s="794"/>
      <c r="HHK5" s="794" t="s">
        <v>64</v>
      </c>
      <c r="HHL5" s="794"/>
      <c r="HHM5" s="794"/>
      <c r="HHN5" s="794"/>
      <c r="HHO5" s="794"/>
      <c r="HHP5" s="794"/>
      <c r="HHQ5" s="794"/>
      <c r="HHR5" s="794"/>
      <c r="HHS5" s="794"/>
      <c r="HHT5" s="794"/>
      <c r="HHU5" s="794"/>
      <c r="HHV5" s="794"/>
      <c r="HHW5" s="794"/>
      <c r="HHX5" s="794"/>
      <c r="HHY5" s="794"/>
      <c r="HHZ5" s="794"/>
      <c r="HIA5" s="794" t="s">
        <v>64</v>
      </c>
      <c r="HIB5" s="794"/>
      <c r="HIC5" s="794"/>
      <c r="HID5" s="794"/>
      <c r="HIE5" s="794"/>
      <c r="HIF5" s="794"/>
      <c r="HIG5" s="794"/>
      <c r="HIH5" s="794"/>
      <c r="HII5" s="794"/>
      <c r="HIJ5" s="794"/>
      <c r="HIK5" s="794"/>
      <c r="HIL5" s="794"/>
      <c r="HIM5" s="794"/>
      <c r="HIN5" s="794"/>
      <c r="HIO5" s="794"/>
      <c r="HIP5" s="794"/>
      <c r="HIQ5" s="794" t="s">
        <v>64</v>
      </c>
      <c r="HIR5" s="794"/>
      <c r="HIS5" s="794"/>
      <c r="HIT5" s="794"/>
      <c r="HIU5" s="794"/>
      <c r="HIV5" s="794"/>
      <c r="HIW5" s="794"/>
      <c r="HIX5" s="794"/>
      <c r="HIY5" s="794"/>
      <c r="HIZ5" s="794"/>
      <c r="HJA5" s="794"/>
      <c r="HJB5" s="794"/>
      <c r="HJC5" s="794"/>
      <c r="HJD5" s="794"/>
      <c r="HJE5" s="794"/>
      <c r="HJF5" s="794"/>
      <c r="HJG5" s="794" t="s">
        <v>64</v>
      </c>
      <c r="HJH5" s="794"/>
      <c r="HJI5" s="794"/>
      <c r="HJJ5" s="794"/>
      <c r="HJK5" s="794"/>
      <c r="HJL5" s="794"/>
      <c r="HJM5" s="794"/>
      <c r="HJN5" s="794"/>
      <c r="HJO5" s="794"/>
      <c r="HJP5" s="794"/>
      <c r="HJQ5" s="794"/>
      <c r="HJR5" s="794"/>
      <c r="HJS5" s="794"/>
      <c r="HJT5" s="794"/>
      <c r="HJU5" s="794"/>
      <c r="HJV5" s="794"/>
      <c r="HJW5" s="794" t="s">
        <v>64</v>
      </c>
      <c r="HJX5" s="794"/>
      <c r="HJY5" s="794"/>
      <c r="HJZ5" s="794"/>
      <c r="HKA5" s="794"/>
      <c r="HKB5" s="794"/>
      <c r="HKC5" s="794"/>
      <c r="HKD5" s="794"/>
      <c r="HKE5" s="794"/>
      <c r="HKF5" s="794"/>
      <c r="HKG5" s="794"/>
      <c r="HKH5" s="794"/>
      <c r="HKI5" s="794"/>
      <c r="HKJ5" s="794"/>
      <c r="HKK5" s="794"/>
      <c r="HKL5" s="794"/>
      <c r="HKM5" s="794" t="s">
        <v>64</v>
      </c>
      <c r="HKN5" s="794"/>
      <c r="HKO5" s="794"/>
      <c r="HKP5" s="794"/>
      <c r="HKQ5" s="794"/>
      <c r="HKR5" s="794"/>
      <c r="HKS5" s="794"/>
      <c r="HKT5" s="794"/>
      <c r="HKU5" s="794"/>
      <c r="HKV5" s="794"/>
      <c r="HKW5" s="794"/>
      <c r="HKX5" s="794"/>
      <c r="HKY5" s="794"/>
      <c r="HKZ5" s="794"/>
      <c r="HLA5" s="794"/>
      <c r="HLB5" s="794"/>
      <c r="HLC5" s="794" t="s">
        <v>64</v>
      </c>
      <c r="HLD5" s="794"/>
      <c r="HLE5" s="794"/>
      <c r="HLF5" s="794"/>
      <c r="HLG5" s="794"/>
      <c r="HLH5" s="794"/>
      <c r="HLI5" s="794"/>
      <c r="HLJ5" s="794"/>
      <c r="HLK5" s="794"/>
      <c r="HLL5" s="794"/>
      <c r="HLM5" s="794"/>
      <c r="HLN5" s="794"/>
      <c r="HLO5" s="794"/>
      <c r="HLP5" s="794"/>
      <c r="HLQ5" s="794"/>
      <c r="HLR5" s="794"/>
      <c r="HLS5" s="794" t="s">
        <v>64</v>
      </c>
      <c r="HLT5" s="794"/>
      <c r="HLU5" s="794"/>
      <c r="HLV5" s="794"/>
      <c r="HLW5" s="794"/>
      <c r="HLX5" s="794"/>
      <c r="HLY5" s="794"/>
      <c r="HLZ5" s="794"/>
      <c r="HMA5" s="794"/>
      <c r="HMB5" s="794"/>
      <c r="HMC5" s="794"/>
      <c r="HMD5" s="794"/>
      <c r="HME5" s="794"/>
      <c r="HMF5" s="794"/>
      <c r="HMG5" s="794"/>
      <c r="HMH5" s="794"/>
      <c r="HMI5" s="794" t="s">
        <v>64</v>
      </c>
      <c r="HMJ5" s="794"/>
      <c r="HMK5" s="794"/>
      <c r="HML5" s="794"/>
      <c r="HMM5" s="794"/>
      <c r="HMN5" s="794"/>
      <c r="HMO5" s="794"/>
      <c r="HMP5" s="794"/>
      <c r="HMQ5" s="794"/>
      <c r="HMR5" s="794"/>
      <c r="HMS5" s="794"/>
      <c r="HMT5" s="794"/>
      <c r="HMU5" s="794"/>
      <c r="HMV5" s="794"/>
      <c r="HMW5" s="794"/>
      <c r="HMX5" s="794"/>
      <c r="HMY5" s="794" t="s">
        <v>64</v>
      </c>
      <c r="HMZ5" s="794"/>
      <c r="HNA5" s="794"/>
      <c r="HNB5" s="794"/>
      <c r="HNC5" s="794"/>
      <c r="HND5" s="794"/>
      <c r="HNE5" s="794"/>
      <c r="HNF5" s="794"/>
      <c r="HNG5" s="794"/>
      <c r="HNH5" s="794"/>
      <c r="HNI5" s="794"/>
      <c r="HNJ5" s="794"/>
      <c r="HNK5" s="794"/>
      <c r="HNL5" s="794"/>
      <c r="HNM5" s="794"/>
      <c r="HNN5" s="794"/>
      <c r="HNO5" s="794" t="s">
        <v>64</v>
      </c>
      <c r="HNP5" s="794"/>
      <c r="HNQ5" s="794"/>
      <c r="HNR5" s="794"/>
      <c r="HNS5" s="794"/>
      <c r="HNT5" s="794"/>
      <c r="HNU5" s="794"/>
      <c r="HNV5" s="794"/>
      <c r="HNW5" s="794"/>
      <c r="HNX5" s="794"/>
      <c r="HNY5" s="794"/>
      <c r="HNZ5" s="794"/>
      <c r="HOA5" s="794"/>
      <c r="HOB5" s="794"/>
      <c r="HOC5" s="794"/>
      <c r="HOD5" s="794"/>
      <c r="HOE5" s="794" t="s">
        <v>64</v>
      </c>
      <c r="HOF5" s="794"/>
      <c r="HOG5" s="794"/>
      <c r="HOH5" s="794"/>
      <c r="HOI5" s="794"/>
      <c r="HOJ5" s="794"/>
      <c r="HOK5" s="794"/>
      <c r="HOL5" s="794"/>
      <c r="HOM5" s="794"/>
      <c r="HON5" s="794"/>
      <c r="HOO5" s="794"/>
      <c r="HOP5" s="794"/>
      <c r="HOQ5" s="794"/>
      <c r="HOR5" s="794"/>
      <c r="HOS5" s="794"/>
      <c r="HOT5" s="794"/>
      <c r="HOU5" s="794" t="s">
        <v>64</v>
      </c>
      <c r="HOV5" s="794"/>
      <c r="HOW5" s="794"/>
      <c r="HOX5" s="794"/>
      <c r="HOY5" s="794"/>
      <c r="HOZ5" s="794"/>
      <c r="HPA5" s="794"/>
      <c r="HPB5" s="794"/>
      <c r="HPC5" s="794"/>
      <c r="HPD5" s="794"/>
      <c r="HPE5" s="794"/>
      <c r="HPF5" s="794"/>
      <c r="HPG5" s="794"/>
      <c r="HPH5" s="794"/>
      <c r="HPI5" s="794"/>
      <c r="HPJ5" s="794"/>
      <c r="HPK5" s="794" t="s">
        <v>64</v>
      </c>
      <c r="HPL5" s="794"/>
      <c r="HPM5" s="794"/>
      <c r="HPN5" s="794"/>
      <c r="HPO5" s="794"/>
      <c r="HPP5" s="794"/>
      <c r="HPQ5" s="794"/>
      <c r="HPR5" s="794"/>
      <c r="HPS5" s="794"/>
      <c r="HPT5" s="794"/>
      <c r="HPU5" s="794"/>
      <c r="HPV5" s="794"/>
      <c r="HPW5" s="794"/>
      <c r="HPX5" s="794"/>
      <c r="HPY5" s="794"/>
      <c r="HPZ5" s="794"/>
      <c r="HQA5" s="794" t="s">
        <v>64</v>
      </c>
      <c r="HQB5" s="794"/>
      <c r="HQC5" s="794"/>
      <c r="HQD5" s="794"/>
      <c r="HQE5" s="794"/>
      <c r="HQF5" s="794"/>
      <c r="HQG5" s="794"/>
      <c r="HQH5" s="794"/>
      <c r="HQI5" s="794"/>
      <c r="HQJ5" s="794"/>
      <c r="HQK5" s="794"/>
      <c r="HQL5" s="794"/>
      <c r="HQM5" s="794"/>
      <c r="HQN5" s="794"/>
      <c r="HQO5" s="794"/>
      <c r="HQP5" s="794"/>
      <c r="HQQ5" s="794" t="s">
        <v>64</v>
      </c>
      <c r="HQR5" s="794"/>
      <c r="HQS5" s="794"/>
      <c r="HQT5" s="794"/>
      <c r="HQU5" s="794"/>
      <c r="HQV5" s="794"/>
      <c r="HQW5" s="794"/>
      <c r="HQX5" s="794"/>
      <c r="HQY5" s="794"/>
      <c r="HQZ5" s="794"/>
      <c r="HRA5" s="794"/>
      <c r="HRB5" s="794"/>
      <c r="HRC5" s="794"/>
      <c r="HRD5" s="794"/>
      <c r="HRE5" s="794"/>
      <c r="HRF5" s="794"/>
      <c r="HRG5" s="794" t="s">
        <v>64</v>
      </c>
      <c r="HRH5" s="794"/>
      <c r="HRI5" s="794"/>
      <c r="HRJ5" s="794"/>
      <c r="HRK5" s="794"/>
      <c r="HRL5" s="794"/>
      <c r="HRM5" s="794"/>
      <c r="HRN5" s="794"/>
      <c r="HRO5" s="794"/>
      <c r="HRP5" s="794"/>
      <c r="HRQ5" s="794"/>
      <c r="HRR5" s="794"/>
      <c r="HRS5" s="794"/>
      <c r="HRT5" s="794"/>
      <c r="HRU5" s="794"/>
      <c r="HRV5" s="794"/>
      <c r="HRW5" s="794" t="s">
        <v>64</v>
      </c>
      <c r="HRX5" s="794"/>
      <c r="HRY5" s="794"/>
      <c r="HRZ5" s="794"/>
      <c r="HSA5" s="794"/>
      <c r="HSB5" s="794"/>
      <c r="HSC5" s="794"/>
      <c r="HSD5" s="794"/>
      <c r="HSE5" s="794"/>
      <c r="HSF5" s="794"/>
      <c r="HSG5" s="794"/>
      <c r="HSH5" s="794"/>
      <c r="HSI5" s="794"/>
      <c r="HSJ5" s="794"/>
      <c r="HSK5" s="794"/>
      <c r="HSL5" s="794"/>
      <c r="HSM5" s="794" t="s">
        <v>64</v>
      </c>
      <c r="HSN5" s="794"/>
      <c r="HSO5" s="794"/>
      <c r="HSP5" s="794"/>
      <c r="HSQ5" s="794"/>
      <c r="HSR5" s="794"/>
      <c r="HSS5" s="794"/>
      <c r="HST5" s="794"/>
      <c r="HSU5" s="794"/>
      <c r="HSV5" s="794"/>
      <c r="HSW5" s="794"/>
      <c r="HSX5" s="794"/>
      <c r="HSY5" s="794"/>
      <c r="HSZ5" s="794"/>
      <c r="HTA5" s="794"/>
      <c r="HTB5" s="794"/>
      <c r="HTC5" s="794" t="s">
        <v>64</v>
      </c>
      <c r="HTD5" s="794"/>
      <c r="HTE5" s="794"/>
      <c r="HTF5" s="794"/>
      <c r="HTG5" s="794"/>
      <c r="HTH5" s="794"/>
      <c r="HTI5" s="794"/>
      <c r="HTJ5" s="794"/>
      <c r="HTK5" s="794"/>
      <c r="HTL5" s="794"/>
      <c r="HTM5" s="794"/>
      <c r="HTN5" s="794"/>
      <c r="HTO5" s="794"/>
      <c r="HTP5" s="794"/>
      <c r="HTQ5" s="794"/>
      <c r="HTR5" s="794"/>
      <c r="HTS5" s="794" t="s">
        <v>64</v>
      </c>
      <c r="HTT5" s="794"/>
      <c r="HTU5" s="794"/>
      <c r="HTV5" s="794"/>
      <c r="HTW5" s="794"/>
      <c r="HTX5" s="794"/>
      <c r="HTY5" s="794"/>
      <c r="HTZ5" s="794"/>
      <c r="HUA5" s="794"/>
      <c r="HUB5" s="794"/>
      <c r="HUC5" s="794"/>
      <c r="HUD5" s="794"/>
      <c r="HUE5" s="794"/>
      <c r="HUF5" s="794"/>
      <c r="HUG5" s="794"/>
      <c r="HUH5" s="794"/>
      <c r="HUI5" s="794" t="s">
        <v>64</v>
      </c>
      <c r="HUJ5" s="794"/>
      <c r="HUK5" s="794"/>
      <c r="HUL5" s="794"/>
      <c r="HUM5" s="794"/>
      <c r="HUN5" s="794"/>
      <c r="HUO5" s="794"/>
      <c r="HUP5" s="794"/>
      <c r="HUQ5" s="794"/>
      <c r="HUR5" s="794"/>
      <c r="HUS5" s="794"/>
      <c r="HUT5" s="794"/>
      <c r="HUU5" s="794"/>
      <c r="HUV5" s="794"/>
      <c r="HUW5" s="794"/>
      <c r="HUX5" s="794"/>
      <c r="HUY5" s="794" t="s">
        <v>64</v>
      </c>
      <c r="HUZ5" s="794"/>
      <c r="HVA5" s="794"/>
      <c r="HVB5" s="794"/>
      <c r="HVC5" s="794"/>
      <c r="HVD5" s="794"/>
      <c r="HVE5" s="794"/>
      <c r="HVF5" s="794"/>
      <c r="HVG5" s="794"/>
      <c r="HVH5" s="794"/>
      <c r="HVI5" s="794"/>
      <c r="HVJ5" s="794"/>
      <c r="HVK5" s="794"/>
      <c r="HVL5" s="794"/>
      <c r="HVM5" s="794"/>
      <c r="HVN5" s="794"/>
      <c r="HVO5" s="794" t="s">
        <v>64</v>
      </c>
      <c r="HVP5" s="794"/>
      <c r="HVQ5" s="794"/>
      <c r="HVR5" s="794"/>
      <c r="HVS5" s="794"/>
      <c r="HVT5" s="794"/>
      <c r="HVU5" s="794"/>
      <c r="HVV5" s="794"/>
      <c r="HVW5" s="794"/>
      <c r="HVX5" s="794"/>
      <c r="HVY5" s="794"/>
      <c r="HVZ5" s="794"/>
      <c r="HWA5" s="794"/>
      <c r="HWB5" s="794"/>
      <c r="HWC5" s="794"/>
      <c r="HWD5" s="794"/>
      <c r="HWE5" s="794" t="s">
        <v>64</v>
      </c>
      <c r="HWF5" s="794"/>
      <c r="HWG5" s="794"/>
      <c r="HWH5" s="794"/>
      <c r="HWI5" s="794"/>
      <c r="HWJ5" s="794"/>
      <c r="HWK5" s="794"/>
      <c r="HWL5" s="794"/>
      <c r="HWM5" s="794"/>
      <c r="HWN5" s="794"/>
      <c r="HWO5" s="794"/>
      <c r="HWP5" s="794"/>
      <c r="HWQ5" s="794"/>
      <c r="HWR5" s="794"/>
      <c r="HWS5" s="794"/>
      <c r="HWT5" s="794"/>
      <c r="HWU5" s="794" t="s">
        <v>64</v>
      </c>
      <c r="HWV5" s="794"/>
      <c r="HWW5" s="794"/>
      <c r="HWX5" s="794"/>
      <c r="HWY5" s="794"/>
      <c r="HWZ5" s="794"/>
      <c r="HXA5" s="794"/>
      <c r="HXB5" s="794"/>
      <c r="HXC5" s="794"/>
      <c r="HXD5" s="794"/>
      <c r="HXE5" s="794"/>
      <c r="HXF5" s="794"/>
      <c r="HXG5" s="794"/>
      <c r="HXH5" s="794"/>
      <c r="HXI5" s="794"/>
      <c r="HXJ5" s="794"/>
      <c r="HXK5" s="794" t="s">
        <v>64</v>
      </c>
      <c r="HXL5" s="794"/>
      <c r="HXM5" s="794"/>
      <c r="HXN5" s="794"/>
      <c r="HXO5" s="794"/>
      <c r="HXP5" s="794"/>
      <c r="HXQ5" s="794"/>
      <c r="HXR5" s="794"/>
      <c r="HXS5" s="794"/>
      <c r="HXT5" s="794"/>
      <c r="HXU5" s="794"/>
      <c r="HXV5" s="794"/>
      <c r="HXW5" s="794"/>
      <c r="HXX5" s="794"/>
      <c r="HXY5" s="794"/>
      <c r="HXZ5" s="794"/>
      <c r="HYA5" s="794" t="s">
        <v>64</v>
      </c>
      <c r="HYB5" s="794"/>
      <c r="HYC5" s="794"/>
      <c r="HYD5" s="794"/>
      <c r="HYE5" s="794"/>
      <c r="HYF5" s="794"/>
      <c r="HYG5" s="794"/>
      <c r="HYH5" s="794"/>
      <c r="HYI5" s="794"/>
      <c r="HYJ5" s="794"/>
      <c r="HYK5" s="794"/>
      <c r="HYL5" s="794"/>
      <c r="HYM5" s="794"/>
      <c r="HYN5" s="794"/>
      <c r="HYO5" s="794"/>
      <c r="HYP5" s="794"/>
      <c r="HYQ5" s="794" t="s">
        <v>64</v>
      </c>
      <c r="HYR5" s="794"/>
      <c r="HYS5" s="794"/>
      <c r="HYT5" s="794"/>
      <c r="HYU5" s="794"/>
      <c r="HYV5" s="794"/>
      <c r="HYW5" s="794"/>
      <c r="HYX5" s="794"/>
      <c r="HYY5" s="794"/>
      <c r="HYZ5" s="794"/>
      <c r="HZA5" s="794"/>
      <c r="HZB5" s="794"/>
      <c r="HZC5" s="794"/>
      <c r="HZD5" s="794"/>
      <c r="HZE5" s="794"/>
      <c r="HZF5" s="794"/>
      <c r="HZG5" s="794" t="s">
        <v>64</v>
      </c>
      <c r="HZH5" s="794"/>
      <c r="HZI5" s="794"/>
      <c r="HZJ5" s="794"/>
      <c r="HZK5" s="794"/>
      <c r="HZL5" s="794"/>
      <c r="HZM5" s="794"/>
      <c r="HZN5" s="794"/>
      <c r="HZO5" s="794"/>
      <c r="HZP5" s="794"/>
      <c r="HZQ5" s="794"/>
      <c r="HZR5" s="794"/>
      <c r="HZS5" s="794"/>
      <c r="HZT5" s="794"/>
      <c r="HZU5" s="794"/>
      <c r="HZV5" s="794"/>
      <c r="HZW5" s="794" t="s">
        <v>64</v>
      </c>
      <c r="HZX5" s="794"/>
      <c r="HZY5" s="794"/>
      <c r="HZZ5" s="794"/>
      <c r="IAA5" s="794"/>
      <c r="IAB5" s="794"/>
      <c r="IAC5" s="794"/>
      <c r="IAD5" s="794"/>
      <c r="IAE5" s="794"/>
      <c r="IAF5" s="794"/>
      <c r="IAG5" s="794"/>
      <c r="IAH5" s="794"/>
      <c r="IAI5" s="794"/>
      <c r="IAJ5" s="794"/>
      <c r="IAK5" s="794"/>
      <c r="IAL5" s="794"/>
      <c r="IAM5" s="794" t="s">
        <v>64</v>
      </c>
      <c r="IAN5" s="794"/>
      <c r="IAO5" s="794"/>
      <c r="IAP5" s="794"/>
      <c r="IAQ5" s="794"/>
      <c r="IAR5" s="794"/>
      <c r="IAS5" s="794"/>
      <c r="IAT5" s="794"/>
      <c r="IAU5" s="794"/>
      <c r="IAV5" s="794"/>
      <c r="IAW5" s="794"/>
      <c r="IAX5" s="794"/>
      <c r="IAY5" s="794"/>
      <c r="IAZ5" s="794"/>
      <c r="IBA5" s="794"/>
      <c r="IBB5" s="794"/>
      <c r="IBC5" s="794" t="s">
        <v>64</v>
      </c>
      <c r="IBD5" s="794"/>
      <c r="IBE5" s="794"/>
      <c r="IBF5" s="794"/>
      <c r="IBG5" s="794"/>
      <c r="IBH5" s="794"/>
      <c r="IBI5" s="794"/>
      <c r="IBJ5" s="794"/>
      <c r="IBK5" s="794"/>
      <c r="IBL5" s="794"/>
      <c r="IBM5" s="794"/>
      <c r="IBN5" s="794"/>
      <c r="IBO5" s="794"/>
      <c r="IBP5" s="794"/>
      <c r="IBQ5" s="794"/>
      <c r="IBR5" s="794"/>
      <c r="IBS5" s="794" t="s">
        <v>64</v>
      </c>
      <c r="IBT5" s="794"/>
      <c r="IBU5" s="794"/>
      <c r="IBV5" s="794"/>
      <c r="IBW5" s="794"/>
      <c r="IBX5" s="794"/>
      <c r="IBY5" s="794"/>
      <c r="IBZ5" s="794"/>
      <c r="ICA5" s="794"/>
      <c r="ICB5" s="794"/>
      <c r="ICC5" s="794"/>
      <c r="ICD5" s="794"/>
      <c r="ICE5" s="794"/>
      <c r="ICF5" s="794"/>
      <c r="ICG5" s="794"/>
      <c r="ICH5" s="794"/>
      <c r="ICI5" s="794" t="s">
        <v>64</v>
      </c>
      <c r="ICJ5" s="794"/>
      <c r="ICK5" s="794"/>
      <c r="ICL5" s="794"/>
      <c r="ICM5" s="794"/>
      <c r="ICN5" s="794"/>
      <c r="ICO5" s="794"/>
      <c r="ICP5" s="794"/>
      <c r="ICQ5" s="794"/>
      <c r="ICR5" s="794"/>
      <c r="ICS5" s="794"/>
      <c r="ICT5" s="794"/>
      <c r="ICU5" s="794"/>
      <c r="ICV5" s="794"/>
      <c r="ICW5" s="794"/>
      <c r="ICX5" s="794"/>
      <c r="ICY5" s="794" t="s">
        <v>64</v>
      </c>
      <c r="ICZ5" s="794"/>
      <c r="IDA5" s="794"/>
      <c r="IDB5" s="794"/>
      <c r="IDC5" s="794"/>
      <c r="IDD5" s="794"/>
      <c r="IDE5" s="794"/>
      <c r="IDF5" s="794"/>
      <c r="IDG5" s="794"/>
      <c r="IDH5" s="794"/>
      <c r="IDI5" s="794"/>
      <c r="IDJ5" s="794"/>
      <c r="IDK5" s="794"/>
      <c r="IDL5" s="794"/>
      <c r="IDM5" s="794"/>
      <c r="IDN5" s="794"/>
      <c r="IDO5" s="794" t="s">
        <v>64</v>
      </c>
      <c r="IDP5" s="794"/>
      <c r="IDQ5" s="794"/>
      <c r="IDR5" s="794"/>
      <c r="IDS5" s="794"/>
      <c r="IDT5" s="794"/>
      <c r="IDU5" s="794"/>
      <c r="IDV5" s="794"/>
      <c r="IDW5" s="794"/>
      <c r="IDX5" s="794"/>
      <c r="IDY5" s="794"/>
      <c r="IDZ5" s="794"/>
      <c r="IEA5" s="794"/>
      <c r="IEB5" s="794"/>
      <c r="IEC5" s="794"/>
      <c r="IED5" s="794"/>
      <c r="IEE5" s="794" t="s">
        <v>64</v>
      </c>
      <c r="IEF5" s="794"/>
      <c r="IEG5" s="794"/>
      <c r="IEH5" s="794"/>
      <c r="IEI5" s="794"/>
      <c r="IEJ5" s="794"/>
      <c r="IEK5" s="794"/>
      <c r="IEL5" s="794"/>
      <c r="IEM5" s="794"/>
      <c r="IEN5" s="794"/>
      <c r="IEO5" s="794"/>
      <c r="IEP5" s="794"/>
      <c r="IEQ5" s="794"/>
      <c r="IER5" s="794"/>
      <c r="IES5" s="794"/>
      <c r="IET5" s="794"/>
      <c r="IEU5" s="794" t="s">
        <v>64</v>
      </c>
      <c r="IEV5" s="794"/>
      <c r="IEW5" s="794"/>
      <c r="IEX5" s="794"/>
      <c r="IEY5" s="794"/>
      <c r="IEZ5" s="794"/>
      <c r="IFA5" s="794"/>
      <c r="IFB5" s="794"/>
      <c r="IFC5" s="794"/>
      <c r="IFD5" s="794"/>
      <c r="IFE5" s="794"/>
      <c r="IFF5" s="794"/>
      <c r="IFG5" s="794"/>
      <c r="IFH5" s="794"/>
      <c r="IFI5" s="794"/>
      <c r="IFJ5" s="794"/>
      <c r="IFK5" s="794" t="s">
        <v>64</v>
      </c>
      <c r="IFL5" s="794"/>
      <c r="IFM5" s="794"/>
      <c r="IFN5" s="794"/>
      <c r="IFO5" s="794"/>
      <c r="IFP5" s="794"/>
      <c r="IFQ5" s="794"/>
      <c r="IFR5" s="794"/>
      <c r="IFS5" s="794"/>
      <c r="IFT5" s="794"/>
      <c r="IFU5" s="794"/>
      <c r="IFV5" s="794"/>
      <c r="IFW5" s="794"/>
      <c r="IFX5" s="794"/>
      <c r="IFY5" s="794"/>
      <c r="IFZ5" s="794"/>
      <c r="IGA5" s="794" t="s">
        <v>64</v>
      </c>
      <c r="IGB5" s="794"/>
      <c r="IGC5" s="794"/>
      <c r="IGD5" s="794"/>
      <c r="IGE5" s="794"/>
      <c r="IGF5" s="794"/>
      <c r="IGG5" s="794"/>
      <c r="IGH5" s="794"/>
      <c r="IGI5" s="794"/>
      <c r="IGJ5" s="794"/>
      <c r="IGK5" s="794"/>
      <c r="IGL5" s="794"/>
      <c r="IGM5" s="794"/>
      <c r="IGN5" s="794"/>
      <c r="IGO5" s="794"/>
      <c r="IGP5" s="794"/>
      <c r="IGQ5" s="794" t="s">
        <v>64</v>
      </c>
      <c r="IGR5" s="794"/>
      <c r="IGS5" s="794"/>
      <c r="IGT5" s="794"/>
      <c r="IGU5" s="794"/>
      <c r="IGV5" s="794"/>
      <c r="IGW5" s="794"/>
      <c r="IGX5" s="794"/>
      <c r="IGY5" s="794"/>
      <c r="IGZ5" s="794"/>
      <c r="IHA5" s="794"/>
      <c r="IHB5" s="794"/>
      <c r="IHC5" s="794"/>
      <c r="IHD5" s="794"/>
      <c r="IHE5" s="794"/>
      <c r="IHF5" s="794"/>
      <c r="IHG5" s="794" t="s">
        <v>64</v>
      </c>
      <c r="IHH5" s="794"/>
      <c r="IHI5" s="794"/>
      <c r="IHJ5" s="794"/>
      <c r="IHK5" s="794"/>
      <c r="IHL5" s="794"/>
      <c r="IHM5" s="794"/>
      <c r="IHN5" s="794"/>
      <c r="IHO5" s="794"/>
      <c r="IHP5" s="794"/>
      <c r="IHQ5" s="794"/>
      <c r="IHR5" s="794"/>
      <c r="IHS5" s="794"/>
      <c r="IHT5" s="794"/>
      <c r="IHU5" s="794"/>
      <c r="IHV5" s="794"/>
      <c r="IHW5" s="794" t="s">
        <v>64</v>
      </c>
      <c r="IHX5" s="794"/>
      <c r="IHY5" s="794"/>
      <c r="IHZ5" s="794"/>
      <c r="IIA5" s="794"/>
      <c r="IIB5" s="794"/>
      <c r="IIC5" s="794"/>
      <c r="IID5" s="794"/>
      <c r="IIE5" s="794"/>
      <c r="IIF5" s="794"/>
      <c r="IIG5" s="794"/>
      <c r="IIH5" s="794"/>
      <c r="III5" s="794"/>
      <c r="IIJ5" s="794"/>
      <c r="IIK5" s="794"/>
      <c r="IIL5" s="794"/>
      <c r="IIM5" s="794" t="s">
        <v>64</v>
      </c>
      <c r="IIN5" s="794"/>
      <c r="IIO5" s="794"/>
      <c r="IIP5" s="794"/>
      <c r="IIQ5" s="794"/>
      <c r="IIR5" s="794"/>
      <c r="IIS5" s="794"/>
      <c r="IIT5" s="794"/>
      <c r="IIU5" s="794"/>
      <c r="IIV5" s="794"/>
      <c r="IIW5" s="794"/>
      <c r="IIX5" s="794"/>
      <c r="IIY5" s="794"/>
      <c r="IIZ5" s="794"/>
      <c r="IJA5" s="794"/>
      <c r="IJB5" s="794"/>
      <c r="IJC5" s="794" t="s">
        <v>64</v>
      </c>
      <c r="IJD5" s="794"/>
      <c r="IJE5" s="794"/>
      <c r="IJF5" s="794"/>
      <c r="IJG5" s="794"/>
      <c r="IJH5" s="794"/>
      <c r="IJI5" s="794"/>
      <c r="IJJ5" s="794"/>
      <c r="IJK5" s="794"/>
      <c r="IJL5" s="794"/>
      <c r="IJM5" s="794"/>
      <c r="IJN5" s="794"/>
      <c r="IJO5" s="794"/>
      <c r="IJP5" s="794"/>
      <c r="IJQ5" s="794"/>
      <c r="IJR5" s="794"/>
      <c r="IJS5" s="794" t="s">
        <v>64</v>
      </c>
      <c r="IJT5" s="794"/>
      <c r="IJU5" s="794"/>
      <c r="IJV5" s="794"/>
      <c r="IJW5" s="794"/>
      <c r="IJX5" s="794"/>
      <c r="IJY5" s="794"/>
      <c r="IJZ5" s="794"/>
      <c r="IKA5" s="794"/>
      <c r="IKB5" s="794"/>
      <c r="IKC5" s="794"/>
      <c r="IKD5" s="794"/>
      <c r="IKE5" s="794"/>
      <c r="IKF5" s="794"/>
      <c r="IKG5" s="794"/>
      <c r="IKH5" s="794"/>
      <c r="IKI5" s="794" t="s">
        <v>64</v>
      </c>
      <c r="IKJ5" s="794"/>
      <c r="IKK5" s="794"/>
      <c r="IKL5" s="794"/>
      <c r="IKM5" s="794"/>
      <c r="IKN5" s="794"/>
      <c r="IKO5" s="794"/>
      <c r="IKP5" s="794"/>
      <c r="IKQ5" s="794"/>
      <c r="IKR5" s="794"/>
      <c r="IKS5" s="794"/>
      <c r="IKT5" s="794"/>
      <c r="IKU5" s="794"/>
      <c r="IKV5" s="794"/>
      <c r="IKW5" s="794"/>
      <c r="IKX5" s="794"/>
      <c r="IKY5" s="794" t="s">
        <v>64</v>
      </c>
      <c r="IKZ5" s="794"/>
      <c r="ILA5" s="794"/>
      <c r="ILB5" s="794"/>
      <c r="ILC5" s="794"/>
      <c r="ILD5" s="794"/>
      <c r="ILE5" s="794"/>
      <c r="ILF5" s="794"/>
      <c r="ILG5" s="794"/>
      <c r="ILH5" s="794"/>
      <c r="ILI5" s="794"/>
      <c r="ILJ5" s="794"/>
      <c r="ILK5" s="794"/>
      <c r="ILL5" s="794"/>
      <c r="ILM5" s="794"/>
      <c r="ILN5" s="794"/>
      <c r="ILO5" s="794" t="s">
        <v>64</v>
      </c>
      <c r="ILP5" s="794"/>
      <c r="ILQ5" s="794"/>
      <c r="ILR5" s="794"/>
      <c r="ILS5" s="794"/>
      <c r="ILT5" s="794"/>
      <c r="ILU5" s="794"/>
      <c r="ILV5" s="794"/>
      <c r="ILW5" s="794"/>
      <c r="ILX5" s="794"/>
      <c r="ILY5" s="794"/>
      <c r="ILZ5" s="794"/>
      <c r="IMA5" s="794"/>
      <c r="IMB5" s="794"/>
      <c r="IMC5" s="794"/>
      <c r="IMD5" s="794"/>
      <c r="IME5" s="794" t="s">
        <v>64</v>
      </c>
      <c r="IMF5" s="794"/>
      <c r="IMG5" s="794"/>
      <c r="IMH5" s="794"/>
      <c r="IMI5" s="794"/>
      <c r="IMJ5" s="794"/>
      <c r="IMK5" s="794"/>
      <c r="IML5" s="794"/>
      <c r="IMM5" s="794"/>
      <c r="IMN5" s="794"/>
      <c r="IMO5" s="794"/>
      <c r="IMP5" s="794"/>
      <c r="IMQ5" s="794"/>
      <c r="IMR5" s="794"/>
      <c r="IMS5" s="794"/>
      <c r="IMT5" s="794"/>
      <c r="IMU5" s="794" t="s">
        <v>64</v>
      </c>
      <c r="IMV5" s="794"/>
      <c r="IMW5" s="794"/>
      <c r="IMX5" s="794"/>
      <c r="IMY5" s="794"/>
      <c r="IMZ5" s="794"/>
      <c r="INA5" s="794"/>
      <c r="INB5" s="794"/>
      <c r="INC5" s="794"/>
      <c r="IND5" s="794"/>
      <c r="INE5" s="794"/>
      <c r="INF5" s="794"/>
      <c r="ING5" s="794"/>
      <c r="INH5" s="794"/>
      <c r="INI5" s="794"/>
      <c r="INJ5" s="794"/>
      <c r="INK5" s="794" t="s">
        <v>64</v>
      </c>
      <c r="INL5" s="794"/>
      <c r="INM5" s="794"/>
      <c r="INN5" s="794"/>
      <c r="INO5" s="794"/>
      <c r="INP5" s="794"/>
      <c r="INQ5" s="794"/>
      <c r="INR5" s="794"/>
      <c r="INS5" s="794"/>
      <c r="INT5" s="794"/>
      <c r="INU5" s="794"/>
      <c r="INV5" s="794"/>
      <c r="INW5" s="794"/>
      <c r="INX5" s="794"/>
      <c r="INY5" s="794"/>
      <c r="INZ5" s="794"/>
      <c r="IOA5" s="794" t="s">
        <v>64</v>
      </c>
      <c r="IOB5" s="794"/>
      <c r="IOC5" s="794"/>
      <c r="IOD5" s="794"/>
      <c r="IOE5" s="794"/>
      <c r="IOF5" s="794"/>
      <c r="IOG5" s="794"/>
      <c r="IOH5" s="794"/>
      <c r="IOI5" s="794"/>
      <c r="IOJ5" s="794"/>
      <c r="IOK5" s="794"/>
      <c r="IOL5" s="794"/>
      <c r="IOM5" s="794"/>
      <c r="ION5" s="794"/>
      <c r="IOO5" s="794"/>
      <c r="IOP5" s="794"/>
      <c r="IOQ5" s="794" t="s">
        <v>64</v>
      </c>
      <c r="IOR5" s="794"/>
      <c r="IOS5" s="794"/>
      <c r="IOT5" s="794"/>
      <c r="IOU5" s="794"/>
      <c r="IOV5" s="794"/>
      <c r="IOW5" s="794"/>
      <c r="IOX5" s="794"/>
      <c r="IOY5" s="794"/>
      <c r="IOZ5" s="794"/>
      <c r="IPA5" s="794"/>
      <c r="IPB5" s="794"/>
      <c r="IPC5" s="794"/>
      <c r="IPD5" s="794"/>
      <c r="IPE5" s="794"/>
      <c r="IPF5" s="794"/>
      <c r="IPG5" s="794" t="s">
        <v>64</v>
      </c>
      <c r="IPH5" s="794"/>
      <c r="IPI5" s="794"/>
      <c r="IPJ5" s="794"/>
      <c r="IPK5" s="794"/>
      <c r="IPL5" s="794"/>
      <c r="IPM5" s="794"/>
      <c r="IPN5" s="794"/>
      <c r="IPO5" s="794"/>
      <c r="IPP5" s="794"/>
      <c r="IPQ5" s="794"/>
      <c r="IPR5" s="794"/>
      <c r="IPS5" s="794"/>
      <c r="IPT5" s="794"/>
      <c r="IPU5" s="794"/>
      <c r="IPV5" s="794"/>
      <c r="IPW5" s="794" t="s">
        <v>64</v>
      </c>
      <c r="IPX5" s="794"/>
      <c r="IPY5" s="794"/>
      <c r="IPZ5" s="794"/>
      <c r="IQA5" s="794"/>
      <c r="IQB5" s="794"/>
      <c r="IQC5" s="794"/>
      <c r="IQD5" s="794"/>
      <c r="IQE5" s="794"/>
      <c r="IQF5" s="794"/>
      <c r="IQG5" s="794"/>
      <c r="IQH5" s="794"/>
      <c r="IQI5" s="794"/>
      <c r="IQJ5" s="794"/>
      <c r="IQK5" s="794"/>
      <c r="IQL5" s="794"/>
      <c r="IQM5" s="794" t="s">
        <v>64</v>
      </c>
      <c r="IQN5" s="794"/>
      <c r="IQO5" s="794"/>
      <c r="IQP5" s="794"/>
      <c r="IQQ5" s="794"/>
      <c r="IQR5" s="794"/>
      <c r="IQS5" s="794"/>
      <c r="IQT5" s="794"/>
      <c r="IQU5" s="794"/>
      <c r="IQV5" s="794"/>
      <c r="IQW5" s="794"/>
      <c r="IQX5" s="794"/>
      <c r="IQY5" s="794"/>
      <c r="IQZ5" s="794"/>
      <c r="IRA5" s="794"/>
      <c r="IRB5" s="794"/>
      <c r="IRC5" s="794" t="s">
        <v>64</v>
      </c>
      <c r="IRD5" s="794"/>
      <c r="IRE5" s="794"/>
      <c r="IRF5" s="794"/>
      <c r="IRG5" s="794"/>
      <c r="IRH5" s="794"/>
      <c r="IRI5" s="794"/>
      <c r="IRJ5" s="794"/>
      <c r="IRK5" s="794"/>
      <c r="IRL5" s="794"/>
      <c r="IRM5" s="794"/>
      <c r="IRN5" s="794"/>
      <c r="IRO5" s="794"/>
      <c r="IRP5" s="794"/>
      <c r="IRQ5" s="794"/>
      <c r="IRR5" s="794"/>
      <c r="IRS5" s="794" t="s">
        <v>64</v>
      </c>
      <c r="IRT5" s="794"/>
      <c r="IRU5" s="794"/>
      <c r="IRV5" s="794"/>
      <c r="IRW5" s="794"/>
      <c r="IRX5" s="794"/>
      <c r="IRY5" s="794"/>
      <c r="IRZ5" s="794"/>
      <c r="ISA5" s="794"/>
      <c r="ISB5" s="794"/>
      <c r="ISC5" s="794"/>
      <c r="ISD5" s="794"/>
      <c r="ISE5" s="794"/>
      <c r="ISF5" s="794"/>
      <c r="ISG5" s="794"/>
      <c r="ISH5" s="794"/>
      <c r="ISI5" s="794" t="s">
        <v>64</v>
      </c>
      <c r="ISJ5" s="794"/>
      <c r="ISK5" s="794"/>
      <c r="ISL5" s="794"/>
      <c r="ISM5" s="794"/>
      <c r="ISN5" s="794"/>
      <c r="ISO5" s="794"/>
      <c r="ISP5" s="794"/>
      <c r="ISQ5" s="794"/>
      <c r="ISR5" s="794"/>
      <c r="ISS5" s="794"/>
      <c r="IST5" s="794"/>
      <c r="ISU5" s="794"/>
      <c r="ISV5" s="794"/>
      <c r="ISW5" s="794"/>
      <c r="ISX5" s="794"/>
      <c r="ISY5" s="794" t="s">
        <v>64</v>
      </c>
      <c r="ISZ5" s="794"/>
      <c r="ITA5" s="794"/>
      <c r="ITB5" s="794"/>
      <c r="ITC5" s="794"/>
      <c r="ITD5" s="794"/>
      <c r="ITE5" s="794"/>
      <c r="ITF5" s="794"/>
      <c r="ITG5" s="794"/>
      <c r="ITH5" s="794"/>
      <c r="ITI5" s="794"/>
      <c r="ITJ5" s="794"/>
      <c r="ITK5" s="794"/>
      <c r="ITL5" s="794"/>
      <c r="ITM5" s="794"/>
      <c r="ITN5" s="794"/>
      <c r="ITO5" s="794" t="s">
        <v>64</v>
      </c>
      <c r="ITP5" s="794"/>
      <c r="ITQ5" s="794"/>
      <c r="ITR5" s="794"/>
      <c r="ITS5" s="794"/>
      <c r="ITT5" s="794"/>
      <c r="ITU5" s="794"/>
      <c r="ITV5" s="794"/>
      <c r="ITW5" s="794"/>
      <c r="ITX5" s="794"/>
      <c r="ITY5" s="794"/>
      <c r="ITZ5" s="794"/>
      <c r="IUA5" s="794"/>
      <c r="IUB5" s="794"/>
      <c r="IUC5" s="794"/>
      <c r="IUD5" s="794"/>
      <c r="IUE5" s="794" t="s">
        <v>64</v>
      </c>
      <c r="IUF5" s="794"/>
      <c r="IUG5" s="794"/>
      <c r="IUH5" s="794"/>
      <c r="IUI5" s="794"/>
      <c r="IUJ5" s="794"/>
      <c r="IUK5" s="794"/>
      <c r="IUL5" s="794"/>
      <c r="IUM5" s="794"/>
      <c r="IUN5" s="794"/>
      <c r="IUO5" s="794"/>
      <c r="IUP5" s="794"/>
      <c r="IUQ5" s="794"/>
      <c r="IUR5" s="794"/>
      <c r="IUS5" s="794"/>
      <c r="IUT5" s="794"/>
      <c r="IUU5" s="794" t="s">
        <v>64</v>
      </c>
      <c r="IUV5" s="794"/>
      <c r="IUW5" s="794"/>
      <c r="IUX5" s="794"/>
      <c r="IUY5" s="794"/>
      <c r="IUZ5" s="794"/>
      <c r="IVA5" s="794"/>
      <c r="IVB5" s="794"/>
      <c r="IVC5" s="794"/>
      <c r="IVD5" s="794"/>
      <c r="IVE5" s="794"/>
      <c r="IVF5" s="794"/>
      <c r="IVG5" s="794"/>
      <c r="IVH5" s="794"/>
      <c r="IVI5" s="794"/>
      <c r="IVJ5" s="794"/>
      <c r="IVK5" s="794" t="s">
        <v>64</v>
      </c>
      <c r="IVL5" s="794"/>
      <c r="IVM5" s="794"/>
      <c r="IVN5" s="794"/>
      <c r="IVO5" s="794"/>
      <c r="IVP5" s="794"/>
      <c r="IVQ5" s="794"/>
      <c r="IVR5" s="794"/>
      <c r="IVS5" s="794"/>
      <c r="IVT5" s="794"/>
      <c r="IVU5" s="794"/>
      <c r="IVV5" s="794"/>
      <c r="IVW5" s="794"/>
      <c r="IVX5" s="794"/>
      <c r="IVY5" s="794"/>
      <c r="IVZ5" s="794"/>
      <c r="IWA5" s="794" t="s">
        <v>64</v>
      </c>
      <c r="IWB5" s="794"/>
      <c r="IWC5" s="794"/>
      <c r="IWD5" s="794"/>
      <c r="IWE5" s="794"/>
      <c r="IWF5" s="794"/>
      <c r="IWG5" s="794"/>
      <c r="IWH5" s="794"/>
      <c r="IWI5" s="794"/>
      <c r="IWJ5" s="794"/>
      <c r="IWK5" s="794"/>
      <c r="IWL5" s="794"/>
      <c r="IWM5" s="794"/>
      <c r="IWN5" s="794"/>
      <c r="IWO5" s="794"/>
      <c r="IWP5" s="794"/>
      <c r="IWQ5" s="794" t="s">
        <v>64</v>
      </c>
      <c r="IWR5" s="794"/>
      <c r="IWS5" s="794"/>
      <c r="IWT5" s="794"/>
      <c r="IWU5" s="794"/>
      <c r="IWV5" s="794"/>
      <c r="IWW5" s="794"/>
      <c r="IWX5" s="794"/>
      <c r="IWY5" s="794"/>
      <c r="IWZ5" s="794"/>
      <c r="IXA5" s="794"/>
      <c r="IXB5" s="794"/>
      <c r="IXC5" s="794"/>
      <c r="IXD5" s="794"/>
      <c r="IXE5" s="794"/>
      <c r="IXF5" s="794"/>
      <c r="IXG5" s="794" t="s">
        <v>64</v>
      </c>
      <c r="IXH5" s="794"/>
      <c r="IXI5" s="794"/>
      <c r="IXJ5" s="794"/>
      <c r="IXK5" s="794"/>
      <c r="IXL5" s="794"/>
      <c r="IXM5" s="794"/>
      <c r="IXN5" s="794"/>
      <c r="IXO5" s="794"/>
      <c r="IXP5" s="794"/>
      <c r="IXQ5" s="794"/>
      <c r="IXR5" s="794"/>
      <c r="IXS5" s="794"/>
      <c r="IXT5" s="794"/>
      <c r="IXU5" s="794"/>
      <c r="IXV5" s="794"/>
      <c r="IXW5" s="794" t="s">
        <v>64</v>
      </c>
      <c r="IXX5" s="794"/>
      <c r="IXY5" s="794"/>
      <c r="IXZ5" s="794"/>
      <c r="IYA5" s="794"/>
      <c r="IYB5" s="794"/>
      <c r="IYC5" s="794"/>
      <c r="IYD5" s="794"/>
      <c r="IYE5" s="794"/>
      <c r="IYF5" s="794"/>
      <c r="IYG5" s="794"/>
      <c r="IYH5" s="794"/>
      <c r="IYI5" s="794"/>
      <c r="IYJ5" s="794"/>
      <c r="IYK5" s="794"/>
      <c r="IYL5" s="794"/>
      <c r="IYM5" s="794" t="s">
        <v>64</v>
      </c>
      <c r="IYN5" s="794"/>
      <c r="IYO5" s="794"/>
      <c r="IYP5" s="794"/>
      <c r="IYQ5" s="794"/>
      <c r="IYR5" s="794"/>
      <c r="IYS5" s="794"/>
      <c r="IYT5" s="794"/>
      <c r="IYU5" s="794"/>
      <c r="IYV5" s="794"/>
      <c r="IYW5" s="794"/>
      <c r="IYX5" s="794"/>
      <c r="IYY5" s="794"/>
      <c r="IYZ5" s="794"/>
      <c r="IZA5" s="794"/>
      <c r="IZB5" s="794"/>
      <c r="IZC5" s="794" t="s">
        <v>64</v>
      </c>
      <c r="IZD5" s="794"/>
      <c r="IZE5" s="794"/>
      <c r="IZF5" s="794"/>
      <c r="IZG5" s="794"/>
      <c r="IZH5" s="794"/>
      <c r="IZI5" s="794"/>
      <c r="IZJ5" s="794"/>
      <c r="IZK5" s="794"/>
      <c r="IZL5" s="794"/>
      <c r="IZM5" s="794"/>
      <c r="IZN5" s="794"/>
      <c r="IZO5" s="794"/>
      <c r="IZP5" s="794"/>
      <c r="IZQ5" s="794"/>
      <c r="IZR5" s="794"/>
      <c r="IZS5" s="794" t="s">
        <v>64</v>
      </c>
      <c r="IZT5" s="794"/>
      <c r="IZU5" s="794"/>
      <c r="IZV5" s="794"/>
      <c r="IZW5" s="794"/>
      <c r="IZX5" s="794"/>
      <c r="IZY5" s="794"/>
      <c r="IZZ5" s="794"/>
      <c r="JAA5" s="794"/>
      <c r="JAB5" s="794"/>
      <c r="JAC5" s="794"/>
      <c r="JAD5" s="794"/>
      <c r="JAE5" s="794"/>
      <c r="JAF5" s="794"/>
      <c r="JAG5" s="794"/>
      <c r="JAH5" s="794"/>
      <c r="JAI5" s="794" t="s">
        <v>64</v>
      </c>
      <c r="JAJ5" s="794"/>
      <c r="JAK5" s="794"/>
      <c r="JAL5" s="794"/>
      <c r="JAM5" s="794"/>
      <c r="JAN5" s="794"/>
      <c r="JAO5" s="794"/>
      <c r="JAP5" s="794"/>
      <c r="JAQ5" s="794"/>
      <c r="JAR5" s="794"/>
      <c r="JAS5" s="794"/>
      <c r="JAT5" s="794"/>
      <c r="JAU5" s="794"/>
      <c r="JAV5" s="794"/>
      <c r="JAW5" s="794"/>
      <c r="JAX5" s="794"/>
      <c r="JAY5" s="794" t="s">
        <v>64</v>
      </c>
      <c r="JAZ5" s="794"/>
      <c r="JBA5" s="794"/>
      <c r="JBB5" s="794"/>
      <c r="JBC5" s="794"/>
      <c r="JBD5" s="794"/>
      <c r="JBE5" s="794"/>
      <c r="JBF5" s="794"/>
      <c r="JBG5" s="794"/>
      <c r="JBH5" s="794"/>
      <c r="JBI5" s="794"/>
      <c r="JBJ5" s="794"/>
      <c r="JBK5" s="794"/>
      <c r="JBL5" s="794"/>
      <c r="JBM5" s="794"/>
      <c r="JBN5" s="794"/>
      <c r="JBO5" s="794" t="s">
        <v>64</v>
      </c>
      <c r="JBP5" s="794"/>
      <c r="JBQ5" s="794"/>
      <c r="JBR5" s="794"/>
      <c r="JBS5" s="794"/>
      <c r="JBT5" s="794"/>
      <c r="JBU5" s="794"/>
      <c r="JBV5" s="794"/>
      <c r="JBW5" s="794"/>
      <c r="JBX5" s="794"/>
      <c r="JBY5" s="794"/>
      <c r="JBZ5" s="794"/>
      <c r="JCA5" s="794"/>
      <c r="JCB5" s="794"/>
      <c r="JCC5" s="794"/>
      <c r="JCD5" s="794"/>
      <c r="JCE5" s="794" t="s">
        <v>64</v>
      </c>
      <c r="JCF5" s="794"/>
      <c r="JCG5" s="794"/>
      <c r="JCH5" s="794"/>
      <c r="JCI5" s="794"/>
      <c r="JCJ5" s="794"/>
      <c r="JCK5" s="794"/>
      <c r="JCL5" s="794"/>
      <c r="JCM5" s="794"/>
      <c r="JCN5" s="794"/>
      <c r="JCO5" s="794"/>
      <c r="JCP5" s="794"/>
      <c r="JCQ5" s="794"/>
      <c r="JCR5" s="794"/>
      <c r="JCS5" s="794"/>
      <c r="JCT5" s="794"/>
      <c r="JCU5" s="794" t="s">
        <v>64</v>
      </c>
      <c r="JCV5" s="794"/>
      <c r="JCW5" s="794"/>
      <c r="JCX5" s="794"/>
      <c r="JCY5" s="794"/>
      <c r="JCZ5" s="794"/>
      <c r="JDA5" s="794"/>
      <c r="JDB5" s="794"/>
      <c r="JDC5" s="794"/>
      <c r="JDD5" s="794"/>
      <c r="JDE5" s="794"/>
      <c r="JDF5" s="794"/>
      <c r="JDG5" s="794"/>
      <c r="JDH5" s="794"/>
      <c r="JDI5" s="794"/>
      <c r="JDJ5" s="794"/>
      <c r="JDK5" s="794" t="s">
        <v>64</v>
      </c>
      <c r="JDL5" s="794"/>
      <c r="JDM5" s="794"/>
      <c r="JDN5" s="794"/>
      <c r="JDO5" s="794"/>
      <c r="JDP5" s="794"/>
      <c r="JDQ5" s="794"/>
      <c r="JDR5" s="794"/>
      <c r="JDS5" s="794"/>
      <c r="JDT5" s="794"/>
      <c r="JDU5" s="794"/>
      <c r="JDV5" s="794"/>
      <c r="JDW5" s="794"/>
      <c r="JDX5" s="794"/>
      <c r="JDY5" s="794"/>
      <c r="JDZ5" s="794"/>
      <c r="JEA5" s="794" t="s">
        <v>64</v>
      </c>
      <c r="JEB5" s="794"/>
      <c r="JEC5" s="794"/>
      <c r="JED5" s="794"/>
      <c r="JEE5" s="794"/>
      <c r="JEF5" s="794"/>
      <c r="JEG5" s="794"/>
      <c r="JEH5" s="794"/>
      <c r="JEI5" s="794"/>
      <c r="JEJ5" s="794"/>
      <c r="JEK5" s="794"/>
      <c r="JEL5" s="794"/>
      <c r="JEM5" s="794"/>
      <c r="JEN5" s="794"/>
      <c r="JEO5" s="794"/>
      <c r="JEP5" s="794"/>
      <c r="JEQ5" s="794" t="s">
        <v>64</v>
      </c>
      <c r="JER5" s="794"/>
      <c r="JES5" s="794"/>
      <c r="JET5" s="794"/>
      <c r="JEU5" s="794"/>
      <c r="JEV5" s="794"/>
      <c r="JEW5" s="794"/>
      <c r="JEX5" s="794"/>
      <c r="JEY5" s="794"/>
      <c r="JEZ5" s="794"/>
      <c r="JFA5" s="794"/>
      <c r="JFB5" s="794"/>
      <c r="JFC5" s="794"/>
      <c r="JFD5" s="794"/>
      <c r="JFE5" s="794"/>
      <c r="JFF5" s="794"/>
      <c r="JFG5" s="794" t="s">
        <v>64</v>
      </c>
      <c r="JFH5" s="794"/>
      <c r="JFI5" s="794"/>
      <c r="JFJ5" s="794"/>
      <c r="JFK5" s="794"/>
      <c r="JFL5" s="794"/>
      <c r="JFM5" s="794"/>
      <c r="JFN5" s="794"/>
      <c r="JFO5" s="794"/>
      <c r="JFP5" s="794"/>
      <c r="JFQ5" s="794"/>
      <c r="JFR5" s="794"/>
      <c r="JFS5" s="794"/>
      <c r="JFT5" s="794"/>
      <c r="JFU5" s="794"/>
      <c r="JFV5" s="794"/>
      <c r="JFW5" s="794" t="s">
        <v>64</v>
      </c>
      <c r="JFX5" s="794"/>
      <c r="JFY5" s="794"/>
      <c r="JFZ5" s="794"/>
      <c r="JGA5" s="794"/>
      <c r="JGB5" s="794"/>
      <c r="JGC5" s="794"/>
      <c r="JGD5" s="794"/>
      <c r="JGE5" s="794"/>
      <c r="JGF5" s="794"/>
      <c r="JGG5" s="794"/>
      <c r="JGH5" s="794"/>
      <c r="JGI5" s="794"/>
      <c r="JGJ5" s="794"/>
      <c r="JGK5" s="794"/>
      <c r="JGL5" s="794"/>
      <c r="JGM5" s="794" t="s">
        <v>64</v>
      </c>
      <c r="JGN5" s="794"/>
      <c r="JGO5" s="794"/>
      <c r="JGP5" s="794"/>
      <c r="JGQ5" s="794"/>
      <c r="JGR5" s="794"/>
      <c r="JGS5" s="794"/>
      <c r="JGT5" s="794"/>
      <c r="JGU5" s="794"/>
      <c r="JGV5" s="794"/>
      <c r="JGW5" s="794"/>
      <c r="JGX5" s="794"/>
      <c r="JGY5" s="794"/>
      <c r="JGZ5" s="794"/>
      <c r="JHA5" s="794"/>
      <c r="JHB5" s="794"/>
      <c r="JHC5" s="794" t="s">
        <v>64</v>
      </c>
      <c r="JHD5" s="794"/>
      <c r="JHE5" s="794"/>
      <c r="JHF5" s="794"/>
      <c r="JHG5" s="794"/>
      <c r="JHH5" s="794"/>
      <c r="JHI5" s="794"/>
      <c r="JHJ5" s="794"/>
      <c r="JHK5" s="794"/>
      <c r="JHL5" s="794"/>
      <c r="JHM5" s="794"/>
      <c r="JHN5" s="794"/>
      <c r="JHO5" s="794"/>
      <c r="JHP5" s="794"/>
      <c r="JHQ5" s="794"/>
      <c r="JHR5" s="794"/>
      <c r="JHS5" s="794" t="s">
        <v>64</v>
      </c>
      <c r="JHT5" s="794"/>
      <c r="JHU5" s="794"/>
      <c r="JHV5" s="794"/>
      <c r="JHW5" s="794"/>
      <c r="JHX5" s="794"/>
      <c r="JHY5" s="794"/>
      <c r="JHZ5" s="794"/>
      <c r="JIA5" s="794"/>
      <c r="JIB5" s="794"/>
      <c r="JIC5" s="794"/>
      <c r="JID5" s="794"/>
      <c r="JIE5" s="794"/>
      <c r="JIF5" s="794"/>
      <c r="JIG5" s="794"/>
      <c r="JIH5" s="794"/>
      <c r="JII5" s="794" t="s">
        <v>64</v>
      </c>
      <c r="JIJ5" s="794"/>
      <c r="JIK5" s="794"/>
      <c r="JIL5" s="794"/>
      <c r="JIM5" s="794"/>
      <c r="JIN5" s="794"/>
      <c r="JIO5" s="794"/>
      <c r="JIP5" s="794"/>
      <c r="JIQ5" s="794"/>
      <c r="JIR5" s="794"/>
      <c r="JIS5" s="794"/>
      <c r="JIT5" s="794"/>
      <c r="JIU5" s="794"/>
      <c r="JIV5" s="794"/>
      <c r="JIW5" s="794"/>
      <c r="JIX5" s="794"/>
      <c r="JIY5" s="794" t="s">
        <v>64</v>
      </c>
      <c r="JIZ5" s="794"/>
      <c r="JJA5" s="794"/>
      <c r="JJB5" s="794"/>
      <c r="JJC5" s="794"/>
      <c r="JJD5" s="794"/>
      <c r="JJE5" s="794"/>
      <c r="JJF5" s="794"/>
      <c r="JJG5" s="794"/>
      <c r="JJH5" s="794"/>
      <c r="JJI5" s="794"/>
      <c r="JJJ5" s="794"/>
      <c r="JJK5" s="794"/>
      <c r="JJL5" s="794"/>
      <c r="JJM5" s="794"/>
      <c r="JJN5" s="794"/>
      <c r="JJO5" s="794" t="s">
        <v>64</v>
      </c>
      <c r="JJP5" s="794"/>
      <c r="JJQ5" s="794"/>
      <c r="JJR5" s="794"/>
      <c r="JJS5" s="794"/>
      <c r="JJT5" s="794"/>
      <c r="JJU5" s="794"/>
      <c r="JJV5" s="794"/>
      <c r="JJW5" s="794"/>
      <c r="JJX5" s="794"/>
      <c r="JJY5" s="794"/>
      <c r="JJZ5" s="794"/>
      <c r="JKA5" s="794"/>
      <c r="JKB5" s="794"/>
      <c r="JKC5" s="794"/>
      <c r="JKD5" s="794"/>
      <c r="JKE5" s="794" t="s">
        <v>64</v>
      </c>
      <c r="JKF5" s="794"/>
      <c r="JKG5" s="794"/>
      <c r="JKH5" s="794"/>
      <c r="JKI5" s="794"/>
      <c r="JKJ5" s="794"/>
      <c r="JKK5" s="794"/>
      <c r="JKL5" s="794"/>
      <c r="JKM5" s="794"/>
      <c r="JKN5" s="794"/>
      <c r="JKO5" s="794"/>
      <c r="JKP5" s="794"/>
      <c r="JKQ5" s="794"/>
      <c r="JKR5" s="794"/>
      <c r="JKS5" s="794"/>
      <c r="JKT5" s="794"/>
      <c r="JKU5" s="794" t="s">
        <v>64</v>
      </c>
      <c r="JKV5" s="794"/>
      <c r="JKW5" s="794"/>
      <c r="JKX5" s="794"/>
      <c r="JKY5" s="794"/>
      <c r="JKZ5" s="794"/>
      <c r="JLA5" s="794"/>
      <c r="JLB5" s="794"/>
      <c r="JLC5" s="794"/>
      <c r="JLD5" s="794"/>
      <c r="JLE5" s="794"/>
      <c r="JLF5" s="794"/>
      <c r="JLG5" s="794"/>
      <c r="JLH5" s="794"/>
      <c r="JLI5" s="794"/>
      <c r="JLJ5" s="794"/>
      <c r="JLK5" s="794" t="s">
        <v>64</v>
      </c>
      <c r="JLL5" s="794"/>
      <c r="JLM5" s="794"/>
      <c r="JLN5" s="794"/>
      <c r="JLO5" s="794"/>
      <c r="JLP5" s="794"/>
      <c r="JLQ5" s="794"/>
      <c r="JLR5" s="794"/>
      <c r="JLS5" s="794"/>
      <c r="JLT5" s="794"/>
      <c r="JLU5" s="794"/>
      <c r="JLV5" s="794"/>
      <c r="JLW5" s="794"/>
      <c r="JLX5" s="794"/>
      <c r="JLY5" s="794"/>
      <c r="JLZ5" s="794"/>
      <c r="JMA5" s="794" t="s">
        <v>64</v>
      </c>
      <c r="JMB5" s="794"/>
      <c r="JMC5" s="794"/>
      <c r="JMD5" s="794"/>
      <c r="JME5" s="794"/>
      <c r="JMF5" s="794"/>
      <c r="JMG5" s="794"/>
      <c r="JMH5" s="794"/>
      <c r="JMI5" s="794"/>
      <c r="JMJ5" s="794"/>
      <c r="JMK5" s="794"/>
      <c r="JML5" s="794"/>
      <c r="JMM5" s="794"/>
      <c r="JMN5" s="794"/>
      <c r="JMO5" s="794"/>
      <c r="JMP5" s="794"/>
      <c r="JMQ5" s="794" t="s">
        <v>64</v>
      </c>
      <c r="JMR5" s="794"/>
      <c r="JMS5" s="794"/>
      <c r="JMT5" s="794"/>
      <c r="JMU5" s="794"/>
      <c r="JMV5" s="794"/>
      <c r="JMW5" s="794"/>
      <c r="JMX5" s="794"/>
      <c r="JMY5" s="794"/>
      <c r="JMZ5" s="794"/>
      <c r="JNA5" s="794"/>
      <c r="JNB5" s="794"/>
      <c r="JNC5" s="794"/>
      <c r="JND5" s="794"/>
      <c r="JNE5" s="794"/>
      <c r="JNF5" s="794"/>
      <c r="JNG5" s="794" t="s">
        <v>64</v>
      </c>
      <c r="JNH5" s="794"/>
      <c r="JNI5" s="794"/>
      <c r="JNJ5" s="794"/>
      <c r="JNK5" s="794"/>
      <c r="JNL5" s="794"/>
      <c r="JNM5" s="794"/>
      <c r="JNN5" s="794"/>
      <c r="JNO5" s="794"/>
      <c r="JNP5" s="794"/>
      <c r="JNQ5" s="794"/>
      <c r="JNR5" s="794"/>
      <c r="JNS5" s="794"/>
      <c r="JNT5" s="794"/>
      <c r="JNU5" s="794"/>
      <c r="JNV5" s="794"/>
      <c r="JNW5" s="794" t="s">
        <v>64</v>
      </c>
      <c r="JNX5" s="794"/>
      <c r="JNY5" s="794"/>
      <c r="JNZ5" s="794"/>
      <c r="JOA5" s="794"/>
      <c r="JOB5" s="794"/>
      <c r="JOC5" s="794"/>
      <c r="JOD5" s="794"/>
      <c r="JOE5" s="794"/>
      <c r="JOF5" s="794"/>
      <c r="JOG5" s="794"/>
      <c r="JOH5" s="794"/>
      <c r="JOI5" s="794"/>
      <c r="JOJ5" s="794"/>
      <c r="JOK5" s="794"/>
      <c r="JOL5" s="794"/>
      <c r="JOM5" s="794" t="s">
        <v>64</v>
      </c>
      <c r="JON5" s="794"/>
      <c r="JOO5" s="794"/>
      <c r="JOP5" s="794"/>
      <c r="JOQ5" s="794"/>
      <c r="JOR5" s="794"/>
      <c r="JOS5" s="794"/>
      <c r="JOT5" s="794"/>
      <c r="JOU5" s="794"/>
      <c r="JOV5" s="794"/>
      <c r="JOW5" s="794"/>
      <c r="JOX5" s="794"/>
      <c r="JOY5" s="794"/>
      <c r="JOZ5" s="794"/>
      <c r="JPA5" s="794"/>
      <c r="JPB5" s="794"/>
      <c r="JPC5" s="794" t="s">
        <v>64</v>
      </c>
      <c r="JPD5" s="794"/>
      <c r="JPE5" s="794"/>
      <c r="JPF5" s="794"/>
      <c r="JPG5" s="794"/>
      <c r="JPH5" s="794"/>
      <c r="JPI5" s="794"/>
      <c r="JPJ5" s="794"/>
      <c r="JPK5" s="794"/>
      <c r="JPL5" s="794"/>
      <c r="JPM5" s="794"/>
      <c r="JPN5" s="794"/>
      <c r="JPO5" s="794"/>
      <c r="JPP5" s="794"/>
      <c r="JPQ5" s="794"/>
      <c r="JPR5" s="794"/>
      <c r="JPS5" s="794" t="s">
        <v>64</v>
      </c>
      <c r="JPT5" s="794"/>
      <c r="JPU5" s="794"/>
      <c r="JPV5" s="794"/>
      <c r="JPW5" s="794"/>
      <c r="JPX5" s="794"/>
      <c r="JPY5" s="794"/>
      <c r="JPZ5" s="794"/>
      <c r="JQA5" s="794"/>
      <c r="JQB5" s="794"/>
      <c r="JQC5" s="794"/>
      <c r="JQD5" s="794"/>
      <c r="JQE5" s="794"/>
      <c r="JQF5" s="794"/>
      <c r="JQG5" s="794"/>
      <c r="JQH5" s="794"/>
      <c r="JQI5" s="794" t="s">
        <v>64</v>
      </c>
      <c r="JQJ5" s="794"/>
      <c r="JQK5" s="794"/>
      <c r="JQL5" s="794"/>
      <c r="JQM5" s="794"/>
      <c r="JQN5" s="794"/>
      <c r="JQO5" s="794"/>
      <c r="JQP5" s="794"/>
      <c r="JQQ5" s="794"/>
      <c r="JQR5" s="794"/>
      <c r="JQS5" s="794"/>
      <c r="JQT5" s="794"/>
      <c r="JQU5" s="794"/>
      <c r="JQV5" s="794"/>
      <c r="JQW5" s="794"/>
      <c r="JQX5" s="794"/>
      <c r="JQY5" s="794" t="s">
        <v>64</v>
      </c>
      <c r="JQZ5" s="794"/>
      <c r="JRA5" s="794"/>
      <c r="JRB5" s="794"/>
      <c r="JRC5" s="794"/>
      <c r="JRD5" s="794"/>
      <c r="JRE5" s="794"/>
      <c r="JRF5" s="794"/>
      <c r="JRG5" s="794"/>
      <c r="JRH5" s="794"/>
      <c r="JRI5" s="794"/>
      <c r="JRJ5" s="794"/>
      <c r="JRK5" s="794"/>
      <c r="JRL5" s="794"/>
      <c r="JRM5" s="794"/>
      <c r="JRN5" s="794"/>
      <c r="JRO5" s="794" t="s">
        <v>64</v>
      </c>
      <c r="JRP5" s="794"/>
      <c r="JRQ5" s="794"/>
      <c r="JRR5" s="794"/>
      <c r="JRS5" s="794"/>
      <c r="JRT5" s="794"/>
      <c r="JRU5" s="794"/>
      <c r="JRV5" s="794"/>
      <c r="JRW5" s="794"/>
      <c r="JRX5" s="794"/>
      <c r="JRY5" s="794"/>
      <c r="JRZ5" s="794"/>
      <c r="JSA5" s="794"/>
      <c r="JSB5" s="794"/>
      <c r="JSC5" s="794"/>
      <c r="JSD5" s="794"/>
      <c r="JSE5" s="794" t="s">
        <v>64</v>
      </c>
      <c r="JSF5" s="794"/>
      <c r="JSG5" s="794"/>
      <c r="JSH5" s="794"/>
      <c r="JSI5" s="794"/>
      <c r="JSJ5" s="794"/>
      <c r="JSK5" s="794"/>
      <c r="JSL5" s="794"/>
      <c r="JSM5" s="794"/>
      <c r="JSN5" s="794"/>
      <c r="JSO5" s="794"/>
      <c r="JSP5" s="794"/>
      <c r="JSQ5" s="794"/>
      <c r="JSR5" s="794"/>
      <c r="JSS5" s="794"/>
      <c r="JST5" s="794"/>
      <c r="JSU5" s="794" t="s">
        <v>64</v>
      </c>
      <c r="JSV5" s="794"/>
      <c r="JSW5" s="794"/>
      <c r="JSX5" s="794"/>
      <c r="JSY5" s="794"/>
      <c r="JSZ5" s="794"/>
      <c r="JTA5" s="794"/>
      <c r="JTB5" s="794"/>
      <c r="JTC5" s="794"/>
      <c r="JTD5" s="794"/>
      <c r="JTE5" s="794"/>
      <c r="JTF5" s="794"/>
      <c r="JTG5" s="794"/>
      <c r="JTH5" s="794"/>
      <c r="JTI5" s="794"/>
      <c r="JTJ5" s="794"/>
      <c r="JTK5" s="794" t="s">
        <v>64</v>
      </c>
      <c r="JTL5" s="794"/>
      <c r="JTM5" s="794"/>
      <c r="JTN5" s="794"/>
      <c r="JTO5" s="794"/>
      <c r="JTP5" s="794"/>
      <c r="JTQ5" s="794"/>
      <c r="JTR5" s="794"/>
      <c r="JTS5" s="794"/>
      <c r="JTT5" s="794"/>
      <c r="JTU5" s="794"/>
      <c r="JTV5" s="794"/>
      <c r="JTW5" s="794"/>
      <c r="JTX5" s="794"/>
      <c r="JTY5" s="794"/>
      <c r="JTZ5" s="794"/>
      <c r="JUA5" s="794" t="s">
        <v>64</v>
      </c>
      <c r="JUB5" s="794"/>
      <c r="JUC5" s="794"/>
      <c r="JUD5" s="794"/>
      <c r="JUE5" s="794"/>
      <c r="JUF5" s="794"/>
      <c r="JUG5" s="794"/>
      <c r="JUH5" s="794"/>
      <c r="JUI5" s="794"/>
      <c r="JUJ5" s="794"/>
      <c r="JUK5" s="794"/>
      <c r="JUL5" s="794"/>
      <c r="JUM5" s="794"/>
      <c r="JUN5" s="794"/>
      <c r="JUO5" s="794"/>
      <c r="JUP5" s="794"/>
      <c r="JUQ5" s="794" t="s">
        <v>64</v>
      </c>
      <c r="JUR5" s="794"/>
      <c r="JUS5" s="794"/>
      <c r="JUT5" s="794"/>
      <c r="JUU5" s="794"/>
      <c r="JUV5" s="794"/>
      <c r="JUW5" s="794"/>
      <c r="JUX5" s="794"/>
      <c r="JUY5" s="794"/>
      <c r="JUZ5" s="794"/>
      <c r="JVA5" s="794"/>
      <c r="JVB5" s="794"/>
      <c r="JVC5" s="794"/>
      <c r="JVD5" s="794"/>
      <c r="JVE5" s="794"/>
      <c r="JVF5" s="794"/>
      <c r="JVG5" s="794" t="s">
        <v>64</v>
      </c>
      <c r="JVH5" s="794"/>
      <c r="JVI5" s="794"/>
      <c r="JVJ5" s="794"/>
      <c r="JVK5" s="794"/>
      <c r="JVL5" s="794"/>
      <c r="JVM5" s="794"/>
      <c r="JVN5" s="794"/>
      <c r="JVO5" s="794"/>
      <c r="JVP5" s="794"/>
      <c r="JVQ5" s="794"/>
      <c r="JVR5" s="794"/>
      <c r="JVS5" s="794"/>
      <c r="JVT5" s="794"/>
      <c r="JVU5" s="794"/>
      <c r="JVV5" s="794"/>
      <c r="JVW5" s="794" t="s">
        <v>64</v>
      </c>
      <c r="JVX5" s="794"/>
      <c r="JVY5" s="794"/>
      <c r="JVZ5" s="794"/>
      <c r="JWA5" s="794"/>
      <c r="JWB5" s="794"/>
      <c r="JWC5" s="794"/>
      <c r="JWD5" s="794"/>
      <c r="JWE5" s="794"/>
      <c r="JWF5" s="794"/>
      <c r="JWG5" s="794"/>
      <c r="JWH5" s="794"/>
      <c r="JWI5" s="794"/>
      <c r="JWJ5" s="794"/>
      <c r="JWK5" s="794"/>
      <c r="JWL5" s="794"/>
      <c r="JWM5" s="794" t="s">
        <v>64</v>
      </c>
      <c r="JWN5" s="794"/>
      <c r="JWO5" s="794"/>
      <c r="JWP5" s="794"/>
      <c r="JWQ5" s="794"/>
      <c r="JWR5" s="794"/>
      <c r="JWS5" s="794"/>
      <c r="JWT5" s="794"/>
      <c r="JWU5" s="794"/>
      <c r="JWV5" s="794"/>
      <c r="JWW5" s="794"/>
      <c r="JWX5" s="794"/>
      <c r="JWY5" s="794"/>
      <c r="JWZ5" s="794"/>
      <c r="JXA5" s="794"/>
      <c r="JXB5" s="794"/>
      <c r="JXC5" s="794" t="s">
        <v>64</v>
      </c>
      <c r="JXD5" s="794"/>
      <c r="JXE5" s="794"/>
      <c r="JXF5" s="794"/>
      <c r="JXG5" s="794"/>
      <c r="JXH5" s="794"/>
      <c r="JXI5" s="794"/>
      <c r="JXJ5" s="794"/>
      <c r="JXK5" s="794"/>
      <c r="JXL5" s="794"/>
      <c r="JXM5" s="794"/>
      <c r="JXN5" s="794"/>
      <c r="JXO5" s="794"/>
      <c r="JXP5" s="794"/>
      <c r="JXQ5" s="794"/>
      <c r="JXR5" s="794"/>
      <c r="JXS5" s="794" t="s">
        <v>64</v>
      </c>
      <c r="JXT5" s="794"/>
      <c r="JXU5" s="794"/>
      <c r="JXV5" s="794"/>
      <c r="JXW5" s="794"/>
      <c r="JXX5" s="794"/>
      <c r="JXY5" s="794"/>
      <c r="JXZ5" s="794"/>
      <c r="JYA5" s="794"/>
      <c r="JYB5" s="794"/>
      <c r="JYC5" s="794"/>
      <c r="JYD5" s="794"/>
      <c r="JYE5" s="794"/>
      <c r="JYF5" s="794"/>
      <c r="JYG5" s="794"/>
      <c r="JYH5" s="794"/>
      <c r="JYI5" s="794" t="s">
        <v>64</v>
      </c>
      <c r="JYJ5" s="794"/>
      <c r="JYK5" s="794"/>
      <c r="JYL5" s="794"/>
      <c r="JYM5" s="794"/>
      <c r="JYN5" s="794"/>
      <c r="JYO5" s="794"/>
      <c r="JYP5" s="794"/>
      <c r="JYQ5" s="794"/>
      <c r="JYR5" s="794"/>
      <c r="JYS5" s="794"/>
      <c r="JYT5" s="794"/>
      <c r="JYU5" s="794"/>
      <c r="JYV5" s="794"/>
      <c r="JYW5" s="794"/>
      <c r="JYX5" s="794"/>
      <c r="JYY5" s="794" t="s">
        <v>64</v>
      </c>
      <c r="JYZ5" s="794"/>
      <c r="JZA5" s="794"/>
      <c r="JZB5" s="794"/>
      <c r="JZC5" s="794"/>
      <c r="JZD5" s="794"/>
      <c r="JZE5" s="794"/>
      <c r="JZF5" s="794"/>
      <c r="JZG5" s="794"/>
      <c r="JZH5" s="794"/>
      <c r="JZI5" s="794"/>
      <c r="JZJ5" s="794"/>
      <c r="JZK5" s="794"/>
      <c r="JZL5" s="794"/>
      <c r="JZM5" s="794"/>
      <c r="JZN5" s="794"/>
      <c r="JZO5" s="794" t="s">
        <v>64</v>
      </c>
      <c r="JZP5" s="794"/>
      <c r="JZQ5" s="794"/>
      <c r="JZR5" s="794"/>
      <c r="JZS5" s="794"/>
      <c r="JZT5" s="794"/>
      <c r="JZU5" s="794"/>
      <c r="JZV5" s="794"/>
      <c r="JZW5" s="794"/>
      <c r="JZX5" s="794"/>
      <c r="JZY5" s="794"/>
      <c r="JZZ5" s="794"/>
      <c r="KAA5" s="794"/>
      <c r="KAB5" s="794"/>
      <c r="KAC5" s="794"/>
      <c r="KAD5" s="794"/>
      <c r="KAE5" s="794" t="s">
        <v>64</v>
      </c>
      <c r="KAF5" s="794"/>
      <c r="KAG5" s="794"/>
      <c r="KAH5" s="794"/>
      <c r="KAI5" s="794"/>
      <c r="KAJ5" s="794"/>
      <c r="KAK5" s="794"/>
      <c r="KAL5" s="794"/>
      <c r="KAM5" s="794"/>
      <c r="KAN5" s="794"/>
      <c r="KAO5" s="794"/>
      <c r="KAP5" s="794"/>
      <c r="KAQ5" s="794"/>
      <c r="KAR5" s="794"/>
      <c r="KAS5" s="794"/>
      <c r="KAT5" s="794"/>
      <c r="KAU5" s="794" t="s">
        <v>64</v>
      </c>
      <c r="KAV5" s="794"/>
      <c r="KAW5" s="794"/>
      <c r="KAX5" s="794"/>
      <c r="KAY5" s="794"/>
      <c r="KAZ5" s="794"/>
      <c r="KBA5" s="794"/>
      <c r="KBB5" s="794"/>
      <c r="KBC5" s="794"/>
      <c r="KBD5" s="794"/>
      <c r="KBE5" s="794"/>
      <c r="KBF5" s="794"/>
      <c r="KBG5" s="794"/>
      <c r="KBH5" s="794"/>
      <c r="KBI5" s="794"/>
      <c r="KBJ5" s="794"/>
      <c r="KBK5" s="794" t="s">
        <v>64</v>
      </c>
      <c r="KBL5" s="794"/>
      <c r="KBM5" s="794"/>
      <c r="KBN5" s="794"/>
      <c r="KBO5" s="794"/>
      <c r="KBP5" s="794"/>
      <c r="KBQ5" s="794"/>
      <c r="KBR5" s="794"/>
      <c r="KBS5" s="794"/>
      <c r="KBT5" s="794"/>
      <c r="KBU5" s="794"/>
      <c r="KBV5" s="794"/>
      <c r="KBW5" s="794"/>
      <c r="KBX5" s="794"/>
      <c r="KBY5" s="794"/>
      <c r="KBZ5" s="794"/>
      <c r="KCA5" s="794" t="s">
        <v>64</v>
      </c>
      <c r="KCB5" s="794"/>
      <c r="KCC5" s="794"/>
      <c r="KCD5" s="794"/>
      <c r="KCE5" s="794"/>
      <c r="KCF5" s="794"/>
      <c r="KCG5" s="794"/>
      <c r="KCH5" s="794"/>
      <c r="KCI5" s="794"/>
      <c r="KCJ5" s="794"/>
      <c r="KCK5" s="794"/>
      <c r="KCL5" s="794"/>
      <c r="KCM5" s="794"/>
      <c r="KCN5" s="794"/>
      <c r="KCO5" s="794"/>
      <c r="KCP5" s="794"/>
      <c r="KCQ5" s="794" t="s">
        <v>64</v>
      </c>
      <c r="KCR5" s="794"/>
      <c r="KCS5" s="794"/>
      <c r="KCT5" s="794"/>
      <c r="KCU5" s="794"/>
      <c r="KCV5" s="794"/>
      <c r="KCW5" s="794"/>
      <c r="KCX5" s="794"/>
      <c r="KCY5" s="794"/>
      <c r="KCZ5" s="794"/>
      <c r="KDA5" s="794"/>
      <c r="KDB5" s="794"/>
      <c r="KDC5" s="794"/>
      <c r="KDD5" s="794"/>
      <c r="KDE5" s="794"/>
      <c r="KDF5" s="794"/>
      <c r="KDG5" s="794" t="s">
        <v>64</v>
      </c>
      <c r="KDH5" s="794"/>
      <c r="KDI5" s="794"/>
      <c r="KDJ5" s="794"/>
      <c r="KDK5" s="794"/>
      <c r="KDL5" s="794"/>
      <c r="KDM5" s="794"/>
      <c r="KDN5" s="794"/>
      <c r="KDO5" s="794"/>
      <c r="KDP5" s="794"/>
      <c r="KDQ5" s="794"/>
      <c r="KDR5" s="794"/>
      <c r="KDS5" s="794"/>
      <c r="KDT5" s="794"/>
      <c r="KDU5" s="794"/>
      <c r="KDV5" s="794"/>
      <c r="KDW5" s="794" t="s">
        <v>64</v>
      </c>
      <c r="KDX5" s="794"/>
      <c r="KDY5" s="794"/>
      <c r="KDZ5" s="794"/>
      <c r="KEA5" s="794"/>
      <c r="KEB5" s="794"/>
      <c r="KEC5" s="794"/>
      <c r="KED5" s="794"/>
      <c r="KEE5" s="794"/>
      <c r="KEF5" s="794"/>
      <c r="KEG5" s="794"/>
      <c r="KEH5" s="794"/>
      <c r="KEI5" s="794"/>
      <c r="KEJ5" s="794"/>
      <c r="KEK5" s="794"/>
      <c r="KEL5" s="794"/>
      <c r="KEM5" s="794" t="s">
        <v>64</v>
      </c>
      <c r="KEN5" s="794"/>
      <c r="KEO5" s="794"/>
      <c r="KEP5" s="794"/>
      <c r="KEQ5" s="794"/>
      <c r="KER5" s="794"/>
      <c r="KES5" s="794"/>
      <c r="KET5" s="794"/>
      <c r="KEU5" s="794"/>
      <c r="KEV5" s="794"/>
      <c r="KEW5" s="794"/>
      <c r="KEX5" s="794"/>
      <c r="KEY5" s="794"/>
      <c r="KEZ5" s="794"/>
      <c r="KFA5" s="794"/>
      <c r="KFB5" s="794"/>
      <c r="KFC5" s="794" t="s">
        <v>64</v>
      </c>
      <c r="KFD5" s="794"/>
      <c r="KFE5" s="794"/>
      <c r="KFF5" s="794"/>
      <c r="KFG5" s="794"/>
      <c r="KFH5" s="794"/>
      <c r="KFI5" s="794"/>
      <c r="KFJ5" s="794"/>
      <c r="KFK5" s="794"/>
      <c r="KFL5" s="794"/>
      <c r="KFM5" s="794"/>
      <c r="KFN5" s="794"/>
      <c r="KFO5" s="794"/>
      <c r="KFP5" s="794"/>
      <c r="KFQ5" s="794"/>
      <c r="KFR5" s="794"/>
      <c r="KFS5" s="794" t="s">
        <v>64</v>
      </c>
      <c r="KFT5" s="794"/>
      <c r="KFU5" s="794"/>
      <c r="KFV5" s="794"/>
      <c r="KFW5" s="794"/>
      <c r="KFX5" s="794"/>
      <c r="KFY5" s="794"/>
      <c r="KFZ5" s="794"/>
      <c r="KGA5" s="794"/>
      <c r="KGB5" s="794"/>
      <c r="KGC5" s="794"/>
      <c r="KGD5" s="794"/>
      <c r="KGE5" s="794"/>
      <c r="KGF5" s="794"/>
      <c r="KGG5" s="794"/>
      <c r="KGH5" s="794"/>
      <c r="KGI5" s="794" t="s">
        <v>64</v>
      </c>
      <c r="KGJ5" s="794"/>
      <c r="KGK5" s="794"/>
      <c r="KGL5" s="794"/>
      <c r="KGM5" s="794"/>
      <c r="KGN5" s="794"/>
      <c r="KGO5" s="794"/>
      <c r="KGP5" s="794"/>
      <c r="KGQ5" s="794"/>
      <c r="KGR5" s="794"/>
      <c r="KGS5" s="794"/>
      <c r="KGT5" s="794"/>
      <c r="KGU5" s="794"/>
      <c r="KGV5" s="794"/>
      <c r="KGW5" s="794"/>
      <c r="KGX5" s="794"/>
      <c r="KGY5" s="794" t="s">
        <v>64</v>
      </c>
      <c r="KGZ5" s="794"/>
      <c r="KHA5" s="794"/>
      <c r="KHB5" s="794"/>
      <c r="KHC5" s="794"/>
      <c r="KHD5" s="794"/>
      <c r="KHE5" s="794"/>
      <c r="KHF5" s="794"/>
      <c r="KHG5" s="794"/>
      <c r="KHH5" s="794"/>
      <c r="KHI5" s="794"/>
      <c r="KHJ5" s="794"/>
      <c r="KHK5" s="794"/>
      <c r="KHL5" s="794"/>
      <c r="KHM5" s="794"/>
      <c r="KHN5" s="794"/>
      <c r="KHO5" s="794" t="s">
        <v>64</v>
      </c>
      <c r="KHP5" s="794"/>
      <c r="KHQ5" s="794"/>
      <c r="KHR5" s="794"/>
      <c r="KHS5" s="794"/>
      <c r="KHT5" s="794"/>
      <c r="KHU5" s="794"/>
      <c r="KHV5" s="794"/>
      <c r="KHW5" s="794"/>
      <c r="KHX5" s="794"/>
      <c r="KHY5" s="794"/>
      <c r="KHZ5" s="794"/>
      <c r="KIA5" s="794"/>
      <c r="KIB5" s="794"/>
      <c r="KIC5" s="794"/>
      <c r="KID5" s="794"/>
      <c r="KIE5" s="794" t="s">
        <v>64</v>
      </c>
      <c r="KIF5" s="794"/>
      <c r="KIG5" s="794"/>
      <c r="KIH5" s="794"/>
      <c r="KII5" s="794"/>
      <c r="KIJ5" s="794"/>
      <c r="KIK5" s="794"/>
      <c r="KIL5" s="794"/>
      <c r="KIM5" s="794"/>
      <c r="KIN5" s="794"/>
      <c r="KIO5" s="794"/>
      <c r="KIP5" s="794"/>
      <c r="KIQ5" s="794"/>
      <c r="KIR5" s="794"/>
      <c r="KIS5" s="794"/>
      <c r="KIT5" s="794"/>
      <c r="KIU5" s="794" t="s">
        <v>64</v>
      </c>
      <c r="KIV5" s="794"/>
      <c r="KIW5" s="794"/>
      <c r="KIX5" s="794"/>
      <c r="KIY5" s="794"/>
      <c r="KIZ5" s="794"/>
      <c r="KJA5" s="794"/>
      <c r="KJB5" s="794"/>
      <c r="KJC5" s="794"/>
      <c r="KJD5" s="794"/>
      <c r="KJE5" s="794"/>
      <c r="KJF5" s="794"/>
      <c r="KJG5" s="794"/>
      <c r="KJH5" s="794"/>
      <c r="KJI5" s="794"/>
      <c r="KJJ5" s="794"/>
      <c r="KJK5" s="794" t="s">
        <v>64</v>
      </c>
      <c r="KJL5" s="794"/>
      <c r="KJM5" s="794"/>
      <c r="KJN5" s="794"/>
      <c r="KJO5" s="794"/>
      <c r="KJP5" s="794"/>
      <c r="KJQ5" s="794"/>
      <c r="KJR5" s="794"/>
      <c r="KJS5" s="794"/>
      <c r="KJT5" s="794"/>
      <c r="KJU5" s="794"/>
      <c r="KJV5" s="794"/>
      <c r="KJW5" s="794"/>
      <c r="KJX5" s="794"/>
      <c r="KJY5" s="794"/>
      <c r="KJZ5" s="794"/>
      <c r="KKA5" s="794" t="s">
        <v>64</v>
      </c>
      <c r="KKB5" s="794"/>
      <c r="KKC5" s="794"/>
      <c r="KKD5" s="794"/>
      <c r="KKE5" s="794"/>
      <c r="KKF5" s="794"/>
      <c r="KKG5" s="794"/>
      <c r="KKH5" s="794"/>
      <c r="KKI5" s="794"/>
      <c r="KKJ5" s="794"/>
      <c r="KKK5" s="794"/>
      <c r="KKL5" s="794"/>
      <c r="KKM5" s="794"/>
      <c r="KKN5" s="794"/>
      <c r="KKO5" s="794"/>
      <c r="KKP5" s="794"/>
      <c r="KKQ5" s="794" t="s">
        <v>64</v>
      </c>
      <c r="KKR5" s="794"/>
      <c r="KKS5" s="794"/>
      <c r="KKT5" s="794"/>
      <c r="KKU5" s="794"/>
      <c r="KKV5" s="794"/>
      <c r="KKW5" s="794"/>
      <c r="KKX5" s="794"/>
      <c r="KKY5" s="794"/>
      <c r="KKZ5" s="794"/>
      <c r="KLA5" s="794"/>
      <c r="KLB5" s="794"/>
      <c r="KLC5" s="794"/>
      <c r="KLD5" s="794"/>
      <c r="KLE5" s="794"/>
      <c r="KLF5" s="794"/>
      <c r="KLG5" s="794" t="s">
        <v>64</v>
      </c>
      <c r="KLH5" s="794"/>
      <c r="KLI5" s="794"/>
      <c r="KLJ5" s="794"/>
      <c r="KLK5" s="794"/>
      <c r="KLL5" s="794"/>
      <c r="KLM5" s="794"/>
      <c r="KLN5" s="794"/>
      <c r="KLO5" s="794"/>
      <c r="KLP5" s="794"/>
      <c r="KLQ5" s="794"/>
      <c r="KLR5" s="794"/>
      <c r="KLS5" s="794"/>
      <c r="KLT5" s="794"/>
      <c r="KLU5" s="794"/>
      <c r="KLV5" s="794"/>
      <c r="KLW5" s="794" t="s">
        <v>64</v>
      </c>
      <c r="KLX5" s="794"/>
      <c r="KLY5" s="794"/>
      <c r="KLZ5" s="794"/>
      <c r="KMA5" s="794"/>
      <c r="KMB5" s="794"/>
      <c r="KMC5" s="794"/>
      <c r="KMD5" s="794"/>
      <c r="KME5" s="794"/>
      <c r="KMF5" s="794"/>
      <c r="KMG5" s="794"/>
      <c r="KMH5" s="794"/>
      <c r="KMI5" s="794"/>
      <c r="KMJ5" s="794"/>
      <c r="KMK5" s="794"/>
      <c r="KML5" s="794"/>
      <c r="KMM5" s="794" t="s">
        <v>64</v>
      </c>
      <c r="KMN5" s="794"/>
      <c r="KMO5" s="794"/>
      <c r="KMP5" s="794"/>
      <c r="KMQ5" s="794"/>
      <c r="KMR5" s="794"/>
      <c r="KMS5" s="794"/>
      <c r="KMT5" s="794"/>
      <c r="KMU5" s="794"/>
      <c r="KMV5" s="794"/>
      <c r="KMW5" s="794"/>
      <c r="KMX5" s="794"/>
      <c r="KMY5" s="794"/>
      <c r="KMZ5" s="794"/>
      <c r="KNA5" s="794"/>
      <c r="KNB5" s="794"/>
      <c r="KNC5" s="794" t="s">
        <v>64</v>
      </c>
      <c r="KND5" s="794"/>
      <c r="KNE5" s="794"/>
      <c r="KNF5" s="794"/>
      <c r="KNG5" s="794"/>
      <c r="KNH5" s="794"/>
      <c r="KNI5" s="794"/>
      <c r="KNJ5" s="794"/>
      <c r="KNK5" s="794"/>
      <c r="KNL5" s="794"/>
      <c r="KNM5" s="794"/>
      <c r="KNN5" s="794"/>
      <c r="KNO5" s="794"/>
      <c r="KNP5" s="794"/>
      <c r="KNQ5" s="794"/>
      <c r="KNR5" s="794"/>
      <c r="KNS5" s="794" t="s">
        <v>64</v>
      </c>
      <c r="KNT5" s="794"/>
      <c r="KNU5" s="794"/>
      <c r="KNV5" s="794"/>
      <c r="KNW5" s="794"/>
      <c r="KNX5" s="794"/>
      <c r="KNY5" s="794"/>
      <c r="KNZ5" s="794"/>
      <c r="KOA5" s="794"/>
      <c r="KOB5" s="794"/>
      <c r="KOC5" s="794"/>
      <c r="KOD5" s="794"/>
      <c r="KOE5" s="794"/>
      <c r="KOF5" s="794"/>
      <c r="KOG5" s="794"/>
      <c r="KOH5" s="794"/>
      <c r="KOI5" s="794" t="s">
        <v>64</v>
      </c>
      <c r="KOJ5" s="794"/>
      <c r="KOK5" s="794"/>
      <c r="KOL5" s="794"/>
      <c r="KOM5" s="794"/>
      <c r="KON5" s="794"/>
      <c r="KOO5" s="794"/>
      <c r="KOP5" s="794"/>
      <c r="KOQ5" s="794"/>
      <c r="KOR5" s="794"/>
      <c r="KOS5" s="794"/>
      <c r="KOT5" s="794"/>
      <c r="KOU5" s="794"/>
      <c r="KOV5" s="794"/>
      <c r="KOW5" s="794"/>
      <c r="KOX5" s="794"/>
      <c r="KOY5" s="794" t="s">
        <v>64</v>
      </c>
      <c r="KOZ5" s="794"/>
      <c r="KPA5" s="794"/>
      <c r="KPB5" s="794"/>
      <c r="KPC5" s="794"/>
      <c r="KPD5" s="794"/>
      <c r="KPE5" s="794"/>
      <c r="KPF5" s="794"/>
      <c r="KPG5" s="794"/>
      <c r="KPH5" s="794"/>
      <c r="KPI5" s="794"/>
      <c r="KPJ5" s="794"/>
      <c r="KPK5" s="794"/>
      <c r="KPL5" s="794"/>
      <c r="KPM5" s="794"/>
      <c r="KPN5" s="794"/>
      <c r="KPO5" s="794" t="s">
        <v>64</v>
      </c>
      <c r="KPP5" s="794"/>
      <c r="KPQ5" s="794"/>
      <c r="KPR5" s="794"/>
      <c r="KPS5" s="794"/>
      <c r="KPT5" s="794"/>
      <c r="KPU5" s="794"/>
      <c r="KPV5" s="794"/>
      <c r="KPW5" s="794"/>
      <c r="KPX5" s="794"/>
      <c r="KPY5" s="794"/>
      <c r="KPZ5" s="794"/>
      <c r="KQA5" s="794"/>
      <c r="KQB5" s="794"/>
      <c r="KQC5" s="794"/>
      <c r="KQD5" s="794"/>
      <c r="KQE5" s="794" t="s">
        <v>64</v>
      </c>
      <c r="KQF5" s="794"/>
      <c r="KQG5" s="794"/>
      <c r="KQH5" s="794"/>
      <c r="KQI5" s="794"/>
      <c r="KQJ5" s="794"/>
      <c r="KQK5" s="794"/>
      <c r="KQL5" s="794"/>
      <c r="KQM5" s="794"/>
      <c r="KQN5" s="794"/>
      <c r="KQO5" s="794"/>
      <c r="KQP5" s="794"/>
      <c r="KQQ5" s="794"/>
      <c r="KQR5" s="794"/>
      <c r="KQS5" s="794"/>
      <c r="KQT5" s="794"/>
      <c r="KQU5" s="794" t="s">
        <v>64</v>
      </c>
      <c r="KQV5" s="794"/>
      <c r="KQW5" s="794"/>
      <c r="KQX5" s="794"/>
      <c r="KQY5" s="794"/>
      <c r="KQZ5" s="794"/>
      <c r="KRA5" s="794"/>
      <c r="KRB5" s="794"/>
      <c r="KRC5" s="794"/>
      <c r="KRD5" s="794"/>
      <c r="KRE5" s="794"/>
      <c r="KRF5" s="794"/>
      <c r="KRG5" s="794"/>
      <c r="KRH5" s="794"/>
      <c r="KRI5" s="794"/>
      <c r="KRJ5" s="794"/>
      <c r="KRK5" s="794" t="s">
        <v>64</v>
      </c>
      <c r="KRL5" s="794"/>
      <c r="KRM5" s="794"/>
      <c r="KRN5" s="794"/>
      <c r="KRO5" s="794"/>
      <c r="KRP5" s="794"/>
      <c r="KRQ5" s="794"/>
      <c r="KRR5" s="794"/>
      <c r="KRS5" s="794"/>
      <c r="KRT5" s="794"/>
      <c r="KRU5" s="794"/>
      <c r="KRV5" s="794"/>
      <c r="KRW5" s="794"/>
      <c r="KRX5" s="794"/>
      <c r="KRY5" s="794"/>
      <c r="KRZ5" s="794"/>
      <c r="KSA5" s="794" t="s">
        <v>64</v>
      </c>
      <c r="KSB5" s="794"/>
      <c r="KSC5" s="794"/>
      <c r="KSD5" s="794"/>
      <c r="KSE5" s="794"/>
      <c r="KSF5" s="794"/>
      <c r="KSG5" s="794"/>
      <c r="KSH5" s="794"/>
      <c r="KSI5" s="794"/>
      <c r="KSJ5" s="794"/>
      <c r="KSK5" s="794"/>
      <c r="KSL5" s="794"/>
      <c r="KSM5" s="794"/>
      <c r="KSN5" s="794"/>
      <c r="KSO5" s="794"/>
      <c r="KSP5" s="794"/>
      <c r="KSQ5" s="794" t="s">
        <v>64</v>
      </c>
      <c r="KSR5" s="794"/>
      <c r="KSS5" s="794"/>
      <c r="KST5" s="794"/>
      <c r="KSU5" s="794"/>
      <c r="KSV5" s="794"/>
      <c r="KSW5" s="794"/>
      <c r="KSX5" s="794"/>
      <c r="KSY5" s="794"/>
      <c r="KSZ5" s="794"/>
      <c r="KTA5" s="794"/>
      <c r="KTB5" s="794"/>
      <c r="KTC5" s="794"/>
      <c r="KTD5" s="794"/>
      <c r="KTE5" s="794"/>
      <c r="KTF5" s="794"/>
      <c r="KTG5" s="794" t="s">
        <v>64</v>
      </c>
      <c r="KTH5" s="794"/>
      <c r="KTI5" s="794"/>
      <c r="KTJ5" s="794"/>
      <c r="KTK5" s="794"/>
      <c r="KTL5" s="794"/>
      <c r="KTM5" s="794"/>
      <c r="KTN5" s="794"/>
      <c r="KTO5" s="794"/>
      <c r="KTP5" s="794"/>
      <c r="KTQ5" s="794"/>
      <c r="KTR5" s="794"/>
      <c r="KTS5" s="794"/>
      <c r="KTT5" s="794"/>
      <c r="KTU5" s="794"/>
      <c r="KTV5" s="794"/>
      <c r="KTW5" s="794" t="s">
        <v>64</v>
      </c>
      <c r="KTX5" s="794"/>
      <c r="KTY5" s="794"/>
      <c r="KTZ5" s="794"/>
      <c r="KUA5" s="794"/>
      <c r="KUB5" s="794"/>
      <c r="KUC5" s="794"/>
      <c r="KUD5" s="794"/>
      <c r="KUE5" s="794"/>
      <c r="KUF5" s="794"/>
      <c r="KUG5" s="794"/>
      <c r="KUH5" s="794"/>
      <c r="KUI5" s="794"/>
      <c r="KUJ5" s="794"/>
      <c r="KUK5" s="794"/>
      <c r="KUL5" s="794"/>
      <c r="KUM5" s="794" t="s">
        <v>64</v>
      </c>
      <c r="KUN5" s="794"/>
      <c r="KUO5" s="794"/>
      <c r="KUP5" s="794"/>
      <c r="KUQ5" s="794"/>
      <c r="KUR5" s="794"/>
      <c r="KUS5" s="794"/>
      <c r="KUT5" s="794"/>
      <c r="KUU5" s="794"/>
      <c r="KUV5" s="794"/>
      <c r="KUW5" s="794"/>
      <c r="KUX5" s="794"/>
      <c r="KUY5" s="794"/>
      <c r="KUZ5" s="794"/>
      <c r="KVA5" s="794"/>
      <c r="KVB5" s="794"/>
      <c r="KVC5" s="794" t="s">
        <v>64</v>
      </c>
      <c r="KVD5" s="794"/>
      <c r="KVE5" s="794"/>
      <c r="KVF5" s="794"/>
      <c r="KVG5" s="794"/>
      <c r="KVH5" s="794"/>
      <c r="KVI5" s="794"/>
      <c r="KVJ5" s="794"/>
      <c r="KVK5" s="794"/>
      <c r="KVL5" s="794"/>
      <c r="KVM5" s="794"/>
      <c r="KVN5" s="794"/>
      <c r="KVO5" s="794"/>
      <c r="KVP5" s="794"/>
      <c r="KVQ5" s="794"/>
      <c r="KVR5" s="794"/>
      <c r="KVS5" s="794" t="s">
        <v>64</v>
      </c>
      <c r="KVT5" s="794"/>
      <c r="KVU5" s="794"/>
      <c r="KVV5" s="794"/>
      <c r="KVW5" s="794"/>
      <c r="KVX5" s="794"/>
      <c r="KVY5" s="794"/>
      <c r="KVZ5" s="794"/>
      <c r="KWA5" s="794"/>
      <c r="KWB5" s="794"/>
      <c r="KWC5" s="794"/>
      <c r="KWD5" s="794"/>
      <c r="KWE5" s="794"/>
      <c r="KWF5" s="794"/>
      <c r="KWG5" s="794"/>
      <c r="KWH5" s="794"/>
      <c r="KWI5" s="794" t="s">
        <v>64</v>
      </c>
      <c r="KWJ5" s="794"/>
      <c r="KWK5" s="794"/>
      <c r="KWL5" s="794"/>
      <c r="KWM5" s="794"/>
      <c r="KWN5" s="794"/>
      <c r="KWO5" s="794"/>
      <c r="KWP5" s="794"/>
      <c r="KWQ5" s="794"/>
      <c r="KWR5" s="794"/>
      <c r="KWS5" s="794"/>
      <c r="KWT5" s="794"/>
      <c r="KWU5" s="794"/>
      <c r="KWV5" s="794"/>
      <c r="KWW5" s="794"/>
      <c r="KWX5" s="794"/>
      <c r="KWY5" s="794" t="s">
        <v>64</v>
      </c>
      <c r="KWZ5" s="794"/>
      <c r="KXA5" s="794"/>
      <c r="KXB5" s="794"/>
      <c r="KXC5" s="794"/>
      <c r="KXD5" s="794"/>
      <c r="KXE5" s="794"/>
      <c r="KXF5" s="794"/>
      <c r="KXG5" s="794"/>
      <c r="KXH5" s="794"/>
      <c r="KXI5" s="794"/>
      <c r="KXJ5" s="794"/>
      <c r="KXK5" s="794"/>
      <c r="KXL5" s="794"/>
      <c r="KXM5" s="794"/>
      <c r="KXN5" s="794"/>
      <c r="KXO5" s="794" t="s">
        <v>64</v>
      </c>
      <c r="KXP5" s="794"/>
      <c r="KXQ5" s="794"/>
      <c r="KXR5" s="794"/>
      <c r="KXS5" s="794"/>
      <c r="KXT5" s="794"/>
      <c r="KXU5" s="794"/>
      <c r="KXV5" s="794"/>
      <c r="KXW5" s="794"/>
      <c r="KXX5" s="794"/>
      <c r="KXY5" s="794"/>
      <c r="KXZ5" s="794"/>
      <c r="KYA5" s="794"/>
      <c r="KYB5" s="794"/>
      <c r="KYC5" s="794"/>
      <c r="KYD5" s="794"/>
      <c r="KYE5" s="794" t="s">
        <v>64</v>
      </c>
      <c r="KYF5" s="794"/>
      <c r="KYG5" s="794"/>
      <c r="KYH5" s="794"/>
      <c r="KYI5" s="794"/>
      <c r="KYJ5" s="794"/>
      <c r="KYK5" s="794"/>
      <c r="KYL5" s="794"/>
      <c r="KYM5" s="794"/>
      <c r="KYN5" s="794"/>
      <c r="KYO5" s="794"/>
      <c r="KYP5" s="794"/>
      <c r="KYQ5" s="794"/>
      <c r="KYR5" s="794"/>
      <c r="KYS5" s="794"/>
      <c r="KYT5" s="794"/>
      <c r="KYU5" s="794" t="s">
        <v>64</v>
      </c>
      <c r="KYV5" s="794"/>
      <c r="KYW5" s="794"/>
      <c r="KYX5" s="794"/>
      <c r="KYY5" s="794"/>
      <c r="KYZ5" s="794"/>
      <c r="KZA5" s="794"/>
      <c r="KZB5" s="794"/>
      <c r="KZC5" s="794"/>
      <c r="KZD5" s="794"/>
      <c r="KZE5" s="794"/>
      <c r="KZF5" s="794"/>
      <c r="KZG5" s="794"/>
      <c r="KZH5" s="794"/>
      <c r="KZI5" s="794"/>
      <c r="KZJ5" s="794"/>
      <c r="KZK5" s="794" t="s">
        <v>64</v>
      </c>
      <c r="KZL5" s="794"/>
      <c r="KZM5" s="794"/>
      <c r="KZN5" s="794"/>
      <c r="KZO5" s="794"/>
      <c r="KZP5" s="794"/>
      <c r="KZQ5" s="794"/>
      <c r="KZR5" s="794"/>
      <c r="KZS5" s="794"/>
      <c r="KZT5" s="794"/>
      <c r="KZU5" s="794"/>
      <c r="KZV5" s="794"/>
      <c r="KZW5" s="794"/>
      <c r="KZX5" s="794"/>
      <c r="KZY5" s="794"/>
      <c r="KZZ5" s="794"/>
      <c r="LAA5" s="794" t="s">
        <v>64</v>
      </c>
      <c r="LAB5" s="794"/>
      <c r="LAC5" s="794"/>
      <c r="LAD5" s="794"/>
      <c r="LAE5" s="794"/>
      <c r="LAF5" s="794"/>
      <c r="LAG5" s="794"/>
      <c r="LAH5" s="794"/>
      <c r="LAI5" s="794"/>
      <c r="LAJ5" s="794"/>
      <c r="LAK5" s="794"/>
      <c r="LAL5" s="794"/>
      <c r="LAM5" s="794"/>
      <c r="LAN5" s="794"/>
      <c r="LAO5" s="794"/>
      <c r="LAP5" s="794"/>
      <c r="LAQ5" s="794" t="s">
        <v>64</v>
      </c>
      <c r="LAR5" s="794"/>
      <c r="LAS5" s="794"/>
      <c r="LAT5" s="794"/>
      <c r="LAU5" s="794"/>
      <c r="LAV5" s="794"/>
      <c r="LAW5" s="794"/>
      <c r="LAX5" s="794"/>
      <c r="LAY5" s="794"/>
      <c r="LAZ5" s="794"/>
      <c r="LBA5" s="794"/>
      <c r="LBB5" s="794"/>
      <c r="LBC5" s="794"/>
      <c r="LBD5" s="794"/>
      <c r="LBE5" s="794"/>
      <c r="LBF5" s="794"/>
      <c r="LBG5" s="794" t="s">
        <v>64</v>
      </c>
      <c r="LBH5" s="794"/>
      <c r="LBI5" s="794"/>
      <c r="LBJ5" s="794"/>
      <c r="LBK5" s="794"/>
      <c r="LBL5" s="794"/>
      <c r="LBM5" s="794"/>
      <c r="LBN5" s="794"/>
      <c r="LBO5" s="794"/>
      <c r="LBP5" s="794"/>
      <c r="LBQ5" s="794"/>
      <c r="LBR5" s="794"/>
      <c r="LBS5" s="794"/>
      <c r="LBT5" s="794"/>
      <c r="LBU5" s="794"/>
      <c r="LBV5" s="794"/>
      <c r="LBW5" s="794" t="s">
        <v>64</v>
      </c>
      <c r="LBX5" s="794"/>
      <c r="LBY5" s="794"/>
      <c r="LBZ5" s="794"/>
      <c r="LCA5" s="794"/>
      <c r="LCB5" s="794"/>
      <c r="LCC5" s="794"/>
      <c r="LCD5" s="794"/>
      <c r="LCE5" s="794"/>
      <c r="LCF5" s="794"/>
      <c r="LCG5" s="794"/>
      <c r="LCH5" s="794"/>
      <c r="LCI5" s="794"/>
      <c r="LCJ5" s="794"/>
      <c r="LCK5" s="794"/>
      <c r="LCL5" s="794"/>
      <c r="LCM5" s="794" t="s">
        <v>64</v>
      </c>
      <c r="LCN5" s="794"/>
      <c r="LCO5" s="794"/>
      <c r="LCP5" s="794"/>
      <c r="LCQ5" s="794"/>
      <c r="LCR5" s="794"/>
      <c r="LCS5" s="794"/>
      <c r="LCT5" s="794"/>
      <c r="LCU5" s="794"/>
      <c r="LCV5" s="794"/>
      <c r="LCW5" s="794"/>
      <c r="LCX5" s="794"/>
      <c r="LCY5" s="794"/>
      <c r="LCZ5" s="794"/>
      <c r="LDA5" s="794"/>
      <c r="LDB5" s="794"/>
      <c r="LDC5" s="794" t="s">
        <v>64</v>
      </c>
      <c r="LDD5" s="794"/>
      <c r="LDE5" s="794"/>
      <c r="LDF5" s="794"/>
      <c r="LDG5" s="794"/>
      <c r="LDH5" s="794"/>
      <c r="LDI5" s="794"/>
      <c r="LDJ5" s="794"/>
      <c r="LDK5" s="794"/>
      <c r="LDL5" s="794"/>
      <c r="LDM5" s="794"/>
      <c r="LDN5" s="794"/>
      <c r="LDO5" s="794"/>
      <c r="LDP5" s="794"/>
      <c r="LDQ5" s="794"/>
      <c r="LDR5" s="794"/>
      <c r="LDS5" s="794" t="s">
        <v>64</v>
      </c>
      <c r="LDT5" s="794"/>
      <c r="LDU5" s="794"/>
      <c r="LDV5" s="794"/>
      <c r="LDW5" s="794"/>
      <c r="LDX5" s="794"/>
      <c r="LDY5" s="794"/>
      <c r="LDZ5" s="794"/>
      <c r="LEA5" s="794"/>
      <c r="LEB5" s="794"/>
      <c r="LEC5" s="794"/>
      <c r="LED5" s="794"/>
      <c r="LEE5" s="794"/>
      <c r="LEF5" s="794"/>
      <c r="LEG5" s="794"/>
      <c r="LEH5" s="794"/>
      <c r="LEI5" s="794" t="s">
        <v>64</v>
      </c>
      <c r="LEJ5" s="794"/>
      <c r="LEK5" s="794"/>
      <c r="LEL5" s="794"/>
      <c r="LEM5" s="794"/>
      <c r="LEN5" s="794"/>
      <c r="LEO5" s="794"/>
      <c r="LEP5" s="794"/>
      <c r="LEQ5" s="794"/>
      <c r="LER5" s="794"/>
      <c r="LES5" s="794"/>
      <c r="LET5" s="794"/>
      <c r="LEU5" s="794"/>
      <c r="LEV5" s="794"/>
      <c r="LEW5" s="794"/>
      <c r="LEX5" s="794"/>
      <c r="LEY5" s="794" t="s">
        <v>64</v>
      </c>
      <c r="LEZ5" s="794"/>
      <c r="LFA5" s="794"/>
      <c r="LFB5" s="794"/>
      <c r="LFC5" s="794"/>
      <c r="LFD5" s="794"/>
      <c r="LFE5" s="794"/>
      <c r="LFF5" s="794"/>
      <c r="LFG5" s="794"/>
      <c r="LFH5" s="794"/>
      <c r="LFI5" s="794"/>
      <c r="LFJ5" s="794"/>
      <c r="LFK5" s="794"/>
      <c r="LFL5" s="794"/>
      <c r="LFM5" s="794"/>
      <c r="LFN5" s="794"/>
      <c r="LFO5" s="794" t="s">
        <v>64</v>
      </c>
      <c r="LFP5" s="794"/>
      <c r="LFQ5" s="794"/>
      <c r="LFR5" s="794"/>
      <c r="LFS5" s="794"/>
      <c r="LFT5" s="794"/>
      <c r="LFU5" s="794"/>
      <c r="LFV5" s="794"/>
      <c r="LFW5" s="794"/>
      <c r="LFX5" s="794"/>
      <c r="LFY5" s="794"/>
      <c r="LFZ5" s="794"/>
      <c r="LGA5" s="794"/>
      <c r="LGB5" s="794"/>
      <c r="LGC5" s="794"/>
      <c r="LGD5" s="794"/>
      <c r="LGE5" s="794" t="s">
        <v>64</v>
      </c>
      <c r="LGF5" s="794"/>
      <c r="LGG5" s="794"/>
      <c r="LGH5" s="794"/>
      <c r="LGI5" s="794"/>
      <c r="LGJ5" s="794"/>
      <c r="LGK5" s="794"/>
      <c r="LGL5" s="794"/>
      <c r="LGM5" s="794"/>
      <c r="LGN5" s="794"/>
      <c r="LGO5" s="794"/>
      <c r="LGP5" s="794"/>
      <c r="LGQ5" s="794"/>
      <c r="LGR5" s="794"/>
      <c r="LGS5" s="794"/>
      <c r="LGT5" s="794"/>
      <c r="LGU5" s="794" t="s">
        <v>64</v>
      </c>
      <c r="LGV5" s="794"/>
      <c r="LGW5" s="794"/>
      <c r="LGX5" s="794"/>
      <c r="LGY5" s="794"/>
      <c r="LGZ5" s="794"/>
      <c r="LHA5" s="794"/>
      <c r="LHB5" s="794"/>
      <c r="LHC5" s="794"/>
      <c r="LHD5" s="794"/>
      <c r="LHE5" s="794"/>
      <c r="LHF5" s="794"/>
      <c r="LHG5" s="794"/>
      <c r="LHH5" s="794"/>
      <c r="LHI5" s="794"/>
      <c r="LHJ5" s="794"/>
      <c r="LHK5" s="794" t="s">
        <v>64</v>
      </c>
      <c r="LHL5" s="794"/>
      <c r="LHM5" s="794"/>
      <c r="LHN5" s="794"/>
      <c r="LHO5" s="794"/>
      <c r="LHP5" s="794"/>
      <c r="LHQ5" s="794"/>
      <c r="LHR5" s="794"/>
      <c r="LHS5" s="794"/>
      <c r="LHT5" s="794"/>
      <c r="LHU5" s="794"/>
      <c r="LHV5" s="794"/>
      <c r="LHW5" s="794"/>
      <c r="LHX5" s="794"/>
      <c r="LHY5" s="794"/>
      <c r="LHZ5" s="794"/>
      <c r="LIA5" s="794" t="s">
        <v>64</v>
      </c>
      <c r="LIB5" s="794"/>
      <c r="LIC5" s="794"/>
      <c r="LID5" s="794"/>
      <c r="LIE5" s="794"/>
      <c r="LIF5" s="794"/>
      <c r="LIG5" s="794"/>
      <c r="LIH5" s="794"/>
      <c r="LII5" s="794"/>
      <c r="LIJ5" s="794"/>
      <c r="LIK5" s="794"/>
      <c r="LIL5" s="794"/>
      <c r="LIM5" s="794"/>
      <c r="LIN5" s="794"/>
      <c r="LIO5" s="794"/>
      <c r="LIP5" s="794"/>
      <c r="LIQ5" s="794" t="s">
        <v>64</v>
      </c>
      <c r="LIR5" s="794"/>
      <c r="LIS5" s="794"/>
      <c r="LIT5" s="794"/>
      <c r="LIU5" s="794"/>
      <c r="LIV5" s="794"/>
      <c r="LIW5" s="794"/>
      <c r="LIX5" s="794"/>
      <c r="LIY5" s="794"/>
      <c r="LIZ5" s="794"/>
      <c r="LJA5" s="794"/>
      <c r="LJB5" s="794"/>
      <c r="LJC5" s="794"/>
      <c r="LJD5" s="794"/>
      <c r="LJE5" s="794"/>
      <c r="LJF5" s="794"/>
      <c r="LJG5" s="794" t="s">
        <v>64</v>
      </c>
      <c r="LJH5" s="794"/>
      <c r="LJI5" s="794"/>
      <c r="LJJ5" s="794"/>
      <c r="LJK5" s="794"/>
      <c r="LJL5" s="794"/>
      <c r="LJM5" s="794"/>
      <c r="LJN5" s="794"/>
      <c r="LJO5" s="794"/>
      <c r="LJP5" s="794"/>
      <c r="LJQ5" s="794"/>
      <c r="LJR5" s="794"/>
      <c r="LJS5" s="794"/>
      <c r="LJT5" s="794"/>
      <c r="LJU5" s="794"/>
      <c r="LJV5" s="794"/>
      <c r="LJW5" s="794" t="s">
        <v>64</v>
      </c>
      <c r="LJX5" s="794"/>
      <c r="LJY5" s="794"/>
      <c r="LJZ5" s="794"/>
      <c r="LKA5" s="794"/>
      <c r="LKB5" s="794"/>
      <c r="LKC5" s="794"/>
      <c r="LKD5" s="794"/>
      <c r="LKE5" s="794"/>
      <c r="LKF5" s="794"/>
      <c r="LKG5" s="794"/>
      <c r="LKH5" s="794"/>
      <c r="LKI5" s="794"/>
      <c r="LKJ5" s="794"/>
      <c r="LKK5" s="794"/>
      <c r="LKL5" s="794"/>
      <c r="LKM5" s="794" t="s">
        <v>64</v>
      </c>
      <c r="LKN5" s="794"/>
      <c r="LKO5" s="794"/>
      <c r="LKP5" s="794"/>
      <c r="LKQ5" s="794"/>
      <c r="LKR5" s="794"/>
      <c r="LKS5" s="794"/>
      <c r="LKT5" s="794"/>
      <c r="LKU5" s="794"/>
      <c r="LKV5" s="794"/>
      <c r="LKW5" s="794"/>
      <c r="LKX5" s="794"/>
      <c r="LKY5" s="794"/>
      <c r="LKZ5" s="794"/>
      <c r="LLA5" s="794"/>
      <c r="LLB5" s="794"/>
      <c r="LLC5" s="794" t="s">
        <v>64</v>
      </c>
      <c r="LLD5" s="794"/>
      <c r="LLE5" s="794"/>
      <c r="LLF5" s="794"/>
      <c r="LLG5" s="794"/>
      <c r="LLH5" s="794"/>
      <c r="LLI5" s="794"/>
      <c r="LLJ5" s="794"/>
      <c r="LLK5" s="794"/>
      <c r="LLL5" s="794"/>
      <c r="LLM5" s="794"/>
      <c r="LLN5" s="794"/>
      <c r="LLO5" s="794"/>
      <c r="LLP5" s="794"/>
      <c r="LLQ5" s="794"/>
      <c r="LLR5" s="794"/>
      <c r="LLS5" s="794" t="s">
        <v>64</v>
      </c>
      <c r="LLT5" s="794"/>
      <c r="LLU5" s="794"/>
      <c r="LLV5" s="794"/>
      <c r="LLW5" s="794"/>
      <c r="LLX5" s="794"/>
      <c r="LLY5" s="794"/>
      <c r="LLZ5" s="794"/>
      <c r="LMA5" s="794"/>
      <c r="LMB5" s="794"/>
      <c r="LMC5" s="794"/>
      <c r="LMD5" s="794"/>
      <c r="LME5" s="794"/>
      <c r="LMF5" s="794"/>
      <c r="LMG5" s="794"/>
      <c r="LMH5" s="794"/>
      <c r="LMI5" s="794" t="s">
        <v>64</v>
      </c>
      <c r="LMJ5" s="794"/>
      <c r="LMK5" s="794"/>
      <c r="LML5" s="794"/>
      <c r="LMM5" s="794"/>
      <c r="LMN5" s="794"/>
      <c r="LMO5" s="794"/>
      <c r="LMP5" s="794"/>
      <c r="LMQ5" s="794"/>
      <c r="LMR5" s="794"/>
      <c r="LMS5" s="794"/>
      <c r="LMT5" s="794"/>
      <c r="LMU5" s="794"/>
      <c r="LMV5" s="794"/>
      <c r="LMW5" s="794"/>
      <c r="LMX5" s="794"/>
      <c r="LMY5" s="794" t="s">
        <v>64</v>
      </c>
      <c r="LMZ5" s="794"/>
      <c r="LNA5" s="794"/>
      <c r="LNB5" s="794"/>
      <c r="LNC5" s="794"/>
      <c r="LND5" s="794"/>
      <c r="LNE5" s="794"/>
      <c r="LNF5" s="794"/>
      <c r="LNG5" s="794"/>
      <c r="LNH5" s="794"/>
      <c r="LNI5" s="794"/>
      <c r="LNJ5" s="794"/>
      <c r="LNK5" s="794"/>
      <c r="LNL5" s="794"/>
      <c r="LNM5" s="794"/>
      <c r="LNN5" s="794"/>
      <c r="LNO5" s="794" t="s">
        <v>64</v>
      </c>
      <c r="LNP5" s="794"/>
      <c r="LNQ5" s="794"/>
      <c r="LNR5" s="794"/>
      <c r="LNS5" s="794"/>
      <c r="LNT5" s="794"/>
      <c r="LNU5" s="794"/>
      <c r="LNV5" s="794"/>
      <c r="LNW5" s="794"/>
      <c r="LNX5" s="794"/>
      <c r="LNY5" s="794"/>
      <c r="LNZ5" s="794"/>
      <c r="LOA5" s="794"/>
      <c r="LOB5" s="794"/>
      <c r="LOC5" s="794"/>
      <c r="LOD5" s="794"/>
      <c r="LOE5" s="794" t="s">
        <v>64</v>
      </c>
      <c r="LOF5" s="794"/>
      <c r="LOG5" s="794"/>
      <c r="LOH5" s="794"/>
      <c r="LOI5" s="794"/>
      <c r="LOJ5" s="794"/>
      <c r="LOK5" s="794"/>
      <c r="LOL5" s="794"/>
      <c r="LOM5" s="794"/>
      <c r="LON5" s="794"/>
      <c r="LOO5" s="794"/>
      <c r="LOP5" s="794"/>
      <c r="LOQ5" s="794"/>
      <c r="LOR5" s="794"/>
      <c r="LOS5" s="794"/>
      <c r="LOT5" s="794"/>
      <c r="LOU5" s="794" t="s">
        <v>64</v>
      </c>
      <c r="LOV5" s="794"/>
      <c r="LOW5" s="794"/>
      <c r="LOX5" s="794"/>
      <c r="LOY5" s="794"/>
      <c r="LOZ5" s="794"/>
      <c r="LPA5" s="794"/>
      <c r="LPB5" s="794"/>
      <c r="LPC5" s="794"/>
      <c r="LPD5" s="794"/>
      <c r="LPE5" s="794"/>
      <c r="LPF5" s="794"/>
      <c r="LPG5" s="794"/>
      <c r="LPH5" s="794"/>
      <c r="LPI5" s="794"/>
      <c r="LPJ5" s="794"/>
      <c r="LPK5" s="794" t="s">
        <v>64</v>
      </c>
      <c r="LPL5" s="794"/>
      <c r="LPM5" s="794"/>
      <c r="LPN5" s="794"/>
      <c r="LPO5" s="794"/>
      <c r="LPP5" s="794"/>
      <c r="LPQ5" s="794"/>
      <c r="LPR5" s="794"/>
      <c r="LPS5" s="794"/>
      <c r="LPT5" s="794"/>
      <c r="LPU5" s="794"/>
      <c r="LPV5" s="794"/>
      <c r="LPW5" s="794"/>
      <c r="LPX5" s="794"/>
      <c r="LPY5" s="794"/>
      <c r="LPZ5" s="794"/>
      <c r="LQA5" s="794" t="s">
        <v>64</v>
      </c>
      <c r="LQB5" s="794"/>
      <c r="LQC5" s="794"/>
      <c r="LQD5" s="794"/>
      <c r="LQE5" s="794"/>
      <c r="LQF5" s="794"/>
      <c r="LQG5" s="794"/>
      <c r="LQH5" s="794"/>
      <c r="LQI5" s="794"/>
      <c r="LQJ5" s="794"/>
      <c r="LQK5" s="794"/>
      <c r="LQL5" s="794"/>
      <c r="LQM5" s="794"/>
      <c r="LQN5" s="794"/>
      <c r="LQO5" s="794"/>
      <c r="LQP5" s="794"/>
      <c r="LQQ5" s="794" t="s">
        <v>64</v>
      </c>
      <c r="LQR5" s="794"/>
      <c r="LQS5" s="794"/>
      <c r="LQT5" s="794"/>
      <c r="LQU5" s="794"/>
      <c r="LQV5" s="794"/>
      <c r="LQW5" s="794"/>
      <c r="LQX5" s="794"/>
      <c r="LQY5" s="794"/>
      <c r="LQZ5" s="794"/>
      <c r="LRA5" s="794"/>
      <c r="LRB5" s="794"/>
      <c r="LRC5" s="794"/>
      <c r="LRD5" s="794"/>
      <c r="LRE5" s="794"/>
      <c r="LRF5" s="794"/>
      <c r="LRG5" s="794" t="s">
        <v>64</v>
      </c>
      <c r="LRH5" s="794"/>
      <c r="LRI5" s="794"/>
      <c r="LRJ5" s="794"/>
      <c r="LRK5" s="794"/>
      <c r="LRL5" s="794"/>
      <c r="LRM5" s="794"/>
      <c r="LRN5" s="794"/>
      <c r="LRO5" s="794"/>
      <c r="LRP5" s="794"/>
      <c r="LRQ5" s="794"/>
      <c r="LRR5" s="794"/>
      <c r="LRS5" s="794"/>
      <c r="LRT5" s="794"/>
      <c r="LRU5" s="794"/>
      <c r="LRV5" s="794"/>
      <c r="LRW5" s="794" t="s">
        <v>64</v>
      </c>
      <c r="LRX5" s="794"/>
      <c r="LRY5" s="794"/>
      <c r="LRZ5" s="794"/>
      <c r="LSA5" s="794"/>
      <c r="LSB5" s="794"/>
      <c r="LSC5" s="794"/>
      <c r="LSD5" s="794"/>
      <c r="LSE5" s="794"/>
      <c r="LSF5" s="794"/>
      <c r="LSG5" s="794"/>
      <c r="LSH5" s="794"/>
      <c r="LSI5" s="794"/>
      <c r="LSJ5" s="794"/>
      <c r="LSK5" s="794"/>
      <c r="LSL5" s="794"/>
      <c r="LSM5" s="794" t="s">
        <v>64</v>
      </c>
      <c r="LSN5" s="794"/>
      <c r="LSO5" s="794"/>
      <c r="LSP5" s="794"/>
      <c r="LSQ5" s="794"/>
      <c r="LSR5" s="794"/>
      <c r="LSS5" s="794"/>
      <c r="LST5" s="794"/>
      <c r="LSU5" s="794"/>
      <c r="LSV5" s="794"/>
      <c r="LSW5" s="794"/>
      <c r="LSX5" s="794"/>
      <c r="LSY5" s="794"/>
      <c r="LSZ5" s="794"/>
      <c r="LTA5" s="794"/>
      <c r="LTB5" s="794"/>
      <c r="LTC5" s="794" t="s">
        <v>64</v>
      </c>
      <c r="LTD5" s="794"/>
      <c r="LTE5" s="794"/>
      <c r="LTF5" s="794"/>
      <c r="LTG5" s="794"/>
      <c r="LTH5" s="794"/>
      <c r="LTI5" s="794"/>
      <c r="LTJ5" s="794"/>
      <c r="LTK5" s="794"/>
      <c r="LTL5" s="794"/>
      <c r="LTM5" s="794"/>
      <c r="LTN5" s="794"/>
      <c r="LTO5" s="794"/>
      <c r="LTP5" s="794"/>
      <c r="LTQ5" s="794"/>
      <c r="LTR5" s="794"/>
      <c r="LTS5" s="794" t="s">
        <v>64</v>
      </c>
      <c r="LTT5" s="794"/>
      <c r="LTU5" s="794"/>
      <c r="LTV5" s="794"/>
      <c r="LTW5" s="794"/>
      <c r="LTX5" s="794"/>
      <c r="LTY5" s="794"/>
      <c r="LTZ5" s="794"/>
      <c r="LUA5" s="794"/>
      <c r="LUB5" s="794"/>
      <c r="LUC5" s="794"/>
      <c r="LUD5" s="794"/>
      <c r="LUE5" s="794"/>
      <c r="LUF5" s="794"/>
      <c r="LUG5" s="794"/>
      <c r="LUH5" s="794"/>
      <c r="LUI5" s="794" t="s">
        <v>64</v>
      </c>
      <c r="LUJ5" s="794"/>
      <c r="LUK5" s="794"/>
      <c r="LUL5" s="794"/>
      <c r="LUM5" s="794"/>
      <c r="LUN5" s="794"/>
      <c r="LUO5" s="794"/>
      <c r="LUP5" s="794"/>
      <c r="LUQ5" s="794"/>
      <c r="LUR5" s="794"/>
      <c r="LUS5" s="794"/>
      <c r="LUT5" s="794"/>
      <c r="LUU5" s="794"/>
      <c r="LUV5" s="794"/>
      <c r="LUW5" s="794"/>
      <c r="LUX5" s="794"/>
      <c r="LUY5" s="794" t="s">
        <v>64</v>
      </c>
      <c r="LUZ5" s="794"/>
      <c r="LVA5" s="794"/>
      <c r="LVB5" s="794"/>
      <c r="LVC5" s="794"/>
      <c r="LVD5" s="794"/>
      <c r="LVE5" s="794"/>
      <c r="LVF5" s="794"/>
      <c r="LVG5" s="794"/>
      <c r="LVH5" s="794"/>
      <c r="LVI5" s="794"/>
      <c r="LVJ5" s="794"/>
      <c r="LVK5" s="794"/>
      <c r="LVL5" s="794"/>
      <c r="LVM5" s="794"/>
      <c r="LVN5" s="794"/>
      <c r="LVO5" s="794" t="s">
        <v>64</v>
      </c>
      <c r="LVP5" s="794"/>
      <c r="LVQ5" s="794"/>
      <c r="LVR5" s="794"/>
      <c r="LVS5" s="794"/>
      <c r="LVT5" s="794"/>
      <c r="LVU5" s="794"/>
      <c r="LVV5" s="794"/>
      <c r="LVW5" s="794"/>
      <c r="LVX5" s="794"/>
      <c r="LVY5" s="794"/>
      <c r="LVZ5" s="794"/>
      <c r="LWA5" s="794"/>
      <c r="LWB5" s="794"/>
      <c r="LWC5" s="794"/>
      <c r="LWD5" s="794"/>
      <c r="LWE5" s="794" t="s">
        <v>64</v>
      </c>
      <c r="LWF5" s="794"/>
      <c r="LWG5" s="794"/>
      <c r="LWH5" s="794"/>
      <c r="LWI5" s="794"/>
      <c r="LWJ5" s="794"/>
      <c r="LWK5" s="794"/>
      <c r="LWL5" s="794"/>
      <c r="LWM5" s="794"/>
      <c r="LWN5" s="794"/>
      <c r="LWO5" s="794"/>
      <c r="LWP5" s="794"/>
      <c r="LWQ5" s="794"/>
      <c r="LWR5" s="794"/>
      <c r="LWS5" s="794"/>
      <c r="LWT5" s="794"/>
      <c r="LWU5" s="794" t="s">
        <v>64</v>
      </c>
      <c r="LWV5" s="794"/>
      <c r="LWW5" s="794"/>
      <c r="LWX5" s="794"/>
      <c r="LWY5" s="794"/>
      <c r="LWZ5" s="794"/>
      <c r="LXA5" s="794"/>
      <c r="LXB5" s="794"/>
      <c r="LXC5" s="794"/>
      <c r="LXD5" s="794"/>
      <c r="LXE5" s="794"/>
      <c r="LXF5" s="794"/>
      <c r="LXG5" s="794"/>
      <c r="LXH5" s="794"/>
      <c r="LXI5" s="794"/>
      <c r="LXJ5" s="794"/>
      <c r="LXK5" s="794" t="s">
        <v>64</v>
      </c>
      <c r="LXL5" s="794"/>
      <c r="LXM5" s="794"/>
      <c r="LXN5" s="794"/>
      <c r="LXO5" s="794"/>
      <c r="LXP5" s="794"/>
      <c r="LXQ5" s="794"/>
      <c r="LXR5" s="794"/>
      <c r="LXS5" s="794"/>
      <c r="LXT5" s="794"/>
      <c r="LXU5" s="794"/>
      <c r="LXV5" s="794"/>
      <c r="LXW5" s="794"/>
      <c r="LXX5" s="794"/>
      <c r="LXY5" s="794"/>
      <c r="LXZ5" s="794"/>
      <c r="LYA5" s="794" t="s">
        <v>64</v>
      </c>
      <c r="LYB5" s="794"/>
      <c r="LYC5" s="794"/>
      <c r="LYD5" s="794"/>
      <c r="LYE5" s="794"/>
      <c r="LYF5" s="794"/>
      <c r="LYG5" s="794"/>
      <c r="LYH5" s="794"/>
      <c r="LYI5" s="794"/>
      <c r="LYJ5" s="794"/>
      <c r="LYK5" s="794"/>
      <c r="LYL5" s="794"/>
      <c r="LYM5" s="794"/>
      <c r="LYN5" s="794"/>
      <c r="LYO5" s="794"/>
      <c r="LYP5" s="794"/>
      <c r="LYQ5" s="794" t="s">
        <v>64</v>
      </c>
      <c r="LYR5" s="794"/>
      <c r="LYS5" s="794"/>
      <c r="LYT5" s="794"/>
      <c r="LYU5" s="794"/>
      <c r="LYV5" s="794"/>
      <c r="LYW5" s="794"/>
      <c r="LYX5" s="794"/>
      <c r="LYY5" s="794"/>
      <c r="LYZ5" s="794"/>
      <c r="LZA5" s="794"/>
      <c r="LZB5" s="794"/>
      <c r="LZC5" s="794"/>
      <c r="LZD5" s="794"/>
      <c r="LZE5" s="794"/>
      <c r="LZF5" s="794"/>
      <c r="LZG5" s="794" t="s">
        <v>64</v>
      </c>
      <c r="LZH5" s="794"/>
      <c r="LZI5" s="794"/>
      <c r="LZJ5" s="794"/>
      <c r="LZK5" s="794"/>
      <c r="LZL5" s="794"/>
      <c r="LZM5" s="794"/>
      <c r="LZN5" s="794"/>
      <c r="LZO5" s="794"/>
      <c r="LZP5" s="794"/>
      <c r="LZQ5" s="794"/>
      <c r="LZR5" s="794"/>
      <c r="LZS5" s="794"/>
      <c r="LZT5" s="794"/>
      <c r="LZU5" s="794"/>
      <c r="LZV5" s="794"/>
      <c r="LZW5" s="794" t="s">
        <v>64</v>
      </c>
      <c r="LZX5" s="794"/>
      <c r="LZY5" s="794"/>
      <c r="LZZ5" s="794"/>
      <c r="MAA5" s="794"/>
      <c r="MAB5" s="794"/>
      <c r="MAC5" s="794"/>
      <c r="MAD5" s="794"/>
      <c r="MAE5" s="794"/>
      <c r="MAF5" s="794"/>
      <c r="MAG5" s="794"/>
      <c r="MAH5" s="794"/>
      <c r="MAI5" s="794"/>
      <c r="MAJ5" s="794"/>
      <c r="MAK5" s="794"/>
      <c r="MAL5" s="794"/>
      <c r="MAM5" s="794" t="s">
        <v>64</v>
      </c>
      <c r="MAN5" s="794"/>
      <c r="MAO5" s="794"/>
      <c r="MAP5" s="794"/>
      <c r="MAQ5" s="794"/>
      <c r="MAR5" s="794"/>
      <c r="MAS5" s="794"/>
      <c r="MAT5" s="794"/>
      <c r="MAU5" s="794"/>
      <c r="MAV5" s="794"/>
      <c r="MAW5" s="794"/>
      <c r="MAX5" s="794"/>
      <c r="MAY5" s="794"/>
      <c r="MAZ5" s="794"/>
      <c r="MBA5" s="794"/>
      <c r="MBB5" s="794"/>
      <c r="MBC5" s="794" t="s">
        <v>64</v>
      </c>
      <c r="MBD5" s="794"/>
      <c r="MBE5" s="794"/>
      <c r="MBF5" s="794"/>
      <c r="MBG5" s="794"/>
      <c r="MBH5" s="794"/>
      <c r="MBI5" s="794"/>
      <c r="MBJ5" s="794"/>
      <c r="MBK5" s="794"/>
      <c r="MBL5" s="794"/>
      <c r="MBM5" s="794"/>
      <c r="MBN5" s="794"/>
      <c r="MBO5" s="794"/>
      <c r="MBP5" s="794"/>
      <c r="MBQ5" s="794"/>
      <c r="MBR5" s="794"/>
      <c r="MBS5" s="794" t="s">
        <v>64</v>
      </c>
      <c r="MBT5" s="794"/>
      <c r="MBU5" s="794"/>
      <c r="MBV5" s="794"/>
      <c r="MBW5" s="794"/>
      <c r="MBX5" s="794"/>
      <c r="MBY5" s="794"/>
      <c r="MBZ5" s="794"/>
      <c r="MCA5" s="794"/>
      <c r="MCB5" s="794"/>
      <c r="MCC5" s="794"/>
      <c r="MCD5" s="794"/>
      <c r="MCE5" s="794"/>
      <c r="MCF5" s="794"/>
      <c r="MCG5" s="794"/>
      <c r="MCH5" s="794"/>
      <c r="MCI5" s="794" t="s">
        <v>64</v>
      </c>
      <c r="MCJ5" s="794"/>
      <c r="MCK5" s="794"/>
      <c r="MCL5" s="794"/>
      <c r="MCM5" s="794"/>
      <c r="MCN5" s="794"/>
      <c r="MCO5" s="794"/>
      <c r="MCP5" s="794"/>
      <c r="MCQ5" s="794"/>
      <c r="MCR5" s="794"/>
      <c r="MCS5" s="794"/>
      <c r="MCT5" s="794"/>
      <c r="MCU5" s="794"/>
      <c r="MCV5" s="794"/>
      <c r="MCW5" s="794"/>
      <c r="MCX5" s="794"/>
      <c r="MCY5" s="794" t="s">
        <v>64</v>
      </c>
      <c r="MCZ5" s="794"/>
      <c r="MDA5" s="794"/>
      <c r="MDB5" s="794"/>
      <c r="MDC5" s="794"/>
      <c r="MDD5" s="794"/>
      <c r="MDE5" s="794"/>
      <c r="MDF5" s="794"/>
      <c r="MDG5" s="794"/>
      <c r="MDH5" s="794"/>
      <c r="MDI5" s="794"/>
      <c r="MDJ5" s="794"/>
      <c r="MDK5" s="794"/>
      <c r="MDL5" s="794"/>
      <c r="MDM5" s="794"/>
      <c r="MDN5" s="794"/>
      <c r="MDO5" s="794" t="s">
        <v>64</v>
      </c>
      <c r="MDP5" s="794"/>
      <c r="MDQ5" s="794"/>
      <c r="MDR5" s="794"/>
      <c r="MDS5" s="794"/>
      <c r="MDT5" s="794"/>
      <c r="MDU5" s="794"/>
      <c r="MDV5" s="794"/>
      <c r="MDW5" s="794"/>
      <c r="MDX5" s="794"/>
      <c r="MDY5" s="794"/>
      <c r="MDZ5" s="794"/>
      <c r="MEA5" s="794"/>
      <c r="MEB5" s="794"/>
      <c r="MEC5" s="794"/>
      <c r="MED5" s="794"/>
      <c r="MEE5" s="794" t="s">
        <v>64</v>
      </c>
      <c r="MEF5" s="794"/>
      <c r="MEG5" s="794"/>
      <c r="MEH5" s="794"/>
      <c r="MEI5" s="794"/>
      <c r="MEJ5" s="794"/>
      <c r="MEK5" s="794"/>
      <c r="MEL5" s="794"/>
      <c r="MEM5" s="794"/>
      <c r="MEN5" s="794"/>
      <c r="MEO5" s="794"/>
      <c r="MEP5" s="794"/>
      <c r="MEQ5" s="794"/>
      <c r="MER5" s="794"/>
      <c r="MES5" s="794"/>
      <c r="MET5" s="794"/>
      <c r="MEU5" s="794" t="s">
        <v>64</v>
      </c>
      <c r="MEV5" s="794"/>
      <c r="MEW5" s="794"/>
      <c r="MEX5" s="794"/>
      <c r="MEY5" s="794"/>
      <c r="MEZ5" s="794"/>
      <c r="MFA5" s="794"/>
      <c r="MFB5" s="794"/>
      <c r="MFC5" s="794"/>
      <c r="MFD5" s="794"/>
      <c r="MFE5" s="794"/>
      <c r="MFF5" s="794"/>
      <c r="MFG5" s="794"/>
      <c r="MFH5" s="794"/>
      <c r="MFI5" s="794"/>
      <c r="MFJ5" s="794"/>
      <c r="MFK5" s="794" t="s">
        <v>64</v>
      </c>
      <c r="MFL5" s="794"/>
      <c r="MFM5" s="794"/>
      <c r="MFN5" s="794"/>
      <c r="MFO5" s="794"/>
      <c r="MFP5" s="794"/>
      <c r="MFQ5" s="794"/>
      <c r="MFR5" s="794"/>
      <c r="MFS5" s="794"/>
      <c r="MFT5" s="794"/>
      <c r="MFU5" s="794"/>
      <c r="MFV5" s="794"/>
      <c r="MFW5" s="794"/>
      <c r="MFX5" s="794"/>
      <c r="MFY5" s="794"/>
      <c r="MFZ5" s="794"/>
      <c r="MGA5" s="794" t="s">
        <v>64</v>
      </c>
      <c r="MGB5" s="794"/>
      <c r="MGC5" s="794"/>
      <c r="MGD5" s="794"/>
      <c r="MGE5" s="794"/>
      <c r="MGF5" s="794"/>
      <c r="MGG5" s="794"/>
      <c r="MGH5" s="794"/>
      <c r="MGI5" s="794"/>
      <c r="MGJ5" s="794"/>
      <c r="MGK5" s="794"/>
      <c r="MGL5" s="794"/>
      <c r="MGM5" s="794"/>
      <c r="MGN5" s="794"/>
      <c r="MGO5" s="794"/>
      <c r="MGP5" s="794"/>
      <c r="MGQ5" s="794" t="s">
        <v>64</v>
      </c>
      <c r="MGR5" s="794"/>
      <c r="MGS5" s="794"/>
      <c r="MGT5" s="794"/>
      <c r="MGU5" s="794"/>
      <c r="MGV5" s="794"/>
      <c r="MGW5" s="794"/>
      <c r="MGX5" s="794"/>
      <c r="MGY5" s="794"/>
      <c r="MGZ5" s="794"/>
      <c r="MHA5" s="794"/>
      <c r="MHB5" s="794"/>
      <c r="MHC5" s="794"/>
      <c r="MHD5" s="794"/>
      <c r="MHE5" s="794"/>
      <c r="MHF5" s="794"/>
      <c r="MHG5" s="794" t="s">
        <v>64</v>
      </c>
      <c r="MHH5" s="794"/>
      <c r="MHI5" s="794"/>
      <c r="MHJ5" s="794"/>
      <c r="MHK5" s="794"/>
      <c r="MHL5" s="794"/>
      <c r="MHM5" s="794"/>
      <c r="MHN5" s="794"/>
      <c r="MHO5" s="794"/>
      <c r="MHP5" s="794"/>
      <c r="MHQ5" s="794"/>
      <c r="MHR5" s="794"/>
      <c r="MHS5" s="794"/>
      <c r="MHT5" s="794"/>
      <c r="MHU5" s="794"/>
      <c r="MHV5" s="794"/>
      <c r="MHW5" s="794" t="s">
        <v>64</v>
      </c>
      <c r="MHX5" s="794"/>
      <c r="MHY5" s="794"/>
      <c r="MHZ5" s="794"/>
      <c r="MIA5" s="794"/>
      <c r="MIB5" s="794"/>
      <c r="MIC5" s="794"/>
      <c r="MID5" s="794"/>
      <c r="MIE5" s="794"/>
      <c r="MIF5" s="794"/>
      <c r="MIG5" s="794"/>
      <c r="MIH5" s="794"/>
      <c r="MII5" s="794"/>
      <c r="MIJ5" s="794"/>
      <c r="MIK5" s="794"/>
      <c r="MIL5" s="794"/>
      <c r="MIM5" s="794" t="s">
        <v>64</v>
      </c>
      <c r="MIN5" s="794"/>
      <c r="MIO5" s="794"/>
      <c r="MIP5" s="794"/>
      <c r="MIQ5" s="794"/>
      <c r="MIR5" s="794"/>
      <c r="MIS5" s="794"/>
      <c r="MIT5" s="794"/>
      <c r="MIU5" s="794"/>
      <c r="MIV5" s="794"/>
      <c r="MIW5" s="794"/>
      <c r="MIX5" s="794"/>
      <c r="MIY5" s="794"/>
      <c r="MIZ5" s="794"/>
      <c r="MJA5" s="794"/>
      <c r="MJB5" s="794"/>
      <c r="MJC5" s="794" t="s">
        <v>64</v>
      </c>
      <c r="MJD5" s="794"/>
      <c r="MJE5" s="794"/>
      <c r="MJF5" s="794"/>
      <c r="MJG5" s="794"/>
      <c r="MJH5" s="794"/>
      <c r="MJI5" s="794"/>
      <c r="MJJ5" s="794"/>
      <c r="MJK5" s="794"/>
      <c r="MJL5" s="794"/>
      <c r="MJM5" s="794"/>
      <c r="MJN5" s="794"/>
      <c r="MJO5" s="794"/>
      <c r="MJP5" s="794"/>
      <c r="MJQ5" s="794"/>
      <c r="MJR5" s="794"/>
      <c r="MJS5" s="794" t="s">
        <v>64</v>
      </c>
      <c r="MJT5" s="794"/>
      <c r="MJU5" s="794"/>
      <c r="MJV5" s="794"/>
      <c r="MJW5" s="794"/>
      <c r="MJX5" s="794"/>
      <c r="MJY5" s="794"/>
      <c r="MJZ5" s="794"/>
      <c r="MKA5" s="794"/>
      <c r="MKB5" s="794"/>
      <c r="MKC5" s="794"/>
      <c r="MKD5" s="794"/>
      <c r="MKE5" s="794"/>
      <c r="MKF5" s="794"/>
      <c r="MKG5" s="794"/>
      <c r="MKH5" s="794"/>
      <c r="MKI5" s="794" t="s">
        <v>64</v>
      </c>
      <c r="MKJ5" s="794"/>
      <c r="MKK5" s="794"/>
      <c r="MKL5" s="794"/>
      <c r="MKM5" s="794"/>
      <c r="MKN5" s="794"/>
      <c r="MKO5" s="794"/>
      <c r="MKP5" s="794"/>
      <c r="MKQ5" s="794"/>
      <c r="MKR5" s="794"/>
      <c r="MKS5" s="794"/>
      <c r="MKT5" s="794"/>
      <c r="MKU5" s="794"/>
      <c r="MKV5" s="794"/>
      <c r="MKW5" s="794"/>
      <c r="MKX5" s="794"/>
      <c r="MKY5" s="794" t="s">
        <v>64</v>
      </c>
      <c r="MKZ5" s="794"/>
      <c r="MLA5" s="794"/>
      <c r="MLB5" s="794"/>
      <c r="MLC5" s="794"/>
      <c r="MLD5" s="794"/>
      <c r="MLE5" s="794"/>
      <c r="MLF5" s="794"/>
      <c r="MLG5" s="794"/>
      <c r="MLH5" s="794"/>
      <c r="MLI5" s="794"/>
      <c r="MLJ5" s="794"/>
      <c r="MLK5" s="794"/>
      <c r="MLL5" s="794"/>
      <c r="MLM5" s="794"/>
      <c r="MLN5" s="794"/>
      <c r="MLO5" s="794" t="s">
        <v>64</v>
      </c>
      <c r="MLP5" s="794"/>
      <c r="MLQ5" s="794"/>
      <c r="MLR5" s="794"/>
      <c r="MLS5" s="794"/>
      <c r="MLT5" s="794"/>
      <c r="MLU5" s="794"/>
      <c r="MLV5" s="794"/>
      <c r="MLW5" s="794"/>
      <c r="MLX5" s="794"/>
      <c r="MLY5" s="794"/>
      <c r="MLZ5" s="794"/>
      <c r="MMA5" s="794"/>
      <c r="MMB5" s="794"/>
      <c r="MMC5" s="794"/>
      <c r="MMD5" s="794"/>
      <c r="MME5" s="794" t="s">
        <v>64</v>
      </c>
      <c r="MMF5" s="794"/>
      <c r="MMG5" s="794"/>
      <c r="MMH5" s="794"/>
      <c r="MMI5" s="794"/>
      <c r="MMJ5" s="794"/>
      <c r="MMK5" s="794"/>
      <c r="MML5" s="794"/>
      <c r="MMM5" s="794"/>
      <c r="MMN5" s="794"/>
      <c r="MMO5" s="794"/>
      <c r="MMP5" s="794"/>
      <c r="MMQ5" s="794"/>
      <c r="MMR5" s="794"/>
      <c r="MMS5" s="794"/>
      <c r="MMT5" s="794"/>
      <c r="MMU5" s="794" t="s">
        <v>64</v>
      </c>
      <c r="MMV5" s="794"/>
      <c r="MMW5" s="794"/>
      <c r="MMX5" s="794"/>
      <c r="MMY5" s="794"/>
      <c r="MMZ5" s="794"/>
      <c r="MNA5" s="794"/>
      <c r="MNB5" s="794"/>
      <c r="MNC5" s="794"/>
      <c r="MND5" s="794"/>
      <c r="MNE5" s="794"/>
      <c r="MNF5" s="794"/>
      <c r="MNG5" s="794"/>
      <c r="MNH5" s="794"/>
      <c r="MNI5" s="794"/>
      <c r="MNJ5" s="794"/>
      <c r="MNK5" s="794" t="s">
        <v>64</v>
      </c>
      <c r="MNL5" s="794"/>
      <c r="MNM5" s="794"/>
      <c r="MNN5" s="794"/>
      <c r="MNO5" s="794"/>
      <c r="MNP5" s="794"/>
      <c r="MNQ5" s="794"/>
      <c r="MNR5" s="794"/>
      <c r="MNS5" s="794"/>
      <c r="MNT5" s="794"/>
      <c r="MNU5" s="794"/>
      <c r="MNV5" s="794"/>
      <c r="MNW5" s="794"/>
      <c r="MNX5" s="794"/>
      <c r="MNY5" s="794"/>
      <c r="MNZ5" s="794"/>
      <c r="MOA5" s="794" t="s">
        <v>64</v>
      </c>
      <c r="MOB5" s="794"/>
      <c r="MOC5" s="794"/>
      <c r="MOD5" s="794"/>
      <c r="MOE5" s="794"/>
      <c r="MOF5" s="794"/>
      <c r="MOG5" s="794"/>
      <c r="MOH5" s="794"/>
      <c r="MOI5" s="794"/>
      <c r="MOJ5" s="794"/>
      <c r="MOK5" s="794"/>
      <c r="MOL5" s="794"/>
      <c r="MOM5" s="794"/>
      <c r="MON5" s="794"/>
      <c r="MOO5" s="794"/>
      <c r="MOP5" s="794"/>
      <c r="MOQ5" s="794" t="s">
        <v>64</v>
      </c>
      <c r="MOR5" s="794"/>
      <c r="MOS5" s="794"/>
      <c r="MOT5" s="794"/>
      <c r="MOU5" s="794"/>
      <c r="MOV5" s="794"/>
      <c r="MOW5" s="794"/>
      <c r="MOX5" s="794"/>
      <c r="MOY5" s="794"/>
      <c r="MOZ5" s="794"/>
      <c r="MPA5" s="794"/>
      <c r="MPB5" s="794"/>
      <c r="MPC5" s="794"/>
      <c r="MPD5" s="794"/>
      <c r="MPE5" s="794"/>
      <c r="MPF5" s="794"/>
      <c r="MPG5" s="794" t="s">
        <v>64</v>
      </c>
      <c r="MPH5" s="794"/>
      <c r="MPI5" s="794"/>
      <c r="MPJ5" s="794"/>
      <c r="MPK5" s="794"/>
      <c r="MPL5" s="794"/>
      <c r="MPM5" s="794"/>
      <c r="MPN5" s="794"/>
      <c r="MPO5" s="794"/>
      <c r="MPP5" s="794"/>
      <c r="MPQ5" s="794"/>
      <c r="MPR5" s="794"/>
      <c r="MPS5" s="794"/>
      <c r="MPT5" s="794"/>
      <c r="MPU5" s="794"/>
      <c r="MPV5" s="794"/>
      <c r="MPW5" s="794" t="s">
        <v>64</v>
      </c>
      <c r="MPX5" s="794"/>
      <c r="MPY5" s="794"/>
      <c r="MPZ5" s="794"/>
      <c r="MQA5" s="794"/>
      <c r="MQB5" s="794"/>
      <c r="MQC5" s="794"/>
      <c r="MQD5" s="794"/>
      <c r="MQE5" s="794"/>
      <c r="MQF5" s="794"/>
      <c r="MQG5" s="794"/>
      <c r="MQH5" s="794"/>
      <c r="MQI5" s="794"/>
      <c r="MQJ5" s="794"/>
      <c r="MQK5" s="794"/>
      <c r="MQL5" s="794"/>
      <c r="MQM5" s="794" t="s">
        <v>64</v>
      </c>
      <c r="MQN5" s="794"/>
      <c r="MQO5" s="794"/>
      <c r="MQP5" s="794"/>
      <c r="MQQ5" s="794"/>
      <c r="MQR5" s="794"/>
      <c r="MQS5" s="794"/>
      <c r="MQT5" s="794"/>
      <c r="MQU5" s="794"/>
      <c r="MQV5" s="794"/>
      <c r="MQW5" s="794"/>
      <c r="MQX5" s="794"/>
      <c r="MQY5" s="794"/>
      <c r="MQZ5" s="794"/>
      <c r="MRA5" s="794"/>
      <c r="MRB5" s="794"/>
      <c r="MRC5" s="794" t="s">
        <v>64</v>
      </c>
      <c r="MRD5" s="794"/>
      <c r="MRE5" s="794"/>
      <c r="MRF5" s="794"/>
      <c r="MRG5" s="794"/>
      <c r="MRH5" s="794"/>
      <c r="MRI5" s="794"/>
      <c r="MRJ5" s="794"/>
      <c r="MRK5" s="794"/>
      <c r="MRL5" s="794"/>
      <c r="MRM5" s="794"/>
      <c r="MRN5" s="794"/>
      <c r="MRO5" s="794"/>
      <c r="MRP5" s="794"/>
      <c r="MRQ5" s="794"/>
      <c r="MRR5" s="794"/>
      <c r="MRS5" s="794" t="s">
        <v>64</v>
      </c>
      <c r="MRT5" s="794"/>
      <c r="MRU5" s="794"/>
      <c r="MRV5" s="794"/>
      <c r="MRW5" s="794"/>
      <c r="MRX5" s="794"/>
      <c r="MRY5" s="794"/>
      <c r="MRZ5" s="794"/>
      <c r="MSA5" s="794"/>
      <c r="MSB5" s="794"/>
      <c r="MSC5" s="794"/>
      <c r="MSD5" s="794"/>
      <c r="MSE5" s="794"/>
      <c r="MSF5" s="794"/>
      <c r="MSG5" s="794"/>
      <c r="MSH5" s="794"/>
      <c r="MSI5" s="794" t="s">
        <v>64</v>
      </c>
      <c r="MSJ5" s="794"/>
      <c r="MSK5" s="794"/>
      <c r="MSL5" s="794"/>
      <c r="MSM5" s="794"/>
      <c r="MSN5" s="794"/>
      <c r="MSO5" s="794"/>
      <c r="MSP5" s="794"/>
      <c r="MSQ5" s="794"/>
      <c r="MSR5" s="794"/>
      <c r="MSS5" s="794"/>
      <c r="MST5" s="794"/>
      <c r="MSU5" s="794"/>
      <c r="MSV5" s="794"/>
      <c r="MSW5" s="794"/>
      <c r="MSX5" s="794"/>
      <c r="MSY5" s="794" t="s">
        <v>64</v>
      </c>
      <c r="MSZ5" s="794"/>
      <c r="MTA5" s="794"/>
      <c r="MTB5" s="794"/>
      <c r="MTC5" s="794"/>
      <c r="MTD5" s="794"/>
      <c r="MTE5" s="794"/>
      <c r="MTF5" s="794"/>
      <c r="MTG5" s="794"/>
      <c r="MTH5" s="794"/>
      <c r="MTI5" s="794"/>
      <c r="MTJ5" s="794"/>
      <c r="MTK5" s="794"/>
      <c r="MTL5" s="794"/>
      <c r="MTM5" s="794"/>
      <c r="MTN5" s="794"/>
      <c r="MTO5" s="794" t="s">
        <v>64</v>
      </c>
      <c r="MTP5" s="794"/>
      <c r="MTQ5" s="794"/>
      <c r="MTR5" s="794"/>
      <c r="MTS5" s="794"/>
      <c r="MTT5" s="794"/>
      <c r="MTU5" s="794"/>
      <c r="MTV5" s="794"/>
      <c r="MTW5" s="794"/>
      <c r="MTX5" s="794"/>
      <c r="MTY5" s="794"/>
      <c r="MTZ5" s="794"/>
      <c r="MUA5" s="794"/>
      <c r="MUB5" s="794"/>
      <c r="MUC5" s="794"/>
      <c r="MUD5" s="794"/>
      <c r="MUE5" s="794" t="s">
        <v>64</v>
      </c>
      <c r="MUF5" s="794"/>
      <c r="MUG5" s="794"/>
      <c r="MUH5" s="794"/>
      <c r="MUI5" s="794"/>
      <c r="MUJ5" s="794"/>
      <c r="MUK5" s="794"/>
      <c r="MUL5" s="794"/>
      <c r="MUM5" s="794"/>
      <c r="MUN5" s="794"/>
      <c r="MUO5" s="794"/>
      <c r="MUP5" s="794"/>
      <c r="MUQ5" s="794"/>
      <c r="MUR5" s="794"/>
      <c r="MUS5" s="794"/>
      <c r="MUT5" s="794"/>
      <c r="MUU5" s="794" t="s">
        <v>64</v>
      </c>
      <c r="MUV5" s="794"/>
      <c r="MUW5" s="794"/>
      <c r="MUX5" s="794"/>
      <c r="MUY5" s="794"/>
      <c r="MUZ5" s="794"/>
      <c r="MVA5" s="794"/>
      <c r="MVB5" s="794"/>
      <c r="MVC5" s="794"/>
      <c r="MVD5" s="794"/>
      <c r="MVE5" s="794"/>
      <c r="MVF5" s="794"/>
      <c r="MVG5" s="794"/>
      <c r="MVH5" s="794"/>
      <c r="MVI5" s="794"/>
      <c r="MVJ5" s="794"/>
      <c r="MVK5" s="794" t="s">
        <v>64</v>
      </c>
      <c r="MVL5" s="794"/>
      <c r="MVM5" s="794"/>
      <c r="MVN5" s="794"/>
      <c r="MVO5" s="794"/>
      <c r="MVP5" s="794"/>
      <c r="MVQ5" s="794"/>
      <c r="MVR5" s="794"/>
      <c r="MVS5" s="794"/>
      <c r="MVT5" s="794"/>
      <c r="MVU5" s="794"/>
      <c r="MVV5" s="794"/>
      <c r="MVW5" s="794"/>
      <c r="MVX5" s="794"/>
      <c r="MVY5" s="794"/>
      <c r="MVZ5" s="794"/>
      <c r="MWA5" s="794" t="s">
        <v>64</v>
      </c>
      <c r="MWB5" s="794"/>
      <c r="MWC5" s="794"/>
      <c r="MWD5" s="794"/>
      <c r="MWE5" s="794"/>
      <c r="MWF5" s="794"/>
      <c r="MWG5" s="794"/>
      <c r="MWH5" s="794"/>
      <c r="MWI5" s="794"/>
      <c r="MWJ5" s="794"/>
      <c r="MWK5" s="794"/>
      <c r="MWL5" s="794"/>
      <c r="MWM5" s="794"/>
      <c r="MWN5" s="794"/>
      <c r="MWO5" s="794"/>
      <c r="MWP5" s="794"/>
      <c r="MWQ5" s="794" t="s">
        <v>64</v>
      </c>
      <c r="MWR5" s="794"/>
      <c r="MWS5" s="794"/>
      <c r="MWT5" s="794"/>
      <c r="MWU5" s="794"/>
      <c r="MWV5" s="794"/>
      <c r="MWW5" s="794"/>
      <c r="MWX5" s="794"/>
      <c r="MWY5" s="794"/>
      <c r="MWZ5" s="794"/>
      <c r="MXA5" s="794"/>
      <c r="MXB5" s="794"/>
      <c r="MXC5" s="794"/>
      <c r="MXD5" s="794"/>
      <c r="MXE5" s="794"/>
      <c r="MXF5" s="794"/>
      <c r="MXG5" s="794" t="s">
        <v>64</v>
      </c>
      <c r="MXH5" s="794"/>
      <c r="MXI5" s="794"/>
      <c r="MXJ5" s="794"/>
      <c r="MXK5" s="794"/>
      <c r="MXL5" s="794"/>
      <c r="MXM5" s="794"/>
      <c r="MXN5" s="794"/>
      <c r="MXO5" s="794"/>
      <c r="MXP5" s="794"/>
      <c r="MXQ5" s="794"/>
      <c r="MXR5" s="794"/>
      <c r="MXS5" s="794"/>
      <c r="MXT5" s="794"/>
      <c r="MXU5" s="794"/>
      <c r="MXV5" s="794"/>
      <c r="MXW5" s="794" t="s">
        <v>64</v>
      </c>
      <c r="MXX5" s="794"/>
      <c r="MXY5" s="794"/>
      <c r="MXZ5" s="794"/>
      <c r="MYA5" s="794"/>
      <c r="MYB5" s="794"/>
      <c r="MYC5" s="794"/>
      <c r="MYD5" s="794"/>
      <c r="MYE5" s="794"/>
      <c r="MYF5" s="794"/>
      <c r="MYG5" s="794"/>
      <c r="MYH5" s="794"/>
      <c r="MYI5" s="794"/>
      <c r="MYJ5" s="794"/>
      <c r="MYK5" s="794"/>
      <c r="MYL5" s="794"/>
      <c r="MYM5" s="794" t="s">
        <v>64</v>
      </c>
      <c r="MYN5" s="794"/>
      <c r="MYO5" s="794"/>
      <c r="MYP5" s="794"/>
      <c r="MYQ5" s="794"/>
      <c r="MYR5" s="794"/>
      <c r="MYS5" s="794"/>
      <c r="MYT5" s="794"/>
      <c r="MYU5" s="794"/>
      <c r="MYV5" s="794"/>
      <c r="MYW5" s="794"/>
      <c r="MYX5" s="794"/>
      <c r="MYY5" s="794"/>
      <c r="MYZ5" s="794"/>
      <c r="MZA5" s="794"/>
      <c r="MZB5" s="794"/>
      <c r="MZC5" s="794" t="s">
        <v>64</v>
      </c>
      <c r="MZD5" s="794"/>
      <c r="MZE5" s="794"/>
      <c r="MZF5" s="794"/>
      <c r="MZG5" s="794"/>
      <c r="MZH5" s="794"/>
      <c r="MZI5" s="794"/>
      <c r="MZJ5" s="794"/>
      <c r="MZK5" s="794"/>
      <c r="MZL5" s="794"/>
      <c r="MZM5" s="794"/>
      <c r="MZN5" s="794"/>
      <c r="MZO5" s="794"/>
      <c r="MZP5" s="794"/>
      <c r="MZQ5" s="794"/>
      <c r="MZR5" s="794"/>
      <c r="MZS5" s="794" t="s">
        <v>64</v>
      </c>
      <c r="MZT5" s="794"/>
      <c r="MZU5" s="794"/>
      <c r="MZV5" s="794"/>
      <c r="MZW5" s="794"/>
      <c r="MZX5" s="794"/>
      <c r="MZY5" s="794"/>
      <c r="MZZ5" s="794"/>
      <c r="NAA5" s="794"/>
      <c r="NAB5" s="794"/>
      <c r="NAC5" s="794"/>
      <c r="NAD5" s="794"/>
      <c r="NAE5" s="794"/>
      <c r="NAF5" s="794"/>
      <c r="NAG5" s="794"/>
      <c r="NAH5" s="794"/>
      <c r="NAI5" s="794" t="s">
        <v>64</v>
      </c>
      <c r="NAJ5" s="794"/>
      <c r="NAK5" s="794"/>
      <c r="NAL5" s="794"/>
      <c r="NAM5" s="794"/>
      <c r="NAN5" s="794"/>
      <c r="NAO5" s="794"/>
      <c r="NAP5" s="794"/>
      <c r="NAQ5" s="794"/>
      <c r="NAR5" s="794"/>
      <c r="NAS5" s="794"/>
      <c r="NAT5" s="794"/>
      <c r="NAU5" s="794"/>
      <c r="NAV5" s="794"/>
      <c r="NAW5" s="794"/>
      <c r="NAX5" s="794"/>
      <c r="NAY5" s="794" t="s">
        <v>64</v>
      </c>
      <c r="NAZ5" s="794"/>
      <c r="NBA5" s="794"/>
      <c r="NBB5" s="794"/>
      <c r="NBC5" s="794"/>
      <c r="NBD5" s="794"/>
      <c r="NBE5" s="794"/>
      <c r="NBF5" s="794"/>
      <c r="NBG5" s="794"/>
      <c r="NBH5" s="794"/>
      <c r="NBI5" s="794"/>
      <c r="NBJ5" s="794"/>
      <c r="NBK5" s="794"/>
      <c r="NBL5" s="794"/>
      <c r="NBM5" s="794"/>
      <c r="NBN5" s="794"/>
      <c r="NBO5" s="794" t="s">
        <v>64</v>
      </c>
      <c r="NBP5" s="794"/>
      <c r="NBQ5" s="794"/>
      <c r="NBR5" s="794"/>
      <c r="NBS5" s="794"/>
      <c r="NBT5" s="794"/>
      <c r="NBU5" s="794"/>
      <c r="NBV5" s="794"/>
      <c r="NBW5" s="794"/>
      <c r="NBX5" s="794"/>
      <c r="NBY5" s="794"/>
      <c r="NBZ5" s="794"/>
      <c r="NCA5" s="794"/>
      <c r="NCB5" s="794"/>
      <c r="NCC5" s="794"/>
      <c r="NCD5" s="794"/>
      <c r="NCE5" s="794" t="s">
        <v>64</v>
      </c>
      <c r="NCF5" s="794"/>
      <c r="NCG5" s="794"/>
      <c r="NCH5" s="794"/>
      <c r="NCI5" s="794"/>
      <c r="NCJ5" s="794"/>
      <c r="NCK5" s="794"/>
      <c r="NCL5" s="794"/>
      <c r="NCM5" s="794"/>
      <c r="NCN5" s="794"/>
      <c r="NCO5" s="794"/>
      <c r="NCP5" s="794"/>
      <c r="NCQ5" s="794"/>
      <c r="NCR5" s="794"/>
      <c r="NCS5" s="794"/>
      <c r="NCT5" s="794"/>
      <c r="NCU5" s="794" t="s">
        <v>64</v>
      </c>
      <c r="NCV5" s="794"/>
      <c r="NCW5" s="794"/>
      <c r="NCX5" s="794"/>
      <c r="NCY5" s="794"/>
      <c r="NCZ5" s="794"/>
      <c r="NDA5" s="794"/>
      <c r="NDB5" s="794"/>
      <c r="NDC5" s="794"/>
      <c r="NDD5" s="794"/>
      <c r="NDE5" s="794"/>
      <c r="NDF5" s="794"/>
      <c r="NDG5" s="794"/>
      <c r="NDH5" s="794"/>
      <c r="NDI5" s="794"/>
      <c r="NDJ5" s="794"/>
      <c r="NDK5" s="794" t="s">
        <v>64</v>
      </c>
      <c r="NDL5" s="794"/>
      <c r="NDM5" s="794"/>
      <c r="NDN5" s="794"/>
      <c r="NDO5" s="794"/>
      <c r="NDP5" s="794"/>
      <c r="NDQ5" s="794"/>
      <c r="NDR5" s="794"/>
      <c r="NDS5" s="794"/>
      <c r="NDT5" s="794"/>
      <c r="NDU5" s="794"/>
      <c r="NDV5" s="794"/>
      <c r="NDW5" s="794"/>
      <c r="NDX5" s="794"/>
      <c r="NDY5" s="794"/>
      <c r="NDZ5" s="794"/>
      <c r="NEA5" s="794" t="s">
        <v>64</v>
      </c>
      <c r="NEB5" s="794"/>
      <c r="NEC5" s="794"/>
      <c r="NED5" s="794"/>
      <c r="NEE5" s="794"/>
      <c r="NEF5" s="794"/>
      <c r="NEG5" s="794"/>
      <c r="NEH5" s="794"/>
      <c r="NEI5" s="794"/>
      <c r="NEJ5" s="794"/>
      <c r="NEK5" s="794"/>
      <c r="NEL5" s="794"/>
      <c r="NEM5" s="794"/>
      <c r="NEN5" s="794"/>
      <c r="NEO5" s="794"/>
      <c r="NEP5" s="794"/>
      <c r="NEQ5" s="794" t="s">
        <v>64</v>
      </c>
      <c r="NER5" s="794"/>
      <c r="NES5" s="794"/>
      <c r="NET5" s="794"/>
      <c r="NEU5" s="794"/>
      <c r="NEV5" s="794"/>
      <c r="NEW5" s="794"/>
      <c r="NEX5" s="794"/>
      <c r="NEY5" s="794"/>
      <c r="NEZ5" s="794"/>
      <c r="NFA5" s="794"/>
      <c r="NFB5" s="794"/>
      <c r="NFC5" s="794"/>
      <c r="NFD5" s="794"/>
      <c r="NFE5" s="794"/>
      <c r="NFF5" s="794"/>
      <c r="NFG5" s="794" t="s">
        <v>64</v>
      </c>
      <c r="NFH5" s="794"/>
      <c r="NFI5" s="794"/>
      <c r="NFJ5" s="794"/>
      <c r="NFK5" s="794"/>
      <c r="NFL5" s="794"/>
      <c r="NFM5" s="794"/>
      <c r="NFN5" s="794"/>
      <c r="NFO5" s="794"/>
      <c r="NFP5" s="794"/>
      <c r="NFQ5" s="794"/>
      <c r="NFR5" s="794"/>
      <c r="NFS5" s="794"/>
      <c r="NFT5" s="794"/>
      <c r="NFU5" s="794"/>
      <c r="NFV5" s="794"/>
      <c r="NFW5" s="794" t="s">
        <v>64</v>
      </c>
      <c r="NFX5" s="794"/>
      <c r="NFY5" s="794"/>
      <c r="NFZ5" s="794"/>
      <c r="NGA5" s="794"/>
      <c r="NGB5" s="794"/>
      <c r="NGC5" s="794"/>
      <c r="NGD5" s="794"/>
      <c r="NGE5" s="794"/>
      <c r="NGF5" s="794"/>
      <c r="NGG5" s="794"/>
      <c r="NGH5" s="794"/>
      <c r="NGI5" s="794"/>
      <c r="NGJ5" s="794"/>
      <c r="NGK5" s="794"/>
      <c r="NGL5" s="794"/>
      <c r="NGM5" s="794" t="s">
        <v>64</v>
      </c>
      <c r="NGN5" s="794"/>
      <c r="NGO5" s="794"/>
      <c r="NGP5" s="794"/>
      <c r="NGQ5" s="794"/>
      <c r="NGR5" s="794"/>
      <c r="NGS5" s="794"/>
      <c r="NGT5" s="794"/>
      <c r="NGU5" s="794"/>
      <c r="NGV5" s="794"/>
      <c r="NGW5" s="794"/>
      <c r="NGX5" s="794"/>
      <c r="NGY5" s="794"/>
      <c r="NGZ5" s="794"/>
      <c r="NHA5" s="794"/>
      <c r="NHB5" s="794"/>
      <c r="NHC5" s="794" t="s">
        <v>64</v>
      </c>
      <c r="NHD5" s="794"/>
      <c r="NHE5" s="794"/>
      <c r="NHF5" s="794"/>
      <c r="NHG5" s="794"/>
      <c r="NHH5" s="794"/>
      <c r="NHI5" s="794"/>
      <c r="NHJ5" s="794"/>
      <c r="NHK5" s="794"/>
      <c r="NHL5" s="794"/>
      <c r="NHM5" s="794"/>
      <c r="NHN5" s="794"/>
      <c r="NHO5" s="794"/>
      <c r="NHP5" s="794"/>
      <c r="NHQ5" s="794"/>
      <c r="NHR5" s="794"/>
      <c r="NHS5" s="794" t="s">
        <v>64</v>
      </c>
      <c r="NHT5" s="794"/>
      <c r="NHU5" s="794"/>
      <c r="NHV5" s="794"/>
      <c r="NHW5" s="794"/>
      <c r="NHX5" s="794"/>
      <c r="NHY5" s="794"/>
      <c r="NHZ5" s="794"/>
      <c r="NIA5" s="794"/>
      <c r="NIB5" s="794"/>
      <c r="NIC5" s="794"/>
      <c r="NID5" s="794"/>
      <c r="NIE5" s="794"/>
      <c r="NIF5" s="794"/>
      <c r="NIG5" s="794"/>
      <c r="NIH5" s="794"/>
      <c r="NII5" s="794" t="s">
        <v>64</v>
      </c>
      <c r="NIJ5" s="794"/>
      <c r="NIK5" s="794"/>
      <c r="NIL5" s="794"/>
      <c r="NIM5" s="794"/>
      <c r="NIN5" s="794"/>
      <c r="NIO5" s="794"/>
      <c r="NIP5" s="794"/>
      <c r="NIQ5" s="794"/>
      <c r="NIR5" s="794"/>
      <c r="NIS5" s="794"/>
      <c r="NIT5" s="794"/>
      <c r="NIU5" s="794"/>
      <c r="NIV5" s="794"/>
      <c r="NIW5" s="794"/>
      <c r="NIX5" s="794"/>
      <c r="NIY5" s="794" t="s">
        <v>64</v>
      </c>
      <c r="NIZ5" s="794"/>
      <c r="NJA5" s="794"/>
      <c r="NJB5" s="794"/>
      <c r="NJC5" s="794"/>
      <c r="NJD5" s="794"/>
      <c r="NJE5" s="794"/>
      <c r="NJF5" s="794"/>
      <c r="NJG5" s="794"/>
      <c r="NJH5" s="794"/>
      <c r="NJI5" s="794"/>
      <c r="NJJ5" s="794"/>
      <c r="NJK5" s="794"/>
      <c r="NJL5" s="794"/>
      <c r="NJM5" s="794"/>
      <c r="NJN5" s="794"/>
      <c r="NJO5" s="794" t="s">
        <v>64</v>
      </c>
      <c r="NJP5" s="794"/>
      <c r="NJQ5" s="794"/>
      <c r="NJR5" s="794"/>
      <c r="NJS5" s="794"/>
      <c r="NJT5" s="794"/>
      <c r="NJU5" s="794"/>
      <c r="NJV5" s="794"/>
      <c r="NJW5" s="794"/>
      <c r="NJX5" s="794"/>
      <c r="NJY5" s="794"/>
      <c r="NJZ5" s="794"/>
      <c r="NKA5" s="794"/>
      <c r="NKB5" s="794"/>
      <c r="NKC5" s="794"/>
      <c r="NKD5" s="794"/>
      <c r="NKE5" s="794" t="s">
        <v>64</v>
      </c>
      <c r="NKF5" s="794"/>
      <c r="NKG5" s="794"/>
      <c r="NKH5" s="794"/>
      <c r="NKI5" s="794"/>
      <c r="NKJ5" s="794"/>
      <c r="NKK5" s="794"/>
      <c r="NKL5" s="794"/>
      <c r="NKM5" s="794"/>
      <c r="NKN5" s="794"/>
      <c r="NKO5" s="794"/>
      <c r="NKP5" s="794"/>
      <c r="NKQ5" s="794"/>
      <c r="NKR5" s="794"/>
      <c r="NKS5" s="794"/>
      <c r="NKT5" s="794"/>
      <c r="NKU5" s="794" t="s">
        <v>64</v>
      </c>
      <c r="NKV5" s="794"/>
      <c r="NKW5" s="794"/>
      <c r="NKX5" s="794"/>
      <c r="NKY5" s="794"/>
      <c r="NKZ5" s="794"/>
      <c r="NLA5" s="794"/>
      <c r="NLB5" s="794"/>
      <c r="NLC5" s="794"/>
      <c r="NLD5" s="794"/>
      <c r="NLE5" s="794"/>
      <c r="NLF5" s="794"/>
      <c r="NLG5" s="794"/>
      <c r="NLH5" s="794"/>
      <c r="NLI5" s="794"/>
      <c r="NLJ5" s="794"/>
      <c r="NLK5" s="794" t="s">
        <v>64</v>
      </c>
      <c r="NLL5" s="794"/>
      <c r="NLM5" s="794"/>
      <c r="NLN5" s="794"/>
      <c r="NLO5" s="794"/>
      <c r="NLP5" s="794"/>
      <c r="NLQ5" s="794"/>
      <c r="NLR5" s="794"/>
      <c r="NLS5" s="794"/>
      <c r="NLT5" s="794"/>
      <c r="NLU5" s="794"/>
      <c r="NLV5" s="794"/>
      <c r="NLW5" s="794"/>
      <c r="NLX5" s="794"/>
      <c r="NLY5" s="794"/>
      <c r="NLZ5" s="794"/>
      <c r="NMA5" s="794" t="s">
        <v>64</v>
      </c>
      <c r="NMB5" s="794"/>
      <c r="NMC5" s="794"/>
      <c r="NMD5" s="794"/>
      <c r="NME5" s="794"/>
      <c r="NMF5" s="794"/>
      <c r="NMG5" s="794"/>
      <c r="NMH5" s="794"/>
      <c r="NMI5" s="794"/>
      <c r="NMJ5" s="794"/>
      <c r="NMK5" s="794"/>
      <c r="NML5" s="794"/>
      <c r="NMM5" s="794"/>
      <c r="NMN5" s="794"/>
      <c r="NMO5" s="794"/>
      <c r="NMP5" s="794"/>
      <c r="NMQ5" s="794" t="s">
        <v>64</v>
      </c>
      <c r="NMR5" s="794"/>
      <c r="NMS5" s="794"/>
      <c r="NMT5" s="794"/>
      <c r="NMU5" s="794"/>
      <c r="NMV5" s="794"/>
      <c r="NMW5" s="794"/>
      <c r="NMX5" s="794"/>
      <c r="NMY5" s="794"/>
      <c r="NMZ5" s="794"/>
      <c r="NNA5" s="794"/>
      <c r="NNB5" s="794"/>
      <c r="NNC5" s="794"/>
      <c r="NND5" s="794"/>
      <c r="NNE5" s="794"/>
      <c r="NNF5" s="794"/>
      <c r="NNG5" s="794" t="s">
        <v>64</v>
      </c>
      <c r="NNH5" s="794"/>
      <c r="NNI5" s="794"/>
      <c r="NNJ5" s="794"/>
      <c r="NNK5" s="794"/>
      <c r="NNL5" s="794"/>
      <c r="NNM5" s="794"/>
      <c r="NNN5" s="794"/>
      <c r="NNO5" s="794"/>
      <c r="NNP5" s="794"/>
      <c r="NNQ5" s="794"/>
      <c r="NNR5" s="794"/>
      <c r="NNS5" s="794"/>
      <c r="NNT5" s="794"/>
      <c r="NNU5" s="794"/>
      <c r="NNV5" s="794"/>
      <c r="NNW5" s="794" t="s">
        <v>64</v>
      </c>
      <c r="NNX5" s="794"/>
      <c r="NNY5" s="794"/>
      <c r="NNZ5" s="794"/>
      <c r="NOA5" s="794"/>
      <c r="NOB5" s="794"/>
      <c r="NOC5" s="794"/>
      <c r="NOD5" s="794"/>
      <c r="NOE5" s="794"/>
      <c r="NOF5" s="794"/>
      <c r="NOG5" s="794"/>
      <c r="NOH5" s="794"/>
      <c r="NOI5" s="794"/>
      <c r="NOJ5" s="794"/>
      <c r="NOK5" s="794"/>
      <c r="NOL5" s="794"/>
      <c r="NOM5" s="794" t="s">
        <v>64</v>
      </c>
      <c r="NON5" s="794"/>
      <c r="NOO5" s="794"/>
      <c r="NOP5" s="794"/>
      <c r="NOQ5" s="794"/>
      <c r="NOR5" s="794"/>
      <c r="NOS5" s="794"/>
      <c r="NOT5" s="794"/>
      <c r="NOU5" s="794"/>
      <c r="NOV5" s="794"/>
      <c r="NOW5" s="794"/>
      <c r="NOX5" s="794"/>
      <c r="NOY5" s="794"/>
      <c r="NOZ5" s="794"/>
      <c r="NPA5" s="794"/>
      <c r="NPB5" s="794"/>
      <c r="NPC5" s="794" t="s">
        <v>64</v>
      </c>
      <c r="NPD5" s="794"/>
      <c r="NPE5" s="794"/>
      <c r="NPF5" s="794"/>
      <c r="NPG5" s="794"/>
      <c r="NPH5" s="794"/>
      <c r="NPI5" s="794"/>
      <c r="NPJ5" s="794"/>
      <c r="NPK5" s="794"/>
      <c r="NPL5" s="794"/>
      <c r="NPM5" s="794"/>
      <c r="NPN5" s="794"/>
      <c r="NPO5" s="794"/>
      <c r="NPP5" s="794"/>
      <c r="NPQ5" s="794"/>
      <c r="NPR5" s="794"/>
      <c r="NPS5" s="794" t="s">
        <v>64</v>
      </c>
      <c r="NPT5" s="794"/>
      <c r="NPU5" s="794"/>
      <c r="NPV5" s="794"/>
      <c r="NPW5" s="794"/>
      <c r="NPX5" s="794"/>
      <c r="NPY5" s="794"/>
      <c r="NPZ5" s="794"/>
      <c r="NQA5" s="794"/>
      <c r="NQB5" s="794"/>
      <c r="NQC5" s="794"/>
      <c r="NQD5" s="794"/>
      <c r="NQE5" s="794"/>
      <c r="NQF5" s="794"/>
      <c r="NQG5" s="794"/>
      <c r="NQH5" s="794"/>
      <c r="NQI5" s="794" t="s">
        <v>64</v>
      </c>
      <c r="NQJ5" s="794"/>
      <c r="NQK5" s="794"/>
      <c r="NQL5" s="794"/>
      <c r="NQM5" s="794"/>
      <c r="NQN5" s="794"/>
      <c r="NQO5" s="794"/>
      <c r="NQP5" s="794"/>
      <c r="NQQ5" s="794"/>
      <c r="NQR5" s="794"/>
      <c r="NQS5" s="794"/>
      <c r="NQT5" s="794"/>
      <c r="NQU5" s="794"/>
      <c r="NQV5" s="794"/>
      <c r="NQW5" s="794"/>
      <c r="NQX5" s="794"/>
      <c r="NQY5" s="794" t="s">
        <v>64</v>
      </c>
      <c r="NQZ5" s="794"/>
      <c r="NRA5" s="794"/>
      <c r="NRB5" s="794"/>
      <c r="NRC5" s="794"/>
      <c r="NRD5" s="794"/>
      <c r="NRE5" s="794"/>
      <c r="NRF5" s="794"/>
      <c r="NRG5" s="794"/>
      <c r="NRH5" s="794"/>
      <c r="NRI5" s="794"/>
      <c r="NRJ5" s="794"/>
      <c r="NRK5" s="794"/>
      <c r="NRL5" s="794"/>
      <c r="NRM5" s="794"/>
      <c r="NRN5" s="794"/>
      <c r="NRO5" s="794" t="s">
        <v>64</v>
      </c>
      <c r="NRP5" s="794"/>
      <c r="NRQ5" s="794"/>
      <c r="NRR5" s="794"/>
      <c r="NRS5" s="794"/>
      <c r="NRT5" s="794"/>
      <c r="NRU5" s="794"/>
      <c r="NRV5" s="794"/>
      <c r="NRW5" s="794"/>
      <c r="NRX5" s="794"/>
      <c r="NRY5" s="794"/>
      <c r="NRZ5" s="794"/>
      <c r="NSA5" s="794"/>
      <c r="NSB5" s="794"/>
      <c r="NSC5" s="794"/>
      <c r="NSD5" s="794"/>
      <c r="NSE5" s="794" t="s">
        <v>64</v>
      </c>
      <c r="NSF5" s="794"/>
      <c r="NSG5" s="794"/>
      <c r="NSH5" s="794"/>
      <c r="NSI5" s="794"/>
      <c r="NSJ5" s="794"/>
      <c r="NSK5" s="794"/>
      <c r="NSL5" s="794"/>
      <c r="NSM5" s="794"/>
      <c r="NSN5" s="794"/>
      <c r="NSO5" s="794"/>
      <c r="NSP5" s="794"/>
      <c r="NSQ5" s="794"/>
      <c r="NSR5" s="794"/>
      <c r="NSS5" s="794"/>
      <c r="NST5" s="794"/>
      <c r="NSU5" s="794" t="s">
        <v>64</v>
      </c>
      <c r="NSV5" s="794"/>
      <c r="NSW5" s="794"/>
      <c r="NSX5" s="794"/>
      <c r="NSY5" s="794"/>
      <c r="NSZ5" s="794"/>
      <c r="NTA5" s="794"/>
      <c r="NTB5" s="794"/>
      <c r="NTC5" s="794"/>
      <c r="NTD5" s="794"/>
      <c r="NTE5" s="794"/>
      <c r="NTF5" s="794"/>
      <c r="NTG5" s="794"/>
      <c r="NTH5" s="794"/>
      <c r="NTI5" s="794"/>
      <c r="NTJ5" s="794"/>
      <c r="NTK5" s="794" t="s">
        <v>64</v>
      </c>
      <c r="NTL5" s="794"/>
      <c r="NTM5" s="794"/>
      <c r="NTN5" s="794"/>
      <c r="NTO5" s="794"/>
      <c r="NTP5" s="794"/>
      <c r="NTQ5" s="794"/>
      <c r="NTR5" s="794"/>
      <c r="NTS5" s="794"/>
      <c r="NTT5" s="794"/>
      <c r="NTU5" s="794"/>
      <c r="NTV5" s="794"/>
      <c r="NTW5" s="794"/>
      <c r="NTX5" s="794"/>
      <c r="NTY5" s="794"/>
      <c r="NTZ5" s="794"/>
      <c r="NUA5" s="794" t="s">
        <v>64</v>
      </c>
      <c r="NUB5" s="794"/>
      <c r="NUC5" s="794"/>
      <c r="NUD5" s="794"/>
      <c r="NUE5" s="794"/>
      <c r="NUF5" s="794"/>
      <c r="NUG5" s="794"/>
      <c r="NUH5" s="794"/>
      <c r="NUI5" s="794"/>
      <c r="NUJ5" s="794"/>
      <c r="NUK5" s="794"/>
      <c r="NUL5" s="794"/>
      <c r="NUM5" s="794"/>
      <c r="NUN5" s="794"/>
      <c r="NUO5" s="794"/>
      <c r="NUP5" s="794"/>
      <c r="NUQ5" s="794" t="s">
        <v>64</v>
      </c>
      <c r="NUR5" s="794"/>
      <c r="NUS5" s="794"/>
      <c r="NUT5" s="794"/>
      <c r="NUU5" s="794"/>
      <c r="NUV5" s="794"/>
      <c r="NUW5" s="794"/>
      <c r="NUX5" s="794"/>
      <c r="NUY5" s="794"/>
      <c r="NUZ5" s="794"/>
      <c r="NVA5" s="794"/>
      <c r="NVB5" s="794"/>
      <c r="NVC5" s="794"/>
      <c r="NVD5" s="794"/>
      <c r="NVE5" s="794"/>
      <c r="NVF5" s="794"/>
      <c r="NVG5" s="794" t="s">
        <v>64</v>
      </c>
      <c r="NVH5" s="794"/>
      <c r="NVI5" s="794"/>
      <c r="NVJ5" s="794"/>
      <c r="NVK5" s="794"/>
      <c r="NVL5" s="794"/>
      <c r="NVM5" s="794"/>
      <c r="NVN5" s="794"/>
      <c r="NVO5" s="794"/>
      <c r="NVP5" s="794"/>
      <c r="NVQ5" s="794"/>
      <c r="NVR5" s="794"/>
      <c r="NVS5" s="794"/>
      <c r="NVT5" s="794"/>
      <c r="NVU5" s="794"/>
      <c r="NVV5" s="794"/>
      <c r="NVW5" s="794" t="s">
        <v>64</v>
      </c>
      <c r="NVX5" s="794"/>
      <c r="NVY5" s="794"/>
      <c r="NVZ5" s="794"/>
      <c r="NWA5" s="794"/>
      <c r="NWB5" s="794"/>
      <c r="NWC5" s="794"/>
      <c r="NWD5" s="794"/>
      <c r="NWE5" s="794"/>
      <c r="NWF5" s="794"/>
      <c r="NWG5" s="794"/>
      <c r="NWH5" s="794"/>
      <c r="NWI5" s="794"/>
      <c r="NWJ5" s="794"/>
      <c r="NWK5" s="794"/>
      <c r="NWL5" s="794"/>
      <c r="NWM5" s="794" t="s">
        <v>64</v>
      </c>
      <c r="NWN5" s="794"/>
      <c r="NWO5" s="794"/>
      <c r="NWP5" s="794"/>
      <c r="NWQ5" s="794"/>
      <c r="NWR5" s="794"/>
      <c r="NWS5" s="794"/>
      <c r="NWT5" s="794"/>
      <c r="NWU5" s="794"/>
      <c r="NWV5" s="794"/>
      <c r="NWW5" s="794"/>
      <c r="NWX5" s="794"/>
      <c r="NWY5" s="794"/>
      <c r="NWZ5" s="794"/>
      <c r="NXA5" s="794"/>
      <c r="NXB5" s="794"/>
      <c r="NXC5" s="794" t="s">
        <v>64</v>
      </c>
      <c r="NXD5" s="794"/>
      <c r="NXE5" s="794"/>
      <c r="NXF5" s="794"/>
      <c r="NXG5" s="794"/>
      <c r="NXH5" s="794"/>
      <c r="NXI5" s="794"/>
      <c r="NXJ5" s="794"/>
      <c r="NXK5" s="794"/>
      <c r="NXL5" s="794"/>
      <c r="NXM5" s="794"/>
      <c r="NXN5" s="794"/>
      <c r="NXO5" s="794"/>
      <c r="NXP5" s="794"/>
      <c r="NXQ5" s="794"/>
      <c r="NXR5" s="794"/>
      <c r="NXS5" s="794" t="s">
        <v>64</v>
      </c>
      <c r="NXT5" s="794"/>
      <c r="NXU5" s="794"/>
      <c r="NXV5" s="794"/>
      <c r="NXW5" s="794"/>
      <c r="NXX5" s="794"/>
      <c r="NXY5" s="794"/>
      <c r="NXZ5" s="794"/>
      <c r="NYA5" s="794"/>
      <c r="NYB5" s="794"/>
      <c r="NYC5" s="794"/>
      <c r="NYD5" s="794"/>
      <c r="NYE5" s="794"/>
      <c r="NYF5" s="794"/>
      <c r="NYG5" s="794"/>
      <c r="NYH5" s="794"/>
      <c r="NYI5" s="794" t="s">
        <v>64</v>
      </c>
      <c r="NYJ5" s="794"/>
      <c r="NYK5" s="794"/>
      <c r="NYL5" s="794"/>
      <c r="NYM5" s="794"/>
      <c r="NYN5" s="794"/>
      <c r="NYO5" s="794"/>
      <c r="NYP5" s="794"/>
      <c r="NYQ5" s="794"/>
      <c r="NYR5" s="794"/>
      <c r="NYS5" s="794"/>
      <c r="NYT5" s="794"/>
      <c r="NYU5" s="794"/>
      <c r="NYV5" s="794"/>
      <c r="NYW5" s="794"/>
      <c r="NYX5" s="794"/>
      <c r="NYY5" s="794" t="s">
        <v>64</v>
      </c>
      <c r="NYZ5" s="794"/>
      <c r="NZA5" s="794"/>
      <c r="NZB5" s="794"/>
      <c r="NZC5" s="794"/>
      <c r="NZD5" s="794"/>
      <c r="NZE5" s="794"/>
      <c r="NZF5" s="794"/>
      <c r="NZG5" s="794"/>
      <c r="NZH5" s="794"/>
      <c r="NZI5" s="794"/>
      <c r="NZJ5" s="794"/>
      <c r="NZK5" s="794"/>
      <c r="NZL5" s="794"/>
      <c r="NZM5" s="794"/>
      <c r="NZN5" s="794"/>
      <c r="NZO5" s="794" t="s">
        <v>64</v>
      </c>
      <c r="NZP5" s="794"/>
      <c r="NZQ5" s="794"/>
      <c r="NZR5" s="794"/>
      <c r="NZS5" s="794"/>
      <c r="NZT5" s="794"/>
      <c r="NZU5" s="794"/>
      <c r="NZV5" s="794"/>
      <c r="NZW5" s="794"/>
      <c r="NZX5" s="794"/>
      <c r="NZY5" s="794"/>
      <c r="NZZ5" s="794"/>
      <c r="OAA5" s="794"/>
      <c r="OAB5" s="794"/>
      <c r="OAC5" s="794"/>
      <c r="OAD5" s="794"/>
      <c r="OAE5" s="794" t="s">
        <v>64</v>
      </c>
      <c r="OAF5" s="794"/>
      <c r="OAG5" s="794"/>
      <c r="OAH5" s="794"/>
      <c r="OAI5" s="794"/>
      <c r="OAJ5" s="794"/>
      <c r="OAK5" s="794"/>
      <c r="OAL5" s="794"/>
      <c r="OAM5" s="794"/>
      <c r="OAN5" s="794"/>
      <c r="OAO5" s="794"/>
      <c r="OAP5" s="794"/>
      <c r="OAQ5" s="794"/>
      <c r="OAR5" s="794"/>
      <c r="OAS5" s="794"/>
      <c r="OAT5" s="794"/>
      <c r="OAU5" s="794" t="s">
        <v>64</v>
      </c>
      <c r="OAV5" s="794"/>
      <c r="OAW5" s="794"/>
      <c r="OAX5" s="794"/>
      <c r="OAY5" s="794"/>
      <c r="OAZ5" s="794"/>
      <c r="OBA5" s="794"/>
      <c r="OBB5" s="794"/>
      <c r="OBC5" s="794"/>
      <c r="OBD5" s="794"/>
      <c r="OBE5" s="794"/>
      <c r="OBF5" s="794"/>
      <c r="OBG5" s="794"/>
      <c r="OBH5" s="794"/>
      <c r="OBI5" s="794"/>
      <c r="OBJ5" s="794"/>
      <c r="OBK5" s="794" t="s">
        <v>64</v>
      </c>
      <c r="OBL5" s="794"/>
      <c r="OBM5" s="794"/>
      <c r="OBN5" s="794"/>
      <c r="OBO5" s="794"/>
      <c r="OBP5" s="794"/>
      <c r="OBQ5" s="794"/>
      <c r="OBR5" s="794"/>
      <c r="OBS5" s="794"/>
      <c r="OBT5" s="794"/>
      <c r="OBU5" s="794"/>
      <c r="OBV5" s="794"/>
      <c r="OBW5" s="794"/>
      <c r="OBX5" s="794"/>
      <c r="OBY5" s="794"/>
      <c r="OBZ5" s="794"/>
      <c r="OCA5" s="794" t="s">
        <v>64</v>
      </c>
      <c r="OCB5" s="794"/>
      <c r="OCC5" s="794"/>
      <c r="OCD5" s="794"/>
      <c r="OCE5" s="794"/>
      <c r="OCF5" s="794"/>
      <c r="OCG5" s="794"/>
      <c r="OCH5" s="794"/>
      <c r="OCI5" s="794"/>
      <c r="OCJ5" s="794"/>
      <c r="OCK5" s="794"/>
      <c r="OCL5" s="794"/>
      <c r="OCM5" s="794"/>
      <c r="OCN5" s="794"/>
      <c r="OCO5" s="794"/>
      <c r="OCP5" s="794"/>
      <c r="OCQ5" s="794" t="s">
        <v>64</v>
      </c>
      <c r="OCR5" s="794"/>
      <c r="OCS5" s="794"/>
      <c r="OCT5" s="794"/>
      <c r="OCU5" s="794"/>
      <c r="OCV5" s="794"/>
      <c r="OCW5" s="794"/>
      <c r="OCX5" s="794"/>
      <c r="OCY5" s="794"/>
      <c r="OCZ5" s="794"/>
      <c r="ODA5" s="794"/>
      <c r="ODB5" s="794"/>
      <c r="ODC5" s="794"/>
      <c r="ODD5" s="794"/>
      <c r="ODE5" s="794"/>
      <c r="ODF5" s="794"/>
      <c r="ODG5" s="794" t="s">
        <v>64</v>
      </c>
      <c r="ODH5" s="794"/>
      <c r="ODI5" s="794"/>
      <c r="ODJ5" s="794"/>
      <c r="ODK5" s="794"/>
      <c r="ODL5" s="794"/>
      <c r="ODM5" s="794"/>
      <c r="ODN5" s="794"/>
      <c r="ODO5" s="794"/>
      <c r="ODP5" s="794"/>
      <c r="ODQ5" s="794"/>
      <c r="ODR5" s="794"/>
      <c r="ODS5" s="794"/>
      <c r="ODT5" s="794"/>
      <c r="ODU5" s="794"/>
      <c r="ODV5" s="794"/>
      <c r="ODW5" s="794" t="s">
        <v>64</v>
      </c>
      <c r="ODX5" s="794"/>
      <c r="ODY5" s="794"/>
      <c r="ODZ5" s="794"/>
      <c r="OEA5" s="794"/>
      <c r="OEB5" s="794"/>
      <c r="OEC5" s="794"/>
      <c r="OED5" s="794"/>
      <c r="OEE5" s="794"/>
      <c r="OEF5" s="794"/>
      <c r="OEG5" s="794"/>
      <c r="OEH5" s="794"/>
      <c r="OEI5" s="794"/>
      <c r="OEJ5" s="794"/>
      <c r="OEK5" s="794"/>
      <c r="OEL5" s="794"/>
      <c r="OEM5" s="794" t="s">
        <v>64</v>
      </c>
      <c r="OEN5" s="794"/>
      <c r="OEO5" s="794"/>
      <c r="OEP5" s="794"/>
      <c r="OEQ5" s="794"/>
      <c r="OER5" s="794"/>
      <c r="OES5" s="794"/>
      <c r="OET5" s="794"/>
      <c r="OEU5" s="794"/>
      <c r="OEV5" s="794"/>
      <c r="OEW5" s="794"/>
      <c r="OEX5" s="794"/>
      <c r="OEY5" s="794"/>
      <c r="OEZ5" s="794"/>
      <c r="OFA5" s="794"/>
      <c r="OFB5" s="794"/>
      <c r="OFC5" s="794" t="s">
        <v>64</v>
      </c>
      <c r="OFD5" s="794"/>
      <c r="OFE5" s="794"/>
      <c r="OFF5" s="794"/>
      <c r="OFG5" s="794"/>
      <c r="OFH5" s="794"/>
      <c r="OFI5" s="794"/>
      <c r="OFJ5" s="794"/>
      <c r="OFK5" s="794"/>
      <c r="OFL5" s="794"/>
      <c r="OFM5" s="794"/>
      <c r="OFN5" s="794"/>
      <c r="OFO5" s="794"/>
      <c r="OFP5" s="794"/>
      <c r="OFQ5" s="794"/>
      <c r="OFR5" s="794"/>
      <c r="OFS5" s="794" t="s">
        <v>64</v>
      </c>
      <c r="OFT5" s="794"/>
      <c r="OFU5" s="794"/>
      <c r="OFV5" s="794"/>
      <c r="OFW5" s="794"/>
      <c r="OFX5" s="794"/>
      <c r="OFY5" s="794"/>
      <c r="OFZ5" s="794"/>
      <c r="OGA5" s="794"/>
      <c r="OGB5" s="794"/>
      <c r="OGC5" s="794"/>
      <c r="OGD5" s="794"/>
      <c r="OGE5" s="794"/>
      <c r="OGF5" s="794"/>
      <c r="OGG5" s="794"/>
      <c r="OGH5" s="794"/>
      <c r="OGI5" s="794" t="s">
        <v>64</v>
      </c>
      <c r="OGJ5" s="794"/>
      <c r="OGK5" s="794"/>
      <c r="OGL5" s="794"/>
      <c r="OGM5" s="794"/>
      <c r="OGN5" s="794"/>
      <c r="OGO5" s="794"/>
      <c r="OGP5" s="794"/>
      <c r="OGQ5" s="794"/>
      <c r="OGR5" s="794"/>
      <c r="OGS5" s="794"/>
      <c r="OGT5" s="794"/>
      <c r="OGU5" s="794"/>
      <c r="OGV5" s="794"/>
      <c r="OGW5" s="794"/>
      <c r="OGX5" s="794"/>
      <c r="OGY5" s="794" t="s">
        <v>64</v>
      </c>
      <c r="OGZ5" s="794"/>
      <c r="OHA5" s="794"/>
      <c r="OHB5" s="794"/>
      <c r="OHC5" s="794"/>
      <c r="OHD5" s="794"/>
      <c r="OHE5" s="794"/>
      <c r="OHF5" s="794"/>
      <c r="OHG5" s="794"/>
      <c r="OHH5" s="794"/>
      <c r="OHI5" s="794"/>
      <c r="OHJ5" s="794"/>
      <c r="OHK5" s="794"/>
      <c r="OHL5" s="794"/>
      <c r="OHM5" s="794"/>
      <c r="OHN5" s="794"/>
      <c r="OHO5" s="794" t="s">
        <v>64</v>
      </c>
      <c r="OHP5" s="794"/>
      <c r="OHQ5" s="794"/>
      <c r="OHR5" s="794"/>
      <c r="OHS5" s="794"/>
      <c r="OHT5" s="794"/>
      <c r="OHU5" s="794"/>
      <c r="OHV5" s="794"/>
      <c r="OHW5" s="794"/>
      <c r="OHX5" s="794"/>
      <c r="OHY5" s="794"/>
      <c r="OHZ5" s="794"/>
      <c r="OIA5" s="794"/>
      <c r="OIB5" s="794"/>
      <c r="OIC5" s="794"/>
      <c r="OID5" s="794"/>
      <c r="OIE5" s="794" t="s">
        <v>64</v>
      </c>
      <c r="OIF5" s="794"/>
      <c r="OIG5" s="794"/>
      <c r="OIH5" s="794"/>
      <c r="OII5" s="794"/>
      <c r="OIJ5" s="794"/>
      <c r="OIK5" s="794"/>
      <c r="OIL5" s="794"/>
      <c r="OIM5" s="794"/>
      <c r="OIN5" s="794"/>
      <c r="OIO5" s="794"/>
      <c r="OIP5" s="794"/>
      <c r="OIQ5" s="794"/>
      <c r="OIR5" s="794"/>
      <c r="OIS5" s="794"/>
      <c r="OIT5" s="794"/>
      <c r="OIU5" s="794" t="s">
        <v>64</v>
      </c>
      <c r="OIV5" s="794"/>
      <c r="OIW5" s="794"/>
      <c r="OIX5" s="794"/>
      <c r="OIY5" s="794"/>
      <c r="OIZ5" s="794"/>
      <c r="OJA5" s="794"/>
      <c r="OJB5" s="794"/>
      <c r="OJC5" s="794"/>
      <c r="OJD5" s="794"/>
      <c r="OJE5" s="794"/>
      <c r="OJF5" s="794"/>
      <c r="OJG5" s="794"/>
      <c r="OJH5" s="794"/>
      <c r="OJI5" s="794"/>
      <c r="OJJ5" s="794"/>
      <c r="OJK5" s="794" t="s">
        <v>64</v>
      </c>
      <c r="OJL5" s="794"/>
      <c r="OJM5" s="794"/>
      <c r="OJN5" s="794"/>
      <c r="OJO5" s="794"/>
      <c r="OJP5" s="794"/>
      <c r="OJQ5" s="794"/>
      <c r="OJR5" s="794"/>
      <c r="OJS5" s="794"/>
      <c r="OJT5" s="794"/>
      <c r="OJU5" s="794"/>
      <c r="OJV5" s="794"/>
      <c r="OJW5" s="794"/>
      <c r="OJX5" s="794"/>
      <c r="OJY5" s="794"/>
      <c r="OJZ5" s="794"/>
      <c r="OKA5" s="794" t="s">
        <v>64</v>
      </c>
      <c r="OKB5" s="794"/>
      <c r="OKC5" s="794"/>
      <c r="OKD5" s="794"/>
      <c r="OKE5" s="794"/>
      <c r="OKF5" s="794"/>
      <c r="OKG5" s="794"/>
      <c r="OKH5" s="794"/>
      <c r="OKI5" s="794"/>
      <c r="OKJ5" s="794"/>
      <c r="OKK5" s="794"/>
      <c r="OKL5" s="794"/>
      <c r="OKM5" s="794"/>
      <c r="OKN5" s="794"/>
      <c r="OKO5" s="794"/>
      <c r="OKP5" s="794"/>
      <c r="OKQ5" s="794" t="s">
        <v>64</v>
      </c>
      <c r="OKR5" s="794"/>
      <c r="OKS5" s="794"/>
      <c r="OKT5" s="794"/>
      <c r="OKU5" s="794"/>
      <c r="OKV5" s="794"/>
      <c r="OKW5" s="794"/>
      <c r="OKX5" s="794"/>
      <c r="OKY5" s="794"/>
      <c r="OKZ5" s="794"/>
      <c r="OLA5" s="794"/>
      <c r="OLB5" s="794"/>
      <c r="OLC5" s="794"/>
      <c r="OLD5" s="794"/>
      <c r="OLE5" s="794"/>
      <c r="OLF5" s="794"/>
      <c r="OLG5" s="794" t="s">
        <v>64</v>
      </c>
      <c r="OLH5" s="794"/>
      <c r="OLI5" s="794"/>
      <c r="OLJ5" s="794"/>
      <c r="OLK5" s="794"/>
      <c r="OLL5" s="794"/>
      <c r="OLM5" s="794"/>
      <c r="OLN5" s="794"/>
      <c r="OLO5" s="794"/>
      <c r="OLP5" s="794"/>
      <c r="OLQ5" s="794"/>
      <c r="OLR5" s="794"/>
      <c r="OLS5" s="794"/>
      <c r="OLT5" s="794"/>
      <c r="OLU5" s="794"/>
      <c r="OLV5" s="794"/>
      <c r="OLW5" s="794" t="s">
        <v>64</v>
      </c>
      <c r="OLX5" s="794"/>
      <c r="OLY5" s="794"/>
      <c r="OLZ5" s="794"/>
      <c r="OMA5" s="794"/>
      <c r="OMB5" s="794"/>
      <c r="OMC5" s="794"/>
      <c r="OMD5" s="794"/>
      <c r="OME5" s="794"/>
      <c r="OMF5" s="794"/>
      <c r="OMG5" s="794"/>
      <c r="OMH5" s="794"/>
      <c r="OMI5" s="794"/>
      <c r="OMJ5" s="794"/>
      <c r="OMK5" s="794"/>
      <c r="OML5" s="794"/>
      <c r="OMM5" s="794" t="s">
        <v>64</v>
      </c>
      <c r="OMN5" s="794"/>
      <c r="OMO5" s="794"/>
      <c r="OMP5" s="794"/>
      <c r="OMQ5" s="794"/>
      <c r="OMR5" s="794"/>
      <c r="OMS5" s="794"/>
      <c r="OMT5" s="794"/>
      <c r="OMU5" s="794"/>
      <c r="OMV5" s="794"/>
      <c r="OMW5" s="794"/>
      <c r="OMX5" s="794"/>
      <c r="OMY5" s="794"/>
      <c r="OMZ5" s="794"/>
      <c r="ONA5" s="794"/>
      <c r="ONB5" s="794"/>
      <c r="ONC5" s="794" t="s">
        <v>64</v>
      </c>
      <c r="OND5" s="794"/>
      <c r="ONE5" s="794"/>
      <c r="ONF5" s="794"/>
      <c r="ONG5" s="794"/>
      <c r="ONH5" s="794"/>
      <c r="ONI5" s="794"/>
      <c r="ONJ5" s="794"/>
      <c r="ONK5" s="794"/>
      <c r="ONL5" s="794"/>
      <c r="ONM5" s="794"/>
      <c r="ONN5" s="794"/>
      <c r="ONO5" s="794"/>
      <c r="ONP5" s="794"/>
      <c r="ONQ5" s="794"/>
      <c r="ONR5" s="794"/>
      <c r="ONS5" s="794" t="s">
        <v>64</v>
      </c>
      <c r="ONT5" s="794"/>
      <c r="ONU5" s="794"/>
      <c r="ONV5" s="794"/>
      <c r="ONW5" s="794"/>
      <c r="ONX5" s="794"/>
      <c r="ONY5" s="794"/>
      <c r="ONZ5" s="794"/>
      <c r="OOA5" s="794"/>
      <c r="OOB5" s="794"/>
      <c r="OOC5" s="794"/>
      <c r="OOD5" s="794"/>
      <c r="OOE5" s="794"/>
      <c r="OOF5" s="794"/>
      <c r="OOG5" s="794"/>
      <c r="OOH5" s="794"/>
      <c r="OOI5" s="794" t="s">
        <v>64</v>
      </c>
      <c r="OOJ5" s="794"/>
      <c r="OOK5" s="794"/>
      <c r="OOL5" s="794"/>
      <c r="OOM5" s="794"/>
      <c r="OON5" s="794"/>
      <c r="OOO5" s="794"/>
      <c r="OOP5" s="794"/>
      <c r="OOQ5" s="794"/>
      <c r="OOR5" s="794"/>
      <c r="OOS5" s="794"/>
      <c r="OOT5" s="794"/>
      <c r="OOU5" s="794"/>
      <c r="OOV5" s="794"/>
      <c r="OOW5" s="794"/>
      <c r="OOX5" s="794"/>
      <c r="OOY5" s="794" t="s">
        <v>64</v>
      </c>
      <c r="OOZ5" s="794"/>
      <c r="OPA5" s="794"/>
      <c r="OPB5" s="794"/>
      <c r="OPC5" s="794"/>
      <c r="OPD5" s="794"/>
      <c r="OPE5" s="794"/>
      <c r="OPF5" s="794"/>
      <c r="OPG5" s="794"/>
      <c r="OPH5" s="794"/>
      <c r="OPI5" s="794"/>
      <c r="OPJ5" s="794"/>
      <c r="OPK5" s="794"/>
      <c r="OPL5" s="794"/>
      <c r="OPM5" s="794"/>
      <c r="OPN5" s="794"/>
      <c r="OPO5" s="794" t="s">
        <v>64</v>
      </c>
      <c r="OPP5" s="794"/>
      <c r="OPQ5" s="794"/>
      <c r="OPR5" s="794"/>
      <c r="OPS5" s="794"/>
      <c r="OPT5" s="794"/>
      <c r="OPU5" s="794"/>
      <c r="OPV5" s="794"/>
      <c r="OPW5" s="794"/>
      <c r="OPX5" s="794"/>
      <c r="OPY5" s="794"/>
      <c r="OPZ5" s="794"/>
      <c r="OQA5" s="794"/>
      <c r="OQB5" s="794"/>
      <c r="OQC5" s="794"/>
      <c r="OQD5" s="794"/>
      <c r="OQE5" s="794" t="s">
        <v>64</v>
      </c>
      <c r="OQF5" s="794"/>
      <c r="OQG5" s="794"/>
      <c r="OQH5" s="794"/>
      <c r="OQI5" s="794"/>
      <c r="OQJ5" s="794"/>
      <c r="OQK5" s="794"/>
      <c r="OQL5" s="794"/>
      <c r="OQM5" s="794"/>
      <c r="OQN5" s="794"/>
      <c r="OQO5" s="794"/>
      <c r="OQP5" s="794"/>
      <c r="OQQ5" s="794"/>
      <c r="OQR5" s="794"/>
      <c r="OQS5" s="794"/>
      <c r="OQT5" s="794"/>
      <c r="OQU5" s="794" t="s">
        <v>64</v>
      </c>
      <c r="OQV5" s="794"/>
      <c r="OQW5" s="794"/>
      <c r="OQX5" s="794"/>
      <c r="OQY5" s="794"/>
      <c r="OQZ5" s="794"/>
      <c r="ORA5" s="794"/>
      <c r="ORB5" s="794"/>
      <c r="ORC5" s="794"/>
      <c r="ORD5" s="794"/>
      <c r="ORE5" s="794"/>
      <c r="ORF5" s="794"/>
      <c r="ORG5" s="794"/>
      <c r="ORH5" s="794"/>
      <c r="ORI5" s="794"/>
      <c r="ORJ5" s="794"/>
      <c r="ORK5" s="794" t="s">
        <v>64</v>
      </c>
      <c r="ORL5" s="794"/>
      <c r="ORM5" s="794"/>
      <c r="ORN5" s="794"/>
      <c r="ORO5" s="794"/>
      <c r="ORP5" s="794"/>
      <c r="ORQ5" s="794"/>
      <c r="ORR5" s="794"/>
      <c r="ORS5" s="794"/>
      <c r="ORT5" s="794"/>
      <c r="ORU5" s="794"/>
      <c r="ORV5" s="794"/>
      <c r="ORW5" s="794"/>
      <c r="ORX5" s="794"/>
      <c r="ORY5" s="794"/>
      <c r="ORZ5" s="794"/>
      <c r="OSA5" s="794" t="s">
        <v>64</v>
      </c>
      <c r="OSB5" s="794"/>
      <c r="OSC5" s="794"/>
      <c r="OSD5" s="794"/>
      <c r="OSE5" s="794"/>
      <c r="OSF5" s="794"/>
      <c r="OSG5" s="794"/>
      <c r="OSH5" s="794"/>
      <c r="OSI5" s="794"/>
      <c r="OSJ5" s="794"/>
      <c r="OSK5" s="794"/>
      <c r="OSL5" s="794"/>
      <c r="OSM5" s="794"/>
      <c r="OSN5" s="794"/>
      <c r="OSO5" s="794"/>
      <c r="OSP5" s="794"/>
      <c r="OSQ5" s="794" t="s">
        <v>64</v>
      </c>
      <c r="OSR5" s="794"/>
      <c r="OSS5" s="794"/>
      <c r="OST5" s="794"/>
      <c r="OSU5" s="794"/>
      <c r="OSV5" s="794"/>
      <c r="OSW5" s="794"/>
      <c r="OSX5" s="794"/>
      <c r="OSY5" s="794"/>
      <c r="OSZ5" s="794"/>
      <c r="OTA5" s="794"/>
      <c r="OTB5" s="794"/>
      <c r="OTC5" s="794"/>
      <c r="OTD5" s="794"/>
      <c r="OTE5" s="794"/>
      <c r="OTF5" s="794"/>
      <c r="OTG5" s="794" t="s">
        <v>64</v>
      </c>
      <c r="OTH5" s="794"/>
      <c r="OTI5" s="794"/>
      <c r="OTJ5" s="794"/>
      <c r="OTK5" s="794"/>
      <c r="OTL5" s="794"/>
      <c r="OTM5" s="794"/>
      <c r="OTN5" s="794"/>
      <c r="OTO5" s="794"/>
      <c r="OTP5" s="794"/>
      <c r="OTQ5" s="794"/>
      <c r="OTR5" s="794"/>
      <c r="OTS5" s="794"/>
      <c r="OTT5" s="794"/>
      <c r="OTU5" s="794"/>
      <c r="OTV5" s="794"/>
      <c r="OTW5" s="794" t="s">
        <v>64</v>
      </c>
      <c r="OTX5" s="794"/>
      <c r="OTY5" s="794"/>
      <c r="OTZ5" s="794"/>
      <c r="OUA5" s="794"/>
      <c r="OUB5" s="794"/>
      <c r="OUC5" s="794"/>
      <c r="OUD5" s="794"/>
      <c r="OUE5" s="794"/>
      <c r="OUF5" s="794"/>
      <c r="OUG5" s="794"/>
      <c r="OUH5" s="794"/>
      <c r="OUI5" s="794"/>
      <c r="OUJ5" s="794"/>
      <c r="OUK5" s="794"/>
      <c r="OUL5" s="794"/>
      <c r="OUM5" s="794" t="s">
        <v>64</v>
      </c>
      <c r="OUN5" s="794"/>
      <c r="OUO5" s="794"/>
      <c r="OUP5" s="794"/>
      <c r="OUQ5" s="794"/>
      <c r="OUR5" s="794"/>
      <c r="OUS5" s="794"/>
      <c r="OUT5" s="794"/>
      <c r="OUU5" s="794"/>
      <c r="OUV5" s="794"/>
      <c r="OUW5" s="794"/>
      <c r="OUX5" s="794"/>
      <c r="OUY5" s="794"/>
      <c r="OUZ5" s="794"/>
      <c r="OVA5" s="794"/>
      <c r="OVB5" s="794"/>
      <c r="OVC5" s="794" t="s">
        <v>64</v>
      </c>
      <c r="OVD5" s="794"/>
      <c r="OVE5" s="794"/>
      <c r="OVF5" s="794"/>
      <c r="OVG5" s="794"/>
      <c r="OVH5" s="794"/>
      <c r="OVI5" s="794"/>
      <c r="OVJ5" s="794"/>
      <c r="OVK5" s="794"/>
      <c r="OVL5" s="794"/>
      <c r="OVM5" s="794"/>
      <c r="OVN5" s="794"/>
      <c r="OVO5" s="794"/>
      <c r="OVP5" s="794"/>
      <c r="OVQ5" s="794"/>
      <c r="OVR5" s="794"/>
      <c r="OVS5" s="794" t="s">
        <v>64</v>
      </c>
      <c r="OVT5" s="794"/>
      <c r="OVU5" s="794"/>
      <c r="OVV5" s="794"/>
      <c r="OVW5" s="794"/>
      <c r="OVX5" s="794"/>
      <c r="OVY5" s="794"/>
      <c r="OVZ5" s="794"/>
      <c r="OWA5" s="794"/>
      <c r="OWB5" s="794"/>
      <c r="OWC5" s="794"/>
      <c r="OWD5" s="794"/>
      <c r="OWE5" s="794"/>
      <c r="OWF5" s="794"/>
      <c r="OWG5" s="794"/>
      <c r="OWH5" s="794"/>
      <c r="OWI5" s="794" t="s">
        <v>64</v>
      </c>
      <c r="OWJ5" s="794"/>
      <c r="OWK5" s="794"/>
      <c r="OWL5" s="794"/>
      <c r="OWM5" s="794"/>
      <c r="OWN5" s="794"/>
      <c r="OWO5" s="794"/>
      <c r="OWP5" s="794"/>
      <c r="OWQ5" s="794"/>
      <c r="OWR5" s="794"/>
      <c r="OWS5" s="794"/>
      <c r="OWT5" s="794"/>
      <c r="OWU5" s="794"/>
      <c r="OWV5" s="794"/>
      <c r="OWW5" s="794"/>
      <c r="OWX5" s="794"/>
      <c r="OWY5" s="794" t="s">
        <v>64</v>
      </c>
      <c r="OWZ5" s="794"/>
      <c r="OXA5" s="794"/>
      <c r="OXB5" s="794"/>
      <c r="OXC5" s="794"/>
      <c r="OXD5" s="794"/>
      <c r="OXE5" s="794"/>
      <c r="OXF5" s="794"/>
      <c r="OXG5" s="794"/>
      <c r="OXH5" s="794"/>
      <c r="OXI5" s="794"/>
      <c r="OXJ5" s="794"/>
      <c r="OXK5" s="794"/>
      <c r="OXL5" s="794"/>
      <c r="OXM5" s="794"/>
      <c r="OXN5" s="794"/>
      <c r="OXO5" s="794" t="s">
        <v>64</v>
      </c>
      <c r="OXP5" s="794"/>
      <c r="OXQ5" s="794"/>
      <c r="OXR5" s="794"/>
      <c r="OXS5" s="794"/>
      <c r="OXT5" s="794"/>
      <c r="OXU5" s="794"/>
      <c r="OXV5" s="794"/>
      <c r="OXW5" s="794"/>
      <c r="OXX5" s="794"/>
      <c r="OXY5" s="794"/>
      <c r="OXZ5" s="794"/>
      <c r="OYA5" s="794"/>
      <c r="OYB5" s="794"/>
      <c r="OYC5" s="794"/>
      <c r="OYD5" s="794"/>
      <c r="OYE5" s="794" t="s">
        <v>64</v>
      </c>
      <c r="OYF5" s="794"/>
      <c r="OYG5" s="794"/>
      <c r="OYH5" s="794"/>
      <c r="OYI5" s="794"/>
      <c r="OYJ5" s="794"/>
      <c r="OYK5" s="794"/>
      <c r="OYL5" s="794"/>
      <c r="OYM5" s="794"/>
      <c r="OYN5" s="794"/>
      <c r="OYO5" s="794"/>
      <c r="OYP5" s="794"/>
      <c r="OYQ5" s="794"/>
      <c r="OYR5" s="794"/>
      <c r="OYS5" s="794"/>
      <c r="OYT5" s="794"/>
      <c r="OYU5" s="794" t="s">
        <v>64</v>
      </c>
      <c r="OYV5" s="794"/>
      <c r="OYW5" s="794"/>
      <c r="OYX5" s="794"/>
      <c r="OYY5" s="794"/>
      <c r="OYZ5" s="794"/>
      <c r="OZA5" s="794"/>
      <c r="OZB5" s="794"/>
      <c r="OZC5" s="794"/>
      <c r="OZD5" s="794"/>
      <c r="OZE5" s="794"/>
      <c r="OZF5" s="794"/>
      <c r="OZG5" s="794"/>
      <c r="OZH5" s="794"/>
      <c r="OZI5" s="794"/>
      <c r="OZJ5" s="794"/>
      <c r="OZK5" s="794" t="s">
        <v>64</v>
      </c>
      <c r="OZL5" s="794"/>
      <c r="OZM5" s="794"/>
      <c r="OZN5" s="794"/>
      <c r="OZO5" s="794"/>
      <c r="OZP5" s="794"/>
      <c r="OZQ5" s="794"/>
      <c r="OZR5" s="794"/>
      <c r="OZS5" s="794"/>
      <c r="OZT5" s="794"/>
      <c r="OZU5" s="794"/>
      <c r="OZV5" s="794"/>
      <c r="OZW5" s="794"/>
      <c r="OZX5" s="794"/>
      <c r="OZY5" s="794"/>
      <c r="OZZ5" s="794"/>
      <c r="PAA5" s="794" t="s">
        <v>64</v>
      </c>
      <c r="PAB5" s="794"/>
      <c r="PAC5" s="794"/>
      <c r="PAD5" s="794"/>
      <c r="PAE5" s="794"/>
      <c r="PAF5" s="794"/>
      <c r="PAG5" s="794"/>
      <c r="PAH5" s="794"/>
      <c r="PAI5" s="794"/>
      <c r="PAJ5" s="794"/>
      <c r="PAK5" s="794"/>
      <c r="PAL5" s="794"/>
      <c r="PAM5" s="794"/>
      <c r="PAN5" s="794"/>
      <c r="PAO5" s="794"/>
      <c r="PAP5" s="794"/>
      <c r="PAQ5" s="794" t="s">
        <v>64</v>
      </c>
      <c r="PAR5" s="794"/>
      <c r="PAS5" s="794"/>
      <c r="PAT5" s="794"/>
      <c r="PAU5" s="794"/>
      <c r="PAV5" s="794"/>
      <c r="PAW5" s="794"/>
      <c r="PAX5" s="794"/>
      <c r="PAY5" s="794"/>
      <c r="PAZ5" s="794"/>
      <c r="PBA5" s="794"/>
      <c r="PBB5" s="794"/>
      <c r="PBC5" s="794"/>
      <c r="PBD5" s="794"/>
      <c r="PBE5" s="794"/>
      <c r="PBF5" s="794"/>
      <c r="PBG5" s="794" t="s">
        <v>64</v>
      </c>
      <c r="PBH5" s="794"/>
      <c r="PBI5" s="794"/>
      <c r="PBJ5" s="794"/>
      <c r="PBK5" s="794"/>
      <c r="PBL5" s="794"/>
      <c r="PBM5" s="794"/>
      <c r="PBN5" s="794"/>
      <c r="PBO5" s="794"/>
      <c r="PBP5" s="794"/>
      <c r="PBQ5" s="794"/>
      <c r="PBR5" s="794"/>
      <c r="PBS5" s="794"/>
      <c r="PBT5" s="794"/>
      <c r="PBU5" s="794"/>
      <c r="PBV5" s="794"/>
      <c r="PBW5" s="794" t="s">
        <v>64</v>
      </c>
      <c r="PBX5" s="794"/>
      <c r="PBY5" s="794"/>
      <c r="PBZ5" s="794"/>
      <c r="PCA5" s="794"/>
      <c r="PCB5" s="794"/>
      <c r="PCC5" s="794"/>
      <c r="PCD5" s="794"/>
      <c r="PCE5" s="794"/>
      <c r="PCF5" s="794"/>
      <c r="PCG5" s="794"/>
      <c r="PCH5" s="794"/>
      <c r="PCI5" s="794"/>
      <c r="PCJ5" s="794"/>
      <c r="PCK5" s="794"/>
      <c r="PCL5" s="794"/>
      <c r="PCM5" s="794" t="s">
        <v>64</v>
      </c>
      <c r="PCN5" s="794"/>
      <c r="PCO5" s="794"/>
      <c r="PCP5" s="794"/>
      <c r="PCQ5" s="794"/>
      <c r="PCR5" s="794"/>
      <c r="PCS5" s="794"/>
      <c r="PCT5" s="794"/>
      <c r="PCU5" s="794"/>
      <c r="PCV5" s="794"/>
      <c r="PCW5" s="794"/>
      <c r="PCX5" s="794"/>
      <c r="PCY5" s="794"/>
      <c r="PCZ5" s="794"/>
      <c r="PDA5" s="794"/>
      <c r="PDB5" s="794"/>
      <c r="PDC5" s="794" t="s">
        <v>64</v>
      </c>
      <c r="PDD5" s="794"/>
      <c r="PDE5" s="794"/>
      <c r="PDF5" s="794"/>
      <c r="PDG5" s="794"/>
      <c r="PDH5" s="794"/>
      <c r="PDI5" s="794"/>
      <c r="PDJ5" s="794"/>
      <c r="PDK5" s="794"/>
      <c r="PDL5" s="794"/>
      <c r="PDM5" s="794"/>
      <c r="PDN5" s="794"/>
      <c r="PDO5" s="794"/>
      <c r="PDP5" s="794"/>
      <c r="PDQ5" s="794"/>
      <c r="PDR5" s="794"/>
      <c r="PDS5" s="794" t="s">
        <v>64</v>
      </c>
      <c r="PDT5" s="794"/>
      <c r="PDU5" s="794"/>
      <c r="PDV5" s="794"/>
      <c r="PDW5" s="794"/>
      <c r="PDX5" s="794"/>
      <c r="PDY5" s="794"/>
      <c r="PDZ5" s="794"/>
      <c r="PEA5" s="794"/>
      <c r="PEB5" s="794"/>
      <c r="PEC5" s="794"/>
      <c r="PED5" s="794"/>
      <c r="PEE5" s="794"/>
      <c r="PEF5" s="794"/>
      <c r="PEG5" s="794"/>
      <c r="PEH5" s="794"/>
      <c r="PEI5" s="794" t="s">
        <v>64</v>
      </c>
      <c r="PEJ5" s="794"/>
      <c r="PEK5" s="794"/>
      <c r="PEL5" s="794"/>
      <c r="PEM5" s="794"/>
      <c r="PEN5" s="794"/>
      <c r="PEO5" s="794"/>
      <c r="PEP5" s="794"/>
      <c r="PEQ5" s="794"/>
      <c r="PER5" s="794"/>
      <c r="PES5" s="794"/>
      <c r="PET5" s="794"/>
      <c r="PEU5" s="794"/>
      <c r="PEV5" s="794"/>
      <c r="PEW5" s="794"/>
      <c r="PEX5" s="794"/>
      <c r="PEY5" s="794" t="s">
        <v>64</v>
      </c>
      <c r="PEZ5" s="794"/>
      <c r="PFA5" s="794"/>
      <c r="PFB5" s="794"/>
      <c r="PFC5" s="794"/>
      <c r="PFD5" s="794"/>
      <c r="PFE5" s="794"/>
      <c r="PFF5" s="794"/>
      <c r="PFG5" s="794"/>
      <c r="PFH5" s="794"/>
      <c r="PFI5" s="794"/>
      <c r="PFJ5" s="794"/>
      <c r="PFK5" s="794"/>
      <c r="PFL5" s="794"/>
      <c r="PFM5" s="794"/>
      <c r="PFN5" s="794"/>
      <c r="PFO5" s="794" t="s">
        <v>64</v>
      </c>
      <c r="PFP5" s="794"/>
      <c r="PFQ5" s="794"/>
      <c r="PFR5" s="794"/>
      <c r="PFS5" s="794"/>
      <c r="PFT5" s="794"/>
      <c r="PFU5" s="794"/>
      <c r="PFV5" s="794"/>
      <c r="PFW5" s="794"/>
      <c r="PFX5" s="794"/>
      <c r="PFY5" s="794"/>
      <c r="PFZ5" s="794"/>
      <c r="PGA5" s="794"/>
      <c r="PGB5" s="794"/>
      <c r="PGC5" s="794"/>
      <c r="PGD5" s="794"/>
      <c r="PGE5" s="794" t="s">
        <v>64</v>
      </c>
      <c r="PGF5" s="794"/>
      <c r="PGG5" s="794"/>
      <c r="PGH5" s="794"/>
      <c r="PGI5" s="794"/>
      <c r="PGJ5" s="794"/>
      <c r="PGK5" s="794"/>
      <c r="PGL5" s="794"/>
      <c r="PGM5" s="794"/>
      <c r="PGN5" s="794"/>
      <c r="PGO5" s="794"/>
      <c r="PGP5" s="794"/>
      <c r="PGQ5" s="794"/>
      <c r="PGR5" s="794"/>
      <c r="PGS5" s="794"/>
      <c r="PGT5" s="794"/>
      <c r="PGU5" s="794" t="s">
        <v>64</v>
      </c>
      <c r="PGV5" s="794"/>
      <c r="PGW5" s="794"/>
      <c r="PGX5" s="794"/>
      <c r="PGY5" s="794"/>
      <c r="PGZ5" s="794"/>
      <c r="PHA5" s="794"/>
      <c r="PHB5" s="794"/>
      <c r="PHC5" s="794"/>
      <c r="PHD5" s="794"/>
      <c r="PHE5" s="794"/>
      <c r="PHF5" s="794"/>
      <c r="PHG5" s="794"/>
      <c r="PHH5" s="794"/>
      <c r="PHI5" s="794"/>
      <c r="PHJ5" s="794"/>
      <c r="PHK5" s="794" t="s">
        <v>64</v>
      </c>
      <c r="PHL5" s="794"/>
      <c r="PHM5" s="794"/>
      <c r="PHN5" s="794"/>
      <c r="PHO5" s="794"/>
      <c r="PHP5" s="794"/>
      <c r="PHQ5" s="794"/>
      <c r="PHR5" s="794"/>
      <c r="PHS5" s="794"/>
      <c r="PHT5" s="794"/>
      <c r="PHU5" s="794"/>
      <c r="PHV5" s="794"/>
      <c r="PHW5" s="794"/>
      <c r="PHX5" s="794"/>
      <c r="PHY5" s="794"/>
      <c r="PHZ5" s="794"/>
      <c r="PIA5" s="794" t="s">
        <v>64</v>
      </c>
      <c r="PIB5" s="794"/>
      <c r="PIC5" s="794"/>
      <c r="PID5" s="794"/>
      <c r="PIE5" s="794"/>
      <c r="PIF5" s="794"/>
      <c r="PIG5" s="794"/>
      <c r="PIH5" s="794"/>
      <c r="PII5" s="794"/>
      <c r="PIJ5" s="794"/>
      <c r="PIK5" s="794"/>
      <c r="PIL5" s="794"/>
      <c r="PIM5" s="794"/>
      <c r="PIN5" s="794"/>
      <c r="PIO5" s="794"/>
      <c r="PIP5" s="794"/>
      <c r="PIQ5" s="794" t="s">
        <v>64</v>
      </c>
      <c r="PIR5" s="794"/>
      <c r="PIS5" s="794"/>
      <c r="PIT5" s="794"/>
      <c r="PIU5" s="794"/>
      <c r="PIV5" s="794"/>
      <c r="PIW5" s="794"/>
      <c r="PIX5" s="794"/>
      <c r="PIY5" s="794"/>
      <c r="PIZ5" s="794"/>
      <c r="PJA5" s="794"/>
      <c r="PJB5" s="794"/>
      <c r="PJC5" s="794"/>
      <c r="PJD5" s="794"/>
      <c r="PJE5" s="794"/>
      <c r="PJF5" s="794"/>
      <c r="PJG5" s="794" t="s">
        <v>64</v>
      </c>
      <c r="PJH5" s="794"/>
      <c r="PJI5" s="794"/>
      <c r="PJJ5" s="794"/>
      <c r="PJK5" s="794"/>
      <c r="PJL5" s="794"/>
      <c r="PJM5" s="794"/>
      <c r="PJN5" s="794"/>
      <c r="PJO5" s="794"/>
      <c r="PJP5" s="794"/>
      <c r="PJQ5" s="794"/>
      <c r="PJR5" s="794"/>
      <c r="PJS5" s="794"/>
      <c r="PJT5" s="794"/>
      <c r="PJU5" s="794"/>
      <c r="PJV5" s="794"/>
      <c r="PJW5" s="794" t="s">
        <v>64</v>
      </c>
      <c r="PJX5" s="794"/>
      <c r="PJY5" s="794"/>
      <c r="PJZ5" s="794"/>
      <c r="PKA5" s="794"/>
      <c r="PKB5" s="794"/>
      <c r="PKC5" s="794"/>
      <c r="PKD5" s="794"/>
      <c r="PKE5" s="794"/>
      <c r="PKF5" s="794"/>
      <c r="PKG5" s="794"/>
      <c r="PKH5" s="794"/>
      <c r="PKI5" s="794"/>
      <c r="PKJ5" s="794"/>
      <c r="PKK5" s="794"/>
      <c r="PKL5" s="794"/>
      <c r="PKM5" s="794" t="s">
        <v>64</v>
      </c>
      <c r="PKN5" s="794"/>
      <c r="PKO5" s="794"/>
      <c r="PKP5" s="794"/>
      <c r="PKQ5" s="794"/>
      <c r="PKR5" s="794"/>
      <c r="PKS5" s="794"/>
      <c r="PKT5" s="794"/>
      <c r="PKU5" s="794"/>
      <c r="PKV5" s="794"/>
      <c r="PKW5" s="794"/>
      <c r="PKX5" s="794"/>
      <c r="PKY5" s="794"/>
      <c r="PKZ5" s="794"/>
      <c r="PLA5" s="794"/>
      <c r="PLB5" s="794"/>
      <c r="PLC5" s="794" t="s">
        <v>64</v>
      </c>
      <c r="PLD5" s="794"/>
      <c r="PLE5" s="794"/>
      <c r="PLF5" s="794"/>
      <c r="PLG5" s="794"/>
      <c r="PLH5" s="794"/>
      <c r="PLI5" s="794"/>
      <c r="PLJ5" s="794"/>
      <c r="PLK5" s="794"/>
      <c r="PLL5" s="794"/>
      <c r="PLM5" s="794"/>
      <c r="PLN5" s="794"/>
      <c r="PLO5" s="794"/>
      <c r="PLP5" s="794"/>
      <c r="PLQ5" s="794"/>
      <c r="PLR5" s="794"/>
      <c r="PLS5" s="794" t="s">
        <v>64</v>
      </c>
      <c r="PLT5" s="794"/>
      <c r="PLU5" s="794"/>
      <c r="PLV5" s="794"/>
      <c r="PLW5" s="794"/>
      <c r="PLX5" s="794"/>
      <c r="PLY5" s="794"/>
      <c r="PLZ5" s="794"/>
      <c r="PMA5" s="794"/>
      <c r="PMB5" s="794"/>
      <c r="PMC5" s="794"/>
      <c r="PMD5" s="794"/>
      <c r="PME5" s="794"/>
      <c r="PMF5" s="794"/>
      <c r="PMG5" s="794"/>
      <c r="PMH5" s="794"/>
      <c r="PMI5" s="794" t="s">
        <v>64</v>
      </c>
      <c r="PMJ5" s="794"/>
      <c r="PMK5" s="794"/>
      <c r="PML5" s="794"/>
      <c r="PMM5" s="794"/>
      <c r="PMN5" s="794"/>
      <c r="PMO5" s="794"/>
      <c r="PMP5" s="794"/>
      <c r="PMQ5" s="794"/>
      <c r="PMR5" s="794"/>
      <c r="PMS5" s="794"/>
      <c r="PMT5" s="794"/>
      <c r="PMU5" s="794"/>
      <c r="PMV5" s="794"/>
      <c r="PMW5" s="794"/>
      <c r="PMX5" s="794"/>
      <c r="PMY5" s="794" t="s">
        <v>64</v>
      </c>
      <c r="PMZ5" s="794"/>
      <c r="PNA5" s="794"/>
      <c r="PNB5" s="794"/>
      <c r="PNC5" s="794"/>
      <c r="PND5" s="794"/>
      <c r="PNE5" s="794"/>
      <c r="PNF5" s="794"/>
      <c r="PNG5" s="794"/>
      <c r="PNH5" s="794"/>
      <c r="PNI5" s="794"/>
      <c r="PNJ5" s="794"/>
      <c r="PNK5" s="794"/>
      <c r="PNL5" s="794"/>
      <c r="PNM5" s="794"/>
      <c r="PNN5" s="794"/>
      <c r="PNO5" s="794" t="s">
        <v>64</v>
      </c>
      <c r="PNP5" s="794"/>
      <c r="PNQ5" s="794"/>
      <c r="PNR5" s="794"/>
      <c r="PNS5" s="794"/>
      <c r="PNT5" s="794"/>
      <c r="PNU5" s="794"/>
      <c r="PNV5" s="794"/>
      <c r="PNW5" s="794"/>
      <c r="PNX5" s="794"/>
      <c r="PNY5" s="794"/>
      <c r="PNZ5" s="794"/>
      <c r="POA5" s="794"/>
      <c r="POB5" s="794"/>
      <c r="POC5" s="794"/>
      <c r="POD5" s="794"/>
      <c r="POE5" s="794" t="s">
        <v>64</v>
      </c>
      <c r="POF5" s="794"/>
      <c r="POG5" s="794"/>
      <c r="POH5" s="794"/>
      <c r="POI5" s="794"/>
      <c r="POJ5" s="794"/>
      <c r="POK5" s="794"/>
      <c r="POL5" s="794"/>
      <c r="POM5" s="794"/>
      <c r="PON5" s="794"/>
      <c r="POO5" s="794"/>
      <c r="POP5" s="794"/>
      <c r="POQ5" s="794"/>
      <c r="POR5" s="794"/>
      <c r="POS5" s="794"/>
      <c r="POT5" s="794"/>
      <c r="POU5" s="794" t="s">
        <v>64</v>
      </c>
      <c r="POV5" s="794"/>
      <c r="POW5" s="794"/>
      <c r="POX5" s="794"/>
      <c r="POY5" s="794"/>
      <c r="POZ5" s="794"/>
      <c r="PPA5" s="794"/>
      <c r="PPB5" s="794"/>
      <c r="PPC5" s="794"/>
      <c r="PPD5" s="794"/>
      <c r="PPE5" s="794"/>
      <c r="PPF5" s="794"/>
      <c r="PPG5" s="794"/>
      <c r="PPH5" s="794"/>
      <c r="PPI5" s="794"/>
      <c r="PPJ5" s="794"/>
      <c r="PPK5" s="794" t="s">
        <v>64</v>
      </c>
      <c r="PPL5" s="794"/>
      <c r="PPM5" s="794"/>
      <c r="PPN5" s="794"/>
      <c r="PPO5" s="794"/>
      <c r="PPP5" s="794"/>
      <c r="PPQ5" s="794"/>
      <c r="PPR5" s="794"/>
      <c r="PPS5" s="794"/>
      <c r="PPT5" s="794"/>
      <c r="PPU5" s="794"/>
      <c r="PPV5" s="794"/>
      <c r="PPW5" s="794"/>
      <c r="PPX5" s="794"/>
      <c r="PPY5" s="794"/>
      <c r="PPZ5" s="794"/>
      <c r="PQA5" s="794" t="s">
        <v>64</v>
      </c>
      <c r="PQB5" s="794"/>
      <c r="PQC5" s="794"/>
      <c r="PQD5" s="794"/>
      <c r="PQE5" s="794"/>
      <c r="PQF5" s="794"/>
      <c r="PQG5" s="794"/>
      <c r="PQH5" s="794"/>
      <c r="PQI5" s="794"/>
      <c r="PQJ5" s="794"/>
      <c r="PQK5" s="794"/>
      <c r="PQL5" s="794"/>
      <c r="PQM5" s="794"/>
      <c r="PQN5" s="794"/>
      <c r="PQO5" s="794"/>
      <c r="PQP5" s="794"/>
      <c r="PQQ5" s="794" t="s">
        <v>64</v>
      </c>
      <c r="PQR5" s="794"/>
      <c r="PQS5" s="794"/>
      <c r="PQT5" s="794"/>
      <c r="PQU5" s="794"/>
      <c r="PQV5" s="794"/>
      <c r="PQW5" s="794"/>
      <c r="PQX5" s="794"/>
      <c r="PQY5" s="794"/>
      <c r="PQZ5" s="794"/>
      <c r="PRA5" s="794"/>
      <c r="PRB5" s="794"/>
      <c r="PRC5" s="794"/>
      <c r="PRD5" s="794"/>
      <c r="PRE5" s="794"/>
      <c r="PRF5" s="794"/>
      <c r="PRG5" s="794" t="s">
        <v>64</v>
      </c>
      <c r="PRH5" s="794"/>
      <c r="PRI5" s="794"/>
      <c r="PRJ5" s="794"/>
      <c r="PRK5" s="794"/>
      <c r="PRL5" s="794"/>
      <c r="PRM5" s="794"/>
      <c r="PRN5" s="794"/>
      <c r="PRO5" s="794"/>
      <c r="PRP5" s="794"/>
      <c r="PRQ5" s="794"/>
      <c r="PRR5" s="794"/>
      <c r="PRS5" s="794"/>
      <c r="PRT5" s="794"/>
      <c r="PRU5" s="794"/>
      <c r="PRV5" s="794"/>
      <c r="PRW5" s="794" t="s">
        <v>64</v>
      </c>
      <c r="PRX5" s="794"/>
      <c r="PRY5" s="794"/>
      <c r="PRZ5" s="794"/>
      <c r="PSA5" s="794"/>
      <c r="PSB5" s="794"/>
      <c r="PSC5" s="794"/>
      <c r="PSD5" s="794"/>
      <c r="PSE5" s="794"/>
      <c r="PSF5" s="794"/>
      <c r="PSG5" s="794"/>
      <c r="PSH5" s="794"/>
      <c r="PSI5" s="794"/>
      <c r="PSJ5" s="794"/>
      <c r="PSK5" s="794"/>
      <c r="PSL5" s="794"/>
      <c r="PSM5" s="794" t="s">
        <v>64</v>
      </c>
      <c r="PSN5" s="794"/>
      <c r="PSO5" s="794"/>
      <c r="PSP5" s="794"/>
      <c r="PSQ5" s="794"/>
      <c r="PSR5" s="794"/>
      <c r="PSS5" s="794"/>
      <c r="PST5" s="794"/>
      <c r="PSU5" s="794"/>
      <c r="PSV5" s="794"/>
      <c r="PSW5" s="794"/>
      <c r="PSX5" s="794"/>
      <c r="PSY5" s="794"/>
      <c r="PSZ5" s="794"/>
      <c r="PTA5" s="794"/>
      <c r="PTB5" s="794"/>
      <c r="PTC5" s="794" t="s">
        <v>64</v>
      </c>
      <c r="PTD5" s="794"/>
      <c r="PTE5" s="794"/>
      <c r="PTF5" s="794"/>
      <c r="PTG5" s="794"/>
      <c r="PTH5" s="794"/>
      <c r="PTI5" s="794"/>
      <c r="PTJ5" s="794"/>
      <c r="PTK5" s="794"/>
      <c r="PTL5" s="794"/>
      <c r="PTM5" s="794"/>
      <c r="PTN5" s="794"/>
      <c r="PTO5" s="794"/>
      <c r="PTP5" s="794"/>
      <c r="PTQ5" s="794"/>
      <c r="PTR5" s="794"/>
      <c r="PTS5" s="794" t="s">
        <v>64</v>
      </c>
      <c r="PTT5" s="794"/>
      <c r="PTU5" s="794"/>
      <c r="PTV5" s="794"/>
      <c r="PTW5" s="794"/>
      <c r="PTX5" s="794"/>
      <c r="PTY5" s="794"/>
      <c r="PTZ5" s="794"/>
      <c r="PUA5" s="794"/>
      <c r="PUB5" s="794"/>
      <c r="PUC5" s="794"/>
      <c r="PUD5" s="794"/>
      <c r="PUE5" s="794"/>
      <c r="PUF5" s="794"/>
      <c r="PUG5" s="794"/>
      <c r="PUH5" s="794"/>
      <c r="PUI5" s="794" t="s">
        <v>64</v>
      </c>
      <c r="PUJ5" s="794"/>
      <c r="PUK5" s="794"/>
      <c r="PUL5" s="794"/>
      <c r="PUM5" s="794"/>
      <c r="PUN5" s="794"/>
      <c r="PUO5" s="794"/>
      <c r="PUP5" s="794"/>
      <c r="PUQ5" s="794"/>
      <c r="PUR5" s="794"/>
      <c r="PUS5" s="794"/>
      <c r="PUT5" s="794"/>
      <c r="PUU5" s="794"/>
      <c r="PUV5" s="794"/>
      <c r="PUW5" s="794"/>
      <c r="PUX5" s="794"/>
      <c r="PUY5" s="794" t="s">
        <v>64</v>
      </c>
      <c r="PUZ5" s="794"/>
      <c r="PVA5" s="794"/>
      <c r="PVB5" s="794"/>
      <c r="PVC5" s="794"/>
      <c r="PVD5" s="794"/>
      <c r="PVE5" s="794"/>
      <c r="PVF5" s="794"/>
      <c r="PVG5" s="794"/>
      <c r="PVH5" s="794"/>
      <c r="PVI5" s="794"/>
      <c r="PVJ5" s="794"/>
      <c r="PVK5" s="794"/>
      <c r="PVL5" s="794"/>
      <c r="PVM5" s="794"/>
      <c r="PVN5" s="794"/>
      <c r="PVO5" s="794" t="s">
        <v>64</v>
      </c>
      <c r="PVP5" s="794"/>
      <c r="PVQ5" s="794"/>
      <c r="PVR5" s="794"/>
      <c r="PVS5" s="794"/>
      <c r="PVT5" s="794"/>
      <c r="PVU5" s="794"/>
      <c r="PVV5" s="794"/>
      <c r="PVW5" s="794"/>
      <c r="PVX5" s="794"/>
      <c r="PVY5" s="794"/>
      <c r="PVZ5" s="794"/>
      <c r="PWA5" s="794"/>
      <c r="PWB5" s="794"/>
      <c r="PWC5" s="794"/>
      <c r="PWD5" s="794"/>
      <c r="PWE5" s="794" t="s">
        <v>64</v>
      </c>
      <c r="PWF5" s="794"/>
      <c r="PWG5" s="794"/>
      <c r="PWH5" s="794"/>
      <c r="PWI5" s="794"/>
      <c r="PWJ5" s="794"/>
      <c r="PWK5" s="794"/>
      <c r="PWL5" s="794"/>
      <c r="PWM5" s="794"/>
      <c r="PWN5" s="794"/>
      <c r="PWO5" s="794"/>
      <c r="PWP5" s="794"/>
      <c r="PWQ5" s="794"/>
      <c r="PWR5" s="794"/>
      <c r="PWS5" s="794"/>
      <c r="PWT5" s="794"/>
      <c r="PWU5" s="794" t="s">
        <v>64</v>
      </c>
      <c r="PWV5" s="794"/>
      <c r="PWW5" s="794"/>
      <c r="PWX5" s="794"/>
      <c r="PWY5" s="794"/>
      <c r="PWZ5" s="794"/>
      <c r="PXA5" s="794"/>
      <c r="PXB5" s="794"/>
      <c r="PXC5" s="794"/>
      <c r="PXD5" s="794"/>
      <c r="PXE5" s="794"/>
      <c r="PXF5" s="794"/>
      <c r="PXG5" s="794"/>
      <c r="PXH5" s="794"/>
      <c r="PXI5" s="794"/>
      <c r="PXJ5" s="794"/>
      <c r="PXK5" s="794" t="s">
        <v>64</v>
      </c>
      <c r="PXL5" s="794"/>
      <c r="PXM5" s="794"/>
      <c r="PXN5" s="794"/>
      <c r="PXO5" s="794"/>
      <c r="PXP5" s="794"/>
      <c r="PXQ5" s="794"/>
      <c r="PXR5" s="794"/>
      <c r="PXS5" s="794"/>
      <c r="PXT5" s="794"/>
      <c r="PXU5" s="794"/>
      <c r="PXV5" s="794"/>
      <c r="PXW5" s="794"/>
      <c r="PXX5" s="794"/>
      <c r="PXY5" s="794"/>
      <c r="PXZ5" s="794"/>
      <c r="PYA5" s="794" t="s">
        <v>64</v>
      </c>
      <c r="PYB5" s="794"/>
      <c r="PYC5" s="794"/>
      <c r="PYD5" s="794"/>
      <c r="PYE5" s="794"/>
      <c r="PYF5" s="794"/>
      <c r="PYG5" s="794"/>
      <c r="PYH5" s="794"/>
      <c r="PYI5" s="794"/>
      <c r="PYJ5" s="794"/>
      <c r="PYK5" s="794"/>
      <c r="PYL5" s="794"/>
      <c r="PYM5" s="794"/>
      <c r="PYN5" s="794"/>
      <c r="PYO5" s="794"/>
      <c r="PYP5" s="794"/>
      <c r="PYQ5" s="794" t="s">
        <v>64</v>
      </c>
      <c r="PYR5" s="794"/>
      <c r="PYS5" s="794"/>
      <c r="PYT5" s="794"/>
      <c r="PYU5" s="794"/>
      <c r="PYV5" s="794"/>
      <c r="PYW5" s="794"/>
      <c r="PYX5" s="794"/>
      <c r="PYY5" s="794"/>
      <c r="PYZ5" s="794"/>
      <c r="PZA5" s="794"/>
      <c r="PZB5" s="794"/>
      <c r="PZC5" s="794"/>
      <c r="PZD5" s="794"/>
      <c r="PZE5" s="794"/>
      <c r="PZF5" s="794"/>
      <c r="PZG5" s="794" t="s">
        <v>64</v>
      </c>
      <c r="PZH5" s="794"/>
      <c r="PZI5" s="794"/>
      <c r="PZJ5" s="794"/>
      <c r="PZK5" s="794"/>
      <c r="PZL5" s="794"/>
      <c r="PZM5" s="794"/>
      <c r="PZN5" s="794"/>
      <c r="PZO5" s="794"/>
      <c r="PZP5" s="794"/>
      <c r="PZQ5" s="794"/>
      <c r="PZR5" s="794"/>
      <c r="PZS5" s="794"/>
      <c r="PZT5" s="794"/>
      <c r="PZU5" s="794"/>
      <c r="PZV5" s="794"/>
      <c r="PZW5" s="794" t="s">
        <v>64</v>
      </c>
      <c r="PZX5" s="794"/>
      <c r="PZY5" s="794"/>
      <c r="PZZ5" s="794"/>
      <c r="QAA5" s="794"/>
      <c r="QAB5" s="794"/>
      <c r="QAC5" s="794"/>
      <c r="QAD5" s="794"/>
      <c r="QAE5" s="794"/>
      <c r="QAF5" s="794"/>
      <c r="QAG5" s="794"/>
      <c r="QAH5" s="794"/>
      <c r="QAI5" s="794"/>
      <c r="QAJ5" s="794"/>
      <c r="QAK5" s="794"/>
      <c r="QAL5" s="794"/>
      <c r="QAM5" s="794" t="s">
        <v>64</v>
      </c>
      <c r="QAN5" s="794"/>
      <c r="QAO5" s="794"/>
      <c r="QAP5" s="794"/>
      <c r="QAQ5" s="794"/>
      <c r="QAR5" s="794"/>
      <c r="QAS5" s="794"/>
      <c r="QAT5" s="794"/>
      <c r="QAU5" s="794"/>
      <c r="QAV5" s="794"/>
      <c r="QAW5" s="794"/>
      <c r="QAX5" s="794"/>
      <c r="QAY5" s="794"/>
      <c r="QAZ5" s="794"/>
      <c r="QBA5" s="794"/>
      <c r="QBB5" s="794"/>
      <c r="QBC5" s="794" t="s">
        <v>64</v>
      </c>
      <c r="QBD5" s="794"/>
      <c r="QBE5" s="794"/>
      <c r="QBF5" s="794"/>
      <c r="QBG5" s="794"/>
      <c r="QBH5" s="794"/>
      <c r="QBI5" s="794"/>
      <c r="QBJ5" s="794"/>
      <c r="QBK5" s="794"/>
      <c r="QBL5" s="794"/>
      <c r="QBM5" s="794"/>
      <c r="QBN5" s="794"/>
      <c r="QBO5" s="794"/>
      <c r="QBP5" s="794"/>
      <c r="QBQ5" s="794"/>
      <c r="QBR5" s="794"/>
      <c r="QBS5" s="794" t="s">
        <v>64</v>
      </c>
      <c r="QBT5" s="794"/>
      <c r="QBU5" s="794"/>
      <c r="QBV5" s="794"/>
      <c r="QBW5" s="794"/>
      <c r="QBX5" s="794"/>
      <c r="QBY5" s="794"/>
      <c r="QBZ5" s="794"/>
      <c r="QCA5" s="794"/>
      <c r="QCB5" s="794"/>
      <c r="QCC5" s="794"/>
      <c r="QCD5" s="794"/>
      <c r="QCE5" s="794"/>
      <c r="QCF5" s="794"/>
      <c r="QCG5" s="794"/>
      <c r="QCH5" s="794"/>
      <c r="QCI5" s="794" t="s">
        <v>64</v>
      </c>
      <c r="QCJ5" s="794"/>
      <c r="QCK5" s="794"/>
      <c r="QCL5" s="794"/>
      <c r="QCM5" s="794"/>
      <c r="QCN5" s="794"/>
      <c r="QCO5" s="794"/>
      <c r="QCP5" s="794"/>
      <c r="QCQ5" s="794"/>
      <c r="QCR5" s="794"/>
      <c r="QCS5" s="794"/>
      <c r="QCT5" s="794"/>
      <c r="QCU5" s="794"/>
      <c r="QCV5" s="794"/>
      <c r="QCW5" s="794"/>
      <c r="QCX5" s="794"/>
      <c r="QCY5" s="794" t="s">
        <v>64</v>
      </c>
      <c r="QCZ5" s="794"/>
      <c r="QDA5" s="794"/>
      <c r="QDB5" s="794"/>
      <c r="QDC5" s="794"/>
      <c r="QDD5" s="794"/>
      <c r="QDE5" s="794"/>
      <c r="QDF5" s="794"/>
      <c r="QDG5" s="794"/>
      <c r="QDH5" s="794"/>
      <c r="QDI5" s="794"/>
      <c r="QDJ5" s="794"/>
      <c r="QDK5" s="794"/>
      <c r="QDL5" s="794"/>
      <c r="QDM5" s="794"/>
      <c r="QDN5" s="794"/>
      <c r="QDO5" s="794" t="s">
        <v>64</v>
      </c>
      <c r="QDP5" s="794"/>
      <c r="QDQ5" s="794"/>
      <c r="QDR5" s="794"/>
      <c r="QDS5" s="794"/>
      <c r="QDT5" s="794"/>
      <c r="QDU5" s="794"/>
      <c r="QDV5" s="794"/>
      <c r="QDW5" s="794"/>
      <c r="QDX5" s="794"/>
      <c r="QDY5" s="794"/>
      <c r="QDZ5" s="794"/>
      <c r="QEA5" s="794"/>
      <c r="QEB5" s="794"/>
      <c r="QEC5" s="794"/>
      <c r="QED5" s="794"/>
      <c r="QEE5" s="794" t="s">
        <v>64</v>
      </c>
      <c r="QEF5" s="794"/>
      <c r="QEG5" s="794"/>
      <c r="QEH5" s="794"/>
      <c r="QEI5" s="794"/>
      <c r="QEJ5" s="794"/>
      <c r="QEK5" s="794"/>
      <c r="QEL5" s="794"/>
      <c r="QEM5" s="794"/>
      <c r="QEN5" s="794"/>
      <c r="QEO5" s="794"/>
      <c r="QEP5" s="794"/>
      <c r="QEQ5" s="794"/>
      <c r="QER5" s="794"/>
      <c r="QES5" s="794"/>
      <c r="QET5" s="794"/>
      <c r="QEU5" s="794" t="s">
        <v>64</v>
      </c>
      <c r="QEV5" s="794"/>
      <c r="QEW5" s="794"/>
      <c r="QEX5" s="794"/>
      <c r="QEY5" s="794"/>
      <c r="QEZ5" s="794"/>
      <c r="QFA5" s="794"/>
      <c r="QFB5" s="794"/>
      <c r="QFC5" s="794"/>
      <c r="QFD5" s="794"/>
      <c r="QFE5" s="794"/>
      <c r="QFF5" s="794"/>
      <c r="QFG5" s="794"/>
      <c r="QFH5" s="794"/>
      <c r="QFI5" s="794"/>
      <c r="QFJ5" s="794"/>
      <c r="QFK5" s="794" t="s">
        <v>64</v>
      </c>
      <c r="QFL5" s="794"/>
      <c r="QFM5" s="794"/>
      <c r="QFN5" s="794"/>
      <c r="QFO5" s="794"/>
      <c r="QFP5" s="794"/>
      <c r="QFQ5" s="794"/>
      <c r="QFR5" s="794"/>
      <c r="QFS5" s="794"/>
      <c r="QFT5" s="794"/>
      <c r="QFU5" s="794"/>
      <c r="QFV5" s="794"/>
      <c r="QFW5" s="794"/>
      <c r="QFX5" s="794"/>
      <c r="QFY5" s="794"/>
      <c r="QFZ5" s="794"/>
      <c r="QGA5" s="794" t="s">
        <v>64</v>
      </c>
      <c r="QGB5" s="794"/>
      <c r="QGC5" s="794"/>
      <c r="QGD5" s="794"/>
      <c r="QGE5" s="794"/>
      <c r="QGF5" s="794"/>
      <c r="QGG5" s="794"/>
      <c r="QGH5" s="794"/>
      <c r="QGI5" s="794"/>
      <c r="QGJ5" s="794"/>
      <c r="QGK5" s="794"/>
      <c r="QGL5" s="794"/>
      <c r="QGM5" s="794"/>
      <c r="QGN5" s="794"/>
      <c r="QGO5" s="794"/>
      <c r="QGP5" s="794"/>
      <c r="QGQ5" s="794" t="s">
        <v>64</v>
      </c>
      <c r="QGR5" s="794"/>
      <c r="QGS5" s="794"/>
      <c r="QGT5" s="794"/>
      <c r="QGU5" s="794"/>
      <c r="QGV5" s="794"/>
      <c r="QGW5" s="794"/>
      <c r="QGX5" s="794"/>
      <c r="QGY5" s="794"/>
      <c r="QGZ5" s="794"/>
      <c r="QHA5" s="794"/>
      <c r="QHB5" s="794"/>
      <c r="QHC5" s="794"/>
      <c r="QHD5" s="794"/>
      <c r="QHE5" s="794"/>
      <c r="QHF5" s="794"/>
      <c r="QHG5" s="794" t="s">
        <v>64</v>
      </c>
      <c r="QHH5" s="794"/>
      <c r="QHI5" s="794"/>
      <c r="QHJ5" s="794"/>
      <c r="QHK5" s="794"/>
      <c r="QHL5" s="794"/>
      <c r="QHM5" s="794"/>
      <c r="QHN5" s="794"/>
      <c r="QHO5" s="794"/>
      <c r="QHP5" s="794"/>
      <c r="QHQ5" s="794"/>
      <c r="QHR5" s="794"/>
      <c r="QHS5" s="794"/>
      <c r="QHT5" s="794"/>
      <c r="QHU5" s="794"/>
      <c r="QHV5" s="794"/>
      <c r="QHW5" s="794" t="s">
        <v>64</v>
      </c>
      <c r="QHX5" s="794"/>
      <c r="QHY5" s="794"/>
      <c r="QHZ5" s="794"/>
      <c r="QIA5" s="794"/>
      <c r="QIB5" s="794"/>
      <c r="QIC5" s="794"/>
      <c r="QID5" s="794"/>
      <c r="QIE5" s="794"/>
      <c r="QIF5" s="794"/>
      <c r="QIG5" s="794"/>
      <c r="QIH5" s="794"/>
      <c r="QII5" s="794"/>
      <c r="QIJ5" s="794"/>
      <c r="QIK5" s="794"/>
      <c r="QIL5" s="794"/>
      <c r="QIM5" s="794" t="s">
        <v>64</v>
      </c>
      <c r="QIN5" s="794"/>
      <c r="QIO5" s="794"/>
      <c r="QIP5" s="794"/>
      <c r="QIQ5" s="794"/>
      <c r="QIR5" s="794"/>
      <c r="QIS5" s="794"/>
      <c r="QIT5" s="794"/>
      <c r="QIU5" s="794"/>
      <c r="QIV5" s="794"/>
      <c r="QIW5" s="794"/>
      <c r="QIX5" s="794"/>
      <c r="QIY5" s="794"/>
      <c r="QIZ5" s="794"/>
      <c r="QJA5" s="794"/>
      <c r="QJB5" s="794"/>
      <c r="QJC5" s="794" t="s">
        <v>64</v>
      </c>
      <c r="QJD5" s="794"/>
      <c r="QJE5" s="794"/>
      <c r="QJF5" s="794"/>
      <c r="QJG5" s="794"/>
      <c r="QJH5" s="794"/>
      <c r="QJI5" s="794"/>
      <c r="QJJ5" s="794"/>
      <c r="QJK5" s="794"/>
      <c r="QJL5" s="794"/>
      <c r="QJM5" s="794"/>
      <c r="QJN5" s="794"/>
      <c r="QJO5" s="794"/>
      <c r="QJP5" s="794"/>
      <c r="QJQ5" s="794"/>
      <c r="QJR5" s="794"/>
      <c r="QJS5" s="794" t="s">
        <v>64</v>
      </c>
      <c r="QJT5" s="794"/>
      <c r="QJU5" s="794"/>
      <c r="QJV5" s="794"/>
      <c r="QJW5" s="794"/>
      <c r="QJX5" s="794"/>
      <c r="QJY5" s="794"/>
      <c r="QJZ5" s="794"/>
      <c r="QKA5" s="794"/>
      <c r="QKB5" s="794"/>
      <c r="QKC5" s="794"/>
      <c r="QKD5" s="794"/>
      <c r="QKE5" s="794"/>
      <c r="QKF5" s="794"/>
      <c r="QKG5" s="794"/>
      <c r="QKH5" s="794"/>
      <c r="QKI5" s="794" t="s">
        <v>64</v>
      </c>
      <c r="QKJ5" s="794"/>
      <c r="QKK5" s="794"/>
      <c r="QKL5" s="794"/>
      <c r="QKM5" s="794"/>
      <c r="QKN5" s="794"/>
      <c r="QKO5" s="794"/>
      <c r="QKP5" s="794"/>
      <c r="QKQ5" s="794"/>
      <c r="QKR5" s="794"/>
      <c r="QKS5" s="794"/>
      <c r="QKT5" s="794"/>
      <c r="QKU5" s="794"/>
      <c r="QKV5" s="794"/>
      <c r="QKW5" s="794"/>
      <c r="QKX5" s="794"/>
      <c r="QKY5" s="794" t="s">
        <v>64</v>
      </c>
      <c r="QKZ5" s="794"/>
      <c r="QLA5" s="794"/>
      <c r="QLB5" s="794"/>
      <c r="QLC5" s="794"/>
      <c r="QLD5" s="794"/>
      <c r="QLE5" s="794"/>
      <c r="QLF5" s="794"/>
      <c r="QLG5" s="794"/>
      <c r="QLH5" s="794"/>
      <c r="QLI5" s="794"/>
      <c r="QLJ5" s="794"/>
      <c r="QLK5" s="794"/>
      <c r="QLL5" s="794"/>
      <c r="QLM5" s="794"/>
      <c r="QLN5" s="794"/>
      <c r="QLO5" s="794" t="s">
        <v>64</v>
      </c>
      <c r="QLP5" s="794"/>
      <c r="QLQ5" s="794"/>
      <c r="QLR5" s="794"/>
      <c r="QLS5" s="794"/>
      <c r="QLT5" s="794"/>
      <c r="QLU5" s="794"/>
      <c r="QLV5" s="794"/>
      <c r="QLW5" s="794"/>
      <c r="QLX5" s="794"/>
      <c r="QLY5" s="794"/>
      <c r="QLZ5" s="794"/>
      <c r="QMA5" s="794"/>
      <c r="QMB5" s="794"/>
      <c r="QMC5" s="794"/>
      <c r="QMD5" s="794"/>
      <c r="QME5" s="794" t="s">
        <v>64</v>
      </c>
      <c r="QMF5" s="794"/>
      <c r="QMG5" s="794"/>
      <c r="QMH5" s="794"/>
      <c r="QMI5" s="794"/>
      <c r="QMJ5" s="794"/>
      <c r="QMK5" s="794"/>
      <c r="QML5" s="794"/>
      <c r="QMM5" s="794"/>
      <c r="QMN5" s="794"/>
      <c r="QMO5" s="794"/>
      <c r="QMP5" s="794"/>
      <c r="QMQ5" s="794"/>
      <c r="QMR5" s="794"/>
      <c r="QMS5" s="794"/>
      <c r="QMT5" s="794"/>
      <c r="QMU5" s="794" t="s">
        <v>64</v>
      </c>
      <c r="QMV5" s="794"/>
      <c r="QMW5" s="794"/>
      <c r="QMX5" s="794"/>
      <c r="QMY5" s="794"/>
      <c r="QMZ5" s="794"/>
      <c r="QNA5" s="794"/>
      <c r="QNB5" s="794"/>
      <c r="QNC5" s="794"/>
      <c r="QND5" s="794"/>
      <c r="QNE5" s="794"/>
      <c r="QNF5" s="794"/>
      <c r="QNG5" s="794"/>
      <c r="QNH5" s="794"/>
      <c r="QNI5" s="794"/>
      <c r="QNJ5" s="794"/>
      <c r="QNK5" s="794" t="s">
        <v>64</v>
      </c>
      <c r="QNL5" s="794"/>
      <c r="QNM5" s="794"/>
      <c r="QNN5" s="794"/>
      <c r="QNO5" s="794"/>
      <c r="QNP5" s="794"/>
      <c r="QNQ5" s="794"/>
      <c r="QNR5" s="794"/>
      <c r="QNS5" s="794"/>
      <c r="QNT5" s="794"/>
      <c r="QNU5" s="794"/>
      <c r="QNV5" s="794"/>
      <c r="QNW5" s="794"/>
      <c r="QNX5" s="794"/>
      <c r="QNY5" s="794"/>
      <c r="QNZ5" s="794"/>
      <c r="QOA5" s="794" t="s">
        <v>64</v>
      </c>
      <c r="QOB5" s="794"/>
      <c r="QOC5" s="794"/>
      <c r="QOD5" s="794"/>
      <c r="QOE5" s="794"/>
      <c r="QOF5" s="794"/>
      <c r="QOG5" s="794"/>
      <c r="QOH5" s="794"/>
      <c r="QOI5" s="794"/>
      <c r="QOJ5" s="794"/>
      <c r="QOK5" s="794"/>
      <c r="QOL5" s="794"/>
      <c r="QOM5" s="794"/>
      <c r="QON5" s="794"/>
      <c r="QOO5" s="794"/>
      <c r="QOP5" s="794"/>
      <c r="QOQ5" s="794" t="s">
        <v>64</v>
      </c>
      <c r="QOR5" s="794"/>
      <c r="QOS5" s="794"/>
      <c r="QOT5" s="794"/>
      <c r="QOU5" s="794"/>
      <c r="QOV5" s="794"/>
      <c r="QOW5" s="794"/>
      <c r="QOX5" s="794"/>
      <c r="QOY5" s="794"/>
      <c r="QOZ5" s="794"/>
      <c r="QPA5" s="794"/>
      <c r="QPB5" s="794"/>
      <c r="QPC5" s="794"/>
      <c r="QPD5" s="794"/>
      <c r="QPE5" s="794"/>
      <c r="QPF5" s="794"/>
      <c r="QPG5" s="794" t="s">
        <v>64</v>
      </c>
      <c r="QPH5" s="794"/>
      <c r="QPI5" s="794"/>
      <c r="QPJ5" s="794"/>
      <c r="QPK5" s="794"/>
      <c r="QPL5" s="794"/>
      <c r="QPM5" s="794"/>
      <c r="QPN5" s="794"/>
      <c r="QPO5" s="794"/>
      <c r="QPP5" s="794"/>
      <c r="QPQ5" s="794"/>
      <c r="QPR5" s="794"/>
      <c r="QPS5" s="794"/>
      <c r="QPT5" s="794"/>
      <c r="QPU5" s="794"/>
      <c r="QPV5" s="794"/>
      <c r="QPW5" s="794" t="s">
        <v>64</v>
      </c>
      <c r="QPX5" s="794"/>
      <c r="QPY5" s="794"/>
      <c r="QPZ5" s="794"/>
      <c r="QQA5" s="794"/>
      <c r="QQB5" s="794"/>
      <c r="QQC5" s="794"/>
      <c r="QQD5" s="794"/>
      <c r="QQE5" s="794"/>
      <c r="QQF5" s="794"/>
      <c r="QQG5" s="794"/>
      <c r="QQH5" s="794"/>
      <c r="QQI5" s="794"/>
      <c r="QQJ5" s="794"/>
      <c r="QQK5" s="794"/>
      <c r="QQL5" s="794"/>
      <c r="QQM5" s="794" t="s">
        <v>64</v>
      </c>
      <c r="QQN5" s="794"/>
      <c r="QQO5" s="794"/>
      <c r="QQP5" s="794"/>
      <c r="QQQ5" s="794"/>
      <c r="QQR5" s="794"/>
      <c r="QQS5" s="794"/>
      <c r="QQT5" s="794"/>
      <c r="QQU5" s="794"/>
      <c r="QQV5" s="794"/>
      <c r="QQW5" s="794"/>
      <c r="QQX5" s="794"/>
      <c r="QQY5" s="794"/>
      <c r="QQZ5" s="794"/>
      <c r="QRA5" s="794"/>
      <c r="QRB5" s="794"/>
      <c r="QRC5" s="794" t="s">
        <v>64</v>
      </c>
      <c r="QRD5" s="794"/>
      <c r="QRE5" s="794"/>
      <c r="QRF5" s="794"/>
      <c r="QRG5" s="794"/>
      <c r="QRH5" s="794"/>
      <c r="QRI5" s="794"/>
      <c r="QRJ5" s="794"/>
      <c r="QRK5" s="794"/>
      <c r="QRL5" s="794"/>
      <c r="QRM5" s="794"/>
      <c r="QRN5" s="794"/>
      <c r="QRO5" s="794"/>
      <c r="QRP5" s="794"/>
      <c r="QRQ5" s="794"/>
      <c r="QRR5" s="794"/>
      <c r="QRS5" s="794" t="s">
        <v>64</v>
      </c>
      <c r="QRT5" s="794"/>
      <c r="QRU5" s="794"/>
      <c r="QRV5" s="794"/>
      <c r="QRW5" s="794"/>
      <c r="QRX5" s="794"/>
      <c r="QRY5" s="794"/>
      <c r="QRZ5" s="794"/>
      <c r="QSA5" s="794"/>
      <c r="QSB5" s="794"/>
      <c r="QSC5" s="794"/>
      <c r="QSD5" s="794"/>
      <c r="QSE5" s="794"/>
      <c r="QSF5" s="794"/>
      <c r="QSG5" s="794"/>
      <c r="QSH5" s="794"/>
      <c r="QSI5" s="794" t="s">
        <v>64</v>
      </c>
      <c r="QSJ5" s="794"/>
      <c r="QSK5" s="794"/>
      <c r="QSL5" s="794"/>
      <c r="QSM5" s="794"/>
      <c r="QSN5" s="794"/>
      <c r="QSO5" s="794"/>
      <c r="QSP5" s="794"/>
      <c r="QSQ5" s="794"/>
      <c r="QSR5" s="794"/>
      <c r="QSS5" s="794"/>
      <c r="QST5" s="794"/>
      <c r="QSU5" s="794"/>
      <c r="QSV5" s="794"/>
      <c r="QSW5" s="794"/>
      <c r="QSX5" s="794"/>
      <c r="QSY5" s="794" t="s">
        <v>64</v>
      </c>
      <c r="QSZ5" s="794"/>
      <c r="QTA5" s="794"/>
      <c r="QTB5" s="794"/>
      <c r="QTC5" s="794"/>
      <c r="QTD5" s="794"/>
      <c r="QTE5" s="794"/>
      <c r="QTF5" s="794"/>
      <c r="QTG5" s="794"/>
      <c r="QTH5" s="794"/>
      <c r="QTI5" s="794"/>
      <c r="QTJ5" s="794"/>
      <c r="QTK5" s="794"/>
      <c r="QTL5" s="794"/>
      <c r="QTM5" s="794"/>
      <c r="QTN5" s="794"/>
      <c r="QTO5" s="794" t="s">
        <v>64</v>
      </c>
      <c r="QTP5" s="794"/>
      <c r="QTQ5" s="794"/>
      <c r="QTR5" s="794"/>
      <c r="QTS5" s="794"/>
      <c r="QTT5" s="794"/>
      <c r="QTU5" s="794"/>
      <c r="QTV5" s="794"/>
      <c r="QTW5" s="794"/>
      <c r="QTX5" s="794"/>
      <c r="QTY5" s="794"/>
      <c r="QTZ5" s="794"/>
      <c r="QUA5" s="794"/>
      <c r="QUB5" s="794"/>
      <c r="QUC5" s="794"/>
      <c r="QUD5" s="794"/>
      <c r="QUE5" s="794" t="s">
        <v>64</v>
      </c>
      <c r="QUF5" s="794"/>
      <c r="QUG5" s="794"/>
      <c r="QUH5" s="794"/>
      <c r="QUI5" s="794"/>
      <c r="QUJ5" s="794"/>
      <c r="QUK5" s="794"/>
      <c r="QUL5" s="794"/>
      <c r="QUM5" s="794"/>
      <c r="QUN5" s="794"/>
      <c r="QUO5" s="794"/>
      <c r="QUP5" s="794"/>
      <c r="QUQ5" s="794"/>
      <c r="QUR5" s="794"/>
      <c r="QUS5" s="794"/>
      <c r="QUT5" s="794"/>
      <c r="QUU5" s="794" t="s">
        <v>64</v>
      </c>
      <c r="QUV5" s="794"/>
      <c r="QUW5" s="794"/>
      <c r="QUX5" s="794"/>
      <c r="QUY5" s="794"/>
      <c r="QUZ5" s="794"/>
      <c r="QVA5" s="794"/>
      <c r="QVB5" s="794"/>
      <c r="QVC5" s="794"/>
      <c r="QVD5" s="794"/>
      <c r="QVE5" s="794"/>
      <c r="QVF5" s="794"/>
      <c r="QVG5" s="794"/>
      <c r="QVH5" s="794"/>
      <c r="QVI5" s="794"/>
      <c r="QVJ5" s="794"/>
      <c r="QVK5" s="794" t="s">
        <v>64</v>
      </c>
      <c r="QVL5" s="794"/>
      <c r="QVM5" s="794"/>
      <c r="QVN5" s="794"/>
      <c r="QVO5" s="794"/>
      <c r="QVP5" s="794"/>
      <c r="QVQ5" s="794"/>
      <c r="QVR5" s="794"/>
      <c r="QVS5" s="794"/>
      <c r="QVT5" s="794"/>
      <c r="QVU5" s="794"/>
      <c r="QVV5" s="794"/>
      <c r="QVW5" s="794"/>
      <c r="QVX5" s="794"/>
      <c r="QVY5" s="794"/>
      <c r="QVZ5" s="794"/>
      <c r="QWA5" s="794" t="s">
        <v>64</v>
      </c>
      <c r="QWB5" s="794"/>
      <c r="QWC5" s="794"/>
      <c r="QWD5" s="794"/>
      <c r="QWE5" s="794"/>
      <c r="QWF5" s="794"/>
      <c r="QWG5" s="794"/>
      <c r="QWH5" s="794"/>
      <c r="QWI5" s="794"/>
      <c r="QWJ5" s="794"/>
      <c r="QWK5" s="794"/>
      <c r="QWL5" s="794"/>
      <c r="QWM5" s="794"/>
      <c r="QWN5" s="794"/>
      <c r="QWO5" s="794"/>
      <c r="QWP5" s="794"/>
      <c r="QWQ5" s="794" t="s">
        <v>64</v>
      </c>
      <c r="QWR5" s="794"/>
      <c r="QWS5" s="794"/>
      <c r="QWT5" s="794"/>
      <c r="QWU5" s="794"/>
      <c r="QWV5" s="794"/>
      <c r="QWW5" s="794"/>
      <c r="QWX5" s="794"/>
      <c r="QWY5" s="794"/>
      <c r="QWZ5" s="794"/>
      <c r="QXA5" s="794"/>
      <c r="QXB5" s="794"/>
      <c r="QXC5" s="794"/>
      <c r="QXD5" s="794"/>
      <c r="QXE5" s="794"/>
      <c r="QXF5" s="794"/>
      <c r="QXG5" s="794" t="s">
        <v>64</v>
      </c>
      <c r="QXH5" s="794"/>
      <c r="QXI5" s="794"/>
      <c r="QXJ5" s="794"/>
      <c r="QXK5" s="794"/>
      <c r="QXL5" s="794"/>
      <c r="QXM5" s="794"/>
      <c r="QXN5" s="794"/>
      <c r="QXO5" s="794"/>
      <c r="QXP5" s="794"/>
      <c r="QXQ5" s="794"/>
      <c r="QXR5" s="794"/>
      <c r="QXS5" s="794"/>
      <c r="QXT5" s="794"/>
      <c r="QXU5" s="794"/>
      <c r="QXV5" s="794"/>
      <c r="QXW5" s="794" t="s">
        <v>64</v>
      </c>
      <c r="QXX5" s="794"/>
      <c r="QXY5" s="794"/>
      <c r="QXZ5" s="794"/>
      <c r="QYA5" s="794"/>
      <c r="QYB5" s="794"/>
      <c r="QYC5" s="794"/>
      <c r="QYD5" s="794"/>
      <c r="QYE5" s="794"/>
      <c r="QYF5" s="794"/>
      <c r="QYG5" s="794"/>
      <c r="QYH5" s="794"/>
      <c r="QYI5" s="794"/>
      <c r="QYJ5" s="794"/>
      <c r="QYK5" s="794"/>
      <c r="QYL5" s="794"/>
      <c r="QYM5" s="794" t="s">
        <v>64</v>
      </c>
      <c r="QYN5" s="794"/>
      <c r="QYO5" s="794"/>
      <c r="QYP5" s="794"/>
      <c r="QYQ5" s="794"/>
      <c r="QYR5" s="794"/>
      <c r="QYS5" s="794"/>
      <c r="QYT5" s="794"/>
      <c r="QYU5" s="794"/>
      <c r="QYV5" s="794"/>
      <c r="QYW5" s="794"/>
      <c r="QYX5" s="794"/>
      <c r="QYY5" s="794"/>
      <c r="QYZ5" s="794"/>
      <c r="QZA5" s="794"/>
      <c r="QZB5" s="794"/>
      <c r="QZC5" s="794" t="s">
        <v>64</v>
      </c>
      <c r="QZD5" s="794"/>
      <c r="QZE5" s="794"/>
      <c r="QZF5" s="794"/>
      <c r="QZG5" s="794"/>
      <c r="QZH5" s="794"/>
      <c r="QZI5" s="794"/>
      <c r="QZJ5" s="794"/>
      <c r="QZK5" s="794"/>
      <c r="QZL5" s="794"/>
      <c r="QZM5" s="794"/>
      <c r="QZN5" s="794"/>
      <c r="QZO5" s="794"/>
      <c r="QZP5" s="794"/>
      <c r="QZQ5" s="794"/>
      <c r="QZR5" s="794"/>
      <c r="QZS5" s="794" t="s">
        <v>64</v>
      </c>
      <c r="QZT5" s="794"/>
      <c r="QZU5" s="794"/>
      <c r="QZV5" s="794"/>
      <c r="QZW5" s="794"/>
      <c r="QZX5" s="794"/>
      <c r="QZY5" s="794"/>
      <c r="QZZ5" s="794"/>
      <c r="RAA5" s="794"/>
      <c r="RAB5" s="794"/>
      <c r="RAC5" s="794"/>
      <c r="RAD5" s="794"/>
      <c r="RAE5" s="794"/>
      <c r="RAF5" s="794"/>
      <c r="RAG5" s="794"/>
      <c r="RAH5" s="794"/>
      <c r="RAI5" s="794" t="s">
        <v>64</v>
      </c>
      <c r="RAJ5" s="794"/>
      <c r="RAK5" s="794"/>
      <c r="RAL5" s="794"/>
      <c r="RAM5" s="794"/>
      <c r="RAN5" s="794"/>
      <c r="RAO5" s="794"/>
      <c r="RAP5" s="794"/>
      <c r="RAQ5" s="794"/>
      <c r="RAR5" s="794"/>
      <c r="RAS5" s="794"/>
      <c r="RAT5" s="794"/>
      <c r="RAU5" s="794"/>
      <c r="RAV5" s="794"/>
      <c r="RAW5" s="794"/>
      <c r="RAX5" s="794"/>
      <c r="RAY5" s="794" t="s">
        <v>64</v>
      </c>
      <c r="RAZ5" s="794"/>
      <c r="RBA5" s="794"/>
      <c r="RBB5" s="794"/>
      <c r="RBC5" s="794"/>
      <c r="RBD5" s="794"/>
      <c r="RBE5" s="794"/>
      <c r="RBF5" s="794"/>
      <c r="RBG5" s="794"/>
      <c r="RBH5" s="794"/>
      <c r="RBI5" s="794"/>
      <c r="RBJ5" s="794"/>
      <c r="RBK5" s="794"/>
      <c r="RBL5" s="794"/>
      <c r="RBM5" s="794"/>
      <c r="RBN5" s="794"/>
      <c r="RBO5" s="794" t="s">
        <v>64</v>
      </c>
      <c r="RBP5" s="794"/>
      <c r="RBQ5" s="794"/>
      <c r="RBR5" s="794"/>
      <c r="RBS5" s="794"/>
      <c r="RBT5" s="794"/>
      <c r="RBU5" s="794"/>
      <c r="RBV5" s="794"/>
      <c r="RBW5" s="794"/>
      <c r="RBX5" s="794"/>
      <c r="RBY5" s="794"/>
      <c r="RBZ5" s="794"/>
      <c r="RCA5" s="794"/>
      <c r="RCB5" s="794"/>
      <c r="RCC5" s="794"/>
      <c r="RCD5" s="794"/>
      <c r="RCE5" s="794" t="s">
        <v>64</v>
      </c>
      <c r="RCF5" s="794"/>
      <c r="RCG5" s="794"/>
      <c r="RCH5" s="794"/>
      <c r="RCI5" s="794"/>
      <c r="RCJ5" s="794"/>
      <c r="RCK5" s="794"/>
      <c r="RCL5" s="794"/>
      <c r="RCM5" s="794"/>
      <c r="RCN5" s="794"/>
      <c r="RCO5" s="794"/>
      <c r="RCP5" s="794"/>
      <c r="RCQ5" s="794"/>
      <c r="RCR5" s="794"/>
      <c r="RCS5" s="794"/>
      <c r="RCT5" s="794"/>
      <c r="RCU5" s="794" t="s">
        <v>64</v>
      </c>
      <c r="RCV5" s="794"/>
      <c r="RCW5" s="794"/>
      <c r="RCX5" s="794"/>
      <c r="RCY5" s="794"/>
      <c r="RCZ5" s="794"/>
      <c r="RDA5" s="794"/>
      <c r="RDB5" s="794"/>
      <c r="RDC5" s="794"/>
      <c r="RDD5" s="794"/>
      <c r="RDE5" s="794"/>
      <c r="RDF5" s="794"/>
      <c r="RDG5" s="794"/>
      <c r="RDH5" s="794"/>
      <c r="RDI5" s="794"/>
      <c r="RDJ5" s="794"/>
      <c r="RDK5" s="794" t="s">
        <v>64</v>
      </c>
      <c r="RDL5" s="794"/>
      <c r="RDM5" s="794"/>
      <c r="RDN5" s="794"/>
      <c r="RDO5" s="794"/>
      <c r="RDP5" s="794"/>
      <c r="RDQ5" s="794"/>
      <c r="RDR5" s="794"/>
      <c r="RDS5" s="794"/>
      <c r="RDT5" s="794"/>
      <c r="RDU5" s="794"/>
      <c r="RDV5" s="794"/>
      <c r="RDW5" s="794"/>
      <c r="RDX5" s="794"/>
      <c r="RDY5" s="794"/>
      <c r="RDZ5" s="794"/>
      <c r="REA5" s="794" t="s">
        <v>64</v>
      </c>
      <c r="REB5" s="794"/>
      <c r="REC5" s="794"/>
      <c r="RED5" s="794"/>
      <c r="REE5" s="794"/>
      <c r="REF5" s="794"/>
      <c r="REG5" s="794"/>
      <c r="REH5" s="794"/>
      <c r="REI5" s="794"/>
      <c r="REJ5" s="794"/>
      <c r="REK5" s="794"/>
      <c r="REL5" s="794"/>
      <c r="REM5" s="794"/>
      <c r="REN5" s="794"/>
      <c r="REO5" s="794"/>
      <c r="REP5" s="794"/>
      <c r="REQ5" s="794" t="s">
        <v>64</v>
      </c>
      <c r="RER5" s="794"/>
      <c r="RES5" s="794"/>
      <c r="RET5" s="794"/>
      <c r="REU5" s="794"/>
      <c r="REV5" s="794"/>
      <c r="REW5" s="794"/>
      <c r="REX5" s="794"/>
      <c r="REY5" s="794"/>
      <c r="REZ5" s="794"/>
      <c r="RFA5" s="794"/>
      <c r="RFB5" s="794"/>
      <c r="RFC5" s="794"/>
      <c r="RFD5" s="794"/>
      <c r="RFE5" s="794"/>
      <c r="RFF5" s="794"/>
      <c r="RFG5" s="794" t="s">
        <v>64</v>
      </c>
      <c r="RFH5" s="794"/>
      <c r="RFI5" s="794"/>
      <c r="RFJ5" s="794"/>
      <c r="RFK5" s="794"/>
      <c r="RFL5" s="794"/>
      <c r="RFM5" s="794"/>
      <c r="RFN5" s="794"/>
      <c r="RFO5" s="794"/>
      <c r="RFP5" s="794"/>
      <c r="RFQ5" s="794"/>
      <c r="RFR5" s="794"/>
      <c r="RFS5" s="794"/>
      <c r="RFT5" s="794"/>
      <c r="RFU5" s="794"/>
      <c r="RFV5" s="794"/>
      <c r="RFW5" s="794" t="s">
        <v>64</v>
      </c>
      <c r="RFX5" s="794"/>
      <c r="RFY5" s="794"/>
      <c r="RFZ5" s="794"/>
      <c r="RGA5" s="794"/>
      <c r="RGB5" s="794"/>
      <c r="RGC5" s="794"/>
      <c r="RGD5" s="794"/>
      <c r="RGE5" s="794"/>
      <c r="RGF5" s="794"/>
      <c r="RGG5" s="794"/>
      <c r="RGH5" s="794"/>
      <c r="RGI5" s="794"/>
      <c r="RGJ5" s="794"/>
      <c r="RGK5" s="794"/>
      <c r="RGL5" s="794"/>
      <c r="RGM5" s="794" t="s">
        <v>64</v>
      </c>
      <c r="RGN5" s="794"/>
      <c r="RGO5" s="794"/>
      <c r="RGP5" s="794"/>
      <c r="RGQ5" s="794"/>
      <c r="RGR5" s="794"/>
      <c r="RGS5" s="794"/>
      <c r="RGT5" s="794"/>
      <c r="RGU5" s="794"/>
      <c r="RGV5" s="794"/>
      <c r="RGW5" s="794"/>
      <c r="RGX5" s="794"/>
      <c r="RGY5" s="794"/>
      <c r="RGZ5" s="794"/>
      <c r="RHA5" s="794"/>
      <c r="RHB5" s="794"/>
      <c r="RHC5" s="794" t="s">
        <v>64</v>
      </c>
      <c r="RHD5" s="794"/>
      <c r="RHE5" s="794"/>
      <c r="RHF5" s="794"/>
      <c r="RHG5" s="794"/>
      <c r="RHH5" s="794"/>
      <c r="RHI5" s="794"/>
      <c r="RHJ5" s="794"/>
      <c r="RHK5" s="794"/>
      <c r="RHL5" s="794"/>
      <c r="RHM5" s="794"/>
      <c r="RHN5" s="794"/>
      <c r="RHO5" s="794"/>
      <c r="RHP5" s="794"/>
      <c r="RHQ5" s="794"/>
      <c r="RHR5" s="794"/>
      <c r="RHS5" s="794" t="s">
        <v>64</v>
      </c>
      <c r="RHT5" s="794"/>
      <c r="RHU5" s="794"/>
      <c r="RHV5" s="794"/>
      <c r="RHW5" s="794"/>
      <c r="RHX5" s="794"/>
      <c r="RHY5" s="794"/>
      <c r="RHZ5" s="794"/>
      <c r="RIA5" s="794"/>
      <c r="RIB5" s="794"/>
      <c r="RIC5" s="794"/>
      <c r="RID5" s="794"/>
      <c r="RIE5" s="794"/>
      <c r="RIF5" s="794"/>
      <c r="RIG5" s="794"/>
      <c r="RIH5" s="794"/>
      <c r="RII5" s="794" t="s">
        <v>64</v>
      </c>
      <c r="RIJ5" s="794"/>
      <c r="RIK5" s="794"/>
      <c r="RIL5" s="794"/>
      <c r="RIM5" s="794"/>
      <c r="RIN5" s="794"/>
      <c r="RIO5" s="794"/>
      <c r="RIP5" s="794"/>
      <c r="RIQ5" s="794"/>
      <c r="RIR5" s="794"/>
      <c r="RIS5" s="794"/>
      <c r="RIT5" s="794"/>
      <c r="RIU5" s="794"/>
      <c r="RIV5" s="794"/>
      <c r="RIW5" s="794"/>
      <c r="RIX5" s="794"/>
      <c r="RIY5" s="794" t="s">
        <v>64</v>
      </c>
      <c r="RIZ5" s="794"/>
      <c r="RJA5" s="794"/>
      <c r="RJB5" s="794"/>
      <c r="RJC5" s="794"/>
      <c r="RJD5" s="794"/>
      <c r="RJE5" s="794"/>
      <c r="RJF5" s="794"/>
      <c r="RJG5" s="794"/>
      <c r="RJH5" s="794"/>
      <c r="RJI5" s="794"/>
      <c r="RJJ5" s="794"/>
      <c r="RJK5" s="794"/>
      <c r="RJL5" s="794"/>
      <c r="RJM5" s="794"/>
      <c r="RJN5" s="794"/>
      <c r="RJO5" s="794" t="s">
        <v>64</v>
      </c>
      <c r="RJP5" s="794"/>
      <c r="RJQ5" s="794"/>
      <c r="RJR5" s="794"/>
      <c r="RJS5" s="794"/>
      <c r="RJT5" s="794"/>
      <c r="RJU5" s="794"/>
      <c r="RJV5" s="794"/>
      <c r="RJW5" s="794"/>
      <c r="RJX5" s="794"/>
      <c r="RJY5" s="794"/>
      <c r="RJZ5" s="794"/>
      <c r="RKA5" s="794"/>
      <c r="RKB5" s="794"/>
      <c r="RKC5" s="794"/>
      <c r="RKD5" s="794"/>
      <c r="RKE5" s="794" t="s">
        <v>64</v>
      </c>
      <c r="RKF5" s="794"/>
      <c r="RKG5" s="794"/>
      <c r="RKH5" s="794"/>
      <c r="RKI5" s="794"/>
      <c r="RKJ5" s="794"/>
      <c r="RKK5" s="794"/>
      <c r="RKL5" s="794"/>
      <c r="RKM5" s="794"/>
      <c r="RKN5" s="794"/>
      <c r="RKO5" s="794"/>
      <c r="RKP5" s="794"/>
      <c r="RKQ5" s="794"/>
      <c r="RKR5" s="794"/>
      <c r="RKS5" s="794"/>
      <c r="RKT5" s="794"/>
      <c r="RKU5" s="794" t="s">
        <v>64</v>
      </c>
      <c r="RKV5" s="794"/>
      <c r="RKW5" s="794"/>
      <c r="RKX5" s="794"/>
      <c r="RKY5" s="794"/>
      <c r="RKZ5" s="794"/>
      <c r="RLA5" s="794"/>
      <c r="RLB5" s="794"/>
      <c r="RLC5" s="794"/>
      <c r="RLD5" s="794"/>
      <c r="RLE5" s="794"/>
      <c r="RLF5" s="794"/>
      <c r="RLG5" s="794"/>
      <c r="RLH5" s="794"/>
      <c r="RLI5" s="794"/>
      <c r="RLJ5" s="794"/>
      <c r="RLK5" s="794" t="s">
        <v>64</v>
      </c>
      <c r="RLL5" s="794"/>
      <c r="RLM5" s="794"/>
      <c r="RLN5" s="794"/>
      <c r="RLO5" s="794"/>
      <c r="RLP5" s="794"/>
      <c r="RLQ5" s="794"/>
      <c r="RLR5" s="794"/>
      <c r="RLS5" s="794"/>
      <c r="RLT5" s="794"/>
      <c r="RLU5" s="794"/>
      <c r="RLV5" s="794"/>
      <c r="RLW5" s="794"/>
      <c r="RLX5" s="794"/>
      <c r="RLY5" s="794"/>
      <c r="RLZ5" s="794"/>
      <c r="RMA5" s="794" t="s">
        <v>64</v>
      </c>
      <c r="RMB5" s="794"/>
      <c r="RMC5" s="794"/>
      <c r="RMD5" s="794"/>
      <c r="RME5" s="794"/>
      <c r="RMF5" s="794"/>
      <c r="RMG5" s="794"/>
      <c r="RMH5" s="794"/>
      <c r="RMI5" s="794"/>
      <c r="RMJ5" s="794"/>
      <c r="RMK5" s="794"/>
      <c r="RML5" s="794"/>
      <c r="RMM5" s="794"/>
      <c r="RMN5" s="794"/>
      <c r="RMO5" s="794"/>
      <c r="RMP5" s="794"/>
      <c r="RMQ5" s="794" t="s">
        <v>64</v>
      </c>
      <c r="RMR5" s="794"/>
      <c r="RMS5" s="794"/>
      <c r="RMT5" s="794"/>
      <c r="RMU5" s="794"/>
      <c r="RMV5" s="794"/>
      <c r="RMW5" s="794"/>
      <c r="RMX5" s="794"/>
      <c r="RMY5" s="794"/>
      <c r="RMZ5" s="794"/>
      <c r="RNA5" s="794"/>
      <c r="RNB5" s="794"/>
      <c r="RNC5" s="794"/>
      <c r="RND5" s="794"/>
      <c r="RNE5" s="794"/>
      <c r="RNF5" s="794"/>
      <c r="RNG5" s="794" t="s">
        <v>64</v>
      </c>
      <c r="RNH5" s="794"/>
      <c r="RNI5" s="794"/>
      <c r="RNJ5" s="794"/>
      <c r="RNK5" s="794"/>
      <c r="RNL5" s="794"/>
      <c r="RNM5" s="794"/>
      <c r="RNN5" s="794"/>
      <c r="RNO5" s="794"/>
      <c r="RNP5" s="794"/>
      <c r="RNQ5" s="794"/>
      <c r="RNR5" s="794"/>
      <c r="RNS5" s="794"/>
      <c r="RNT5" s="794"/>
      <c r="RNU5" s="794"/>
      <c r="RNV5" s="794"/>
      <c r="RNW5" s="794" t="s">
        <v>64</v>
      </c>
      <c r="RNX5" s="794"/>
      <c r="RNY5" s="794"/>
      <c r="RNZ5" s="794"/>
      <c r="ROA5" s="794"/>
      <c r="ROB5" s="794"/>
      <c r="ROC5" s="794"/>
      <c r="ROD5" s="794"/>
      <c r="ROE5" s="794"/>
      <c r="ROF5" s="794"/>
      <c r="ROG5" s="794"/>
      <c r="ROH5" s="794"/>
      <c r="ROI5" s="794"/>
      <c r="ROJ5" s="794"/>
      <c r="ROK5" s="794"/>
      <c r="ROL5" s="794"/>
      <c r="ROM5" s="794" t="s">
        <v>64</v>
      </c>
      <c r="RON5" s="794"/>
      <c r="ROO5" s="794"/>
      <c r="ROP5" s="794"/>
      <c r="ROQ5" s="794"/>
      <c r="ROR5" s="794"/>
      <c r="ROS5" s="794"/>
      <c r="ROT5" s="794"/>
      <c r="ROU5" s="794"/>
      <c r="ROV5" s="794"/>
      <c r="ROW5" s="794"/>
      <c r="ROX5" s="794"/>
      <c r="ROY5" s="794"/>
      <c r="ROZ5" s="794"/>
      <c r="RPA5" s="794"/>
      <c r="RPB5" s="794"/>
      <c r="RPC5" s="794" t="s">
        <v>64</v>
      </c>
      <c r="RPD5" s="794"/>
      <c r="RPE5" s="794"/>
      <c r="RPF5" s="794"/>
      <c r="RPG5" s="794"/>
      <c r="RPH5" s="794"/>
      <c r="RPI5" s="794"/>
      <c r="RPJ5" s="794"/>
      <c r="RPK5" s="794"/>
      <c r="RPL5" s="794"/>
      <c r="RPM5" s="794"/>
      <c r="RPN5" s="794"/>
      <c r="RPO5" s="794"/>
      <c r="RPP5" s="794"/>
      <c r="RPQ5" s="794"/>
      <c r="RPR5" s="794"/>
      <c r="RPS5" s="794" t="s">
        <v>64</v>
      </c>
      <c r="RPT5" s="794"/>
      <c r="RPU5" s="794"/>
      <c r="RPV5" s="794"/>
      <c r="RPW5" s="794"/>
      <c r="RPX5" s="794"/>
      <c r="RPY5" s="794"/>
      <c r="RPZ5" s="794"/>
      <c r="RQA5" s="794"/>
      <c r="RQB5" s="794"/>
      <c r="RQC5" s="794"/>
      <c r="RQD5" s="794"/>
      <c r="RQE5" s="794"/>
      <c r="RQF5" s="794"/>
      <c r="RQG5" s="794"/>
      <c r="RQH5" s="794"/>
      <c r="RQI5" s="794" t="s">
        <v>64</v>
      </c>
      <c r="RQJ5" s="794"/>
      <c r="RQK5" s="794"/>
      <c r="RQL5" s="794"/>
      <c r="RQM5" s="794"/>
      <c r="RQN5" s="794"/>
      <c r="RQO5" s="794"/>
      <c r="RQP5" s="794"/>
      <c r="RQQ5" s="794"/>
      <c r="RQR5" s="794"/>
      <c r="RQS5" s="794"/>
      <c r="RQT5" s="794"/>
      <c r="RQU5" s="794"/>
      <c r="RQV5" s="794"/>
      <c r="RQW5" s="794"/>
      <c r="RQX5" s="794"/>
      <c r="RQY5" s="794" t="s">
        <v>64</v>
      </c>
      <c r="RQZ5" s="794"/>
      <c r="RRA5" s="794"/>
      <c r="RRB5" s="794"/>
      <c r="RRC5" s="794"/>
      <c r="RRD5" s="794"/>
      <c r="RRE5" s="794"/>
      <c r="RRF5" s="794"/>
      <c r="RRG5" s="794"/>
      <c r="RRH5" s="794"/>
      <c r="RRI5" s="794"/>
      <c r="RRJ5" s="794"/>
      <c r="RRK5" s="794"/>
      <c r="RRL5" s="794"/>
      <c r="RRM5" s="794"/>
      <c r="RRN5" s="794"/>
      <c r="RRO5" s="794" t="s">
        <v>64</v>
      </c>
      <c r="RRP5" s="794"/>
      <c r="RRQ5" s="794"/>
      <c r="RRR5" s="794"/>
      <c r="RRS5" s="794"/>
      <c r="RRT5" s="794"/>
      <c r="RRU5" s="794"/>
      <c r="RRV5" s="794"/>
      <c r="RRW5" s="794"/>
      <c r="RRX5" s="794"/>
      <c r="RRY5" s="794"/>
      <c r="RRZ5" s="794"/>
      <c r="RSA5" s="794"/>
      <c r="RSB5" s="794"/>
      <c r="RSC5" s="794"/>
      <c r="RSD5" s="794"/>
      <c r="RSE5" s="794" t="s">
        <v>64</v>
      </c>
      <c r="RSF5" s="794"/>
      <c r="RSG5" s="794"/>
      <c r="RSH5" s="794"/>
      <c r="RSI5" s="794"/>
      <c r="RSJ5" s="794"/>
      <c r="RSK5" s="794"/>
      <c r="RSL5" s="794"/>
      <c r="RSM5" s="794"/>
      <c r="RSN5" s="794"/>
      <c r="RSO5" s="794"/>
      <c r="RSP5" s="794"/>
      <c r="RSQ5" s="794"/>
      <c r="RSR5" s="794"/>
      <c r="RSS5" s="794"/>
      <c r="RST5" s="794"/>
      <c r="RSU5" s="794" t="s">
        <v>64</v>
      </c>
      <c r="RSV5" s="794"/>
      <c r="RSW5" s="794"/>
      <c r="RSX5" s="794"/>
      <c r="RSY5" s="794"/>
      <c r="RSZ5" s="794"/>
      <c r="RTA5" s="794"/>
      <c r="RTB5" s="794"/>
      <c r="RTC5" s="794"/>
      <c r="RTD5" s="794"/>
      <c r="RTE5" s="794"/>
      <c r="RTF5" s="794"/>
      <c r="RTG5" s="794"/>
      <c r="RTH5" s="794"/>
      <c r="RTI5" s="794"/>
      <c r="RTJ5" s="794"/>
      <c r="RTK5" s="794" t="s">
        <v>64</v>
      </c>
      <c r="RTL5" s="794"/>
      <c r="RTM5" s="794"/>
      <c r="RTN5" s="794"/>
      <c r="RTO5" s="794"/>
      <c r="RTP5" s="794"/>
      <c r="RTQ5" s="794"/>
      <c r="RTR5" s="794"/>
      <c r="RTS5" s="794"/>
      <c r="RTT5" s="794"/>
      <c r="RTU5" s="794"/>
      <c r="RTV5" s="794"/>
      <c r="RTW5" s="794"/>
      <c r="RTX5" s="794"/>
      <c r="RTY5" s="794"/>
      <c r="RTZ5" s="794"/>
      <c r="RUA5" s="794" t="s">
        <v>64</v>
      </c>
      <c r="RUB5" s="794"/>
      <c r="RUC5" s="794"/>
      <c r="RUD5" s="794"/>
      <c r="RUE5" s="794"/>
      <c r="RUF5" s="794"/>
      <c r="RUG5" s="794"/>
      <c r="RUH5" s="794"/>
      <c r="RUI5" s="794"/>
      <c r="RUJ5" s="794"/>
      <c r="RUK5" s="794"/>
      <c r="RUL5" s="794"/>
      <c r="RUM5" s="794"/>
      <c r="RUN5" s="794"/>
      <c r="RUO5" s="794"/>
      <c r="RUP5" s="794"/>
      <c r="RUQ5" s="794" t="s">
        <v>64</v>
      </c>
      <c r="RUR5" s="794"/>
      <c r="RUS5" s="794"/>
      <c r="RUT5" s="794"/>
      <c r="RUU5" s="794"/>
      <c r="RUV5" s="794"/>
      <c r="RUW5" s="794"/>
      <c r="RUX5" s="794"/>
      <c r="RUY5" s="794"/>
      <c r="RUZ5" s="794"/>
      <c r="RVA5" s="794"/>
      <c r="RVB5" s="794"/>
      <c r="RVC5" s="794"/>
      <c r="RVD5" s="794"/>
      <c r="RVE5" s="794"/>
      <c r="RVF5" s="794"/>
      <c r="RVG5" s="794" t="s">
        <v>64</v>
      </c>
      <c r="RVH5" s="794"/>
      <c r="RVI5" s="794"/>
      <c r="RVJ5" s="794"/>
      <c r="RVK5" s="794"/>
      <c r="RVL5" s="794"/>
      <c r="RVM5" s="794"/>
      <c r="RVN5" s="794"/>
      <c r="RVO5" s="794"/>
      <c r="RVP5" s="794"/>
      <c r="RVQ5" s="794"/>
      <c r="RVR5" s="794"/>
      <c r="RVS5" s="794"/>
      <c r="RVT5" s="794"/>
      <c r="RVU5" s="794"/>
      <c r="RVV5" s="794"/>
      <c r="RVW5" s="794" t="s">
        <v>64</v>
      </c>
      <c r="RVX5" s="794"/>
      <c r="RVY5" s="794"/>
      <c r="RVZ5" s="794"/>
      <c r="RWA5" s="794"/>
      <c r="RWB5" s="794"/>
      <c r="RWC5" s="794"/>
      <c r="RWD5" s="794"/>
      <c r="RWE5" s="794"/>
      <c r="RWF5" s="794"/>
      <c r="RWG5" s="794"/>
      <c r="RWH5" s="794"/>
      <c r="RWI5" s="794"/>
      <c r="RWJ5" s="794"/>
      <c r="RWK5" s="794"/>
      <c r="RWL5" s="794"/>
      <c r="RWM5" s="794" t="s">
        <v>64</v>
      </c>
      <c r="RWN5" s="794"/>
      <c r="RWO5" s="794"/>
      <c r="RWP5" s="794"/>
      <c r="RWQ5" s="794"/>
      <c r="RWR5" s="794"/>
      <c r="RWS5" s="794"/>
      <c r="RWT5" s="794"/>
      <c r="RWU5" s="794"/>
      <c r="RWV5" s="794"/>
      <c r="RWW5" s="794"/>
      <c r="RWX5" s="794"/>
      <c r="RWY5" s="794"/>
      <c r="RWZ5" s="794"/>
      <c r="RXA5" s="794"/>
      <c r="RXB5" s="794"/>
      <c r="RXC5" s="794" t="s">
        <v>64</v>
      </c>
      <c r="RXD5" s="794"/>
      <c r="RXE5" s="794"/>
      <c r="RXF5" s="794"/>
      <c r="RXG5" s="794"/>
      <c r="RXH5" s="794"/>
      <c r="RXI5" s="794"/>
      <c r="RXJ5" s="794"/>
      <c r="RXK5" s="794"/>
      <c r="RXL5" s="794"/>
      <c r="RXM5" s="794"/>
      <c r="RXN5" s="794"/>
      <c r="RXO5" s="794"/>
      <c r="RXP5" s="794"/>
      <c r="RXQ5" s="794"/>
      <c r="RXR5" s="794"/>
      <c r="RXS5" s="794" t="s">
        <v>64</v>
      </c>
      <c r="RXT5" s="794"/>
      <c r="RXU5" s="794"/>
      <c r="RXV5" s="794"/>
      <c r="RXW5" s="794"/>
      <c r="RXX5" s="794"/>
      <c r="RXY5" s="794"/>
      <c r="RXZ5" s="794"/>
      <c r="RYA5" s="794"/>
      <c r="RYB5" s="794"/>
      <c r="RYC5" s="794"/>
      <c r="RYD5" s="794"/>
      <c r="RYE5" s="794"/>
      <c r="RYF5" s="794"/>
      <c r="RYG5" s="794"/>
      <c r="RYH5" s="794"/>
      <c r="RYI5" s="794" t="s">
        <v>64</v>
      </c>
      <c r="RYJ5" s="794"/>
      <c r="RYK5" s="794"/>
      <c r="RYL5" s="794"/>
      <c r="RYM5" s="794"/>
      <c r="RYN5" s="794"/>
      <c r="RYO5" s="794"/>
      <c r="RYP5" s="794"/>
      <c r="RYQ5" s="794"/>
      <c r="RYR5" s="794"/>
      <c r="RYS5" s="794"/>
      <c r="RYT5" s="794"/>
      <c r="RYU5" s="794"/>
      <c r="RYV5" s="794"/>
      <c r="RYW5" s="794"/>
      <c r="RYX5" s="794"/>
      <c r="RYY5" s="794" t="s">
        <v>64</v>
      </c>
      <c r="RYZ5" s="794"/>
      <c r="RZA5" s="794"/>
      <c r="RZB5" s="794"/>
      <c r="RZC5" s="794"/>
      <c r="RZD5" s="794"/>
      <c r="RZE5" s="794"/>
      <c r="RZF5" s="794"/>
      <c r="RZG5" s="794"/>
      <c r="RZH5" s="794"/>
      <c r="RZI5" s="794"/>
      <c r="RZJ5" s="794"/>
      <c r="RZK5" s="794"/>
      <c r="RZL5" s="794"/>
      <c r="RZM5" s="794"/>
      <c r="RZN5" s="794"/>
      <c r="RZO5" s="794" t="s">
        <v>64</v>
      </c>
      <c r="RZP5" s="794"/>
      <c r="RZQ5" s="794"/>
      <c r="RZR5" s="794"/>
      <c r="RZS5" s="794"/>
      <c r="RZT5" s="794"/>
      <c r="RZU5" s="794"/>
      <c r="RZV5" s="794"/>
      <c r="RZW5" s="794"/>
      <c r="RZX5" s="794"/>
      <c r="RZY5" s="794"/>
      <c r="RZZ5" s="794"/>
      <c r="SAA5" s="794"/>
      <c r="SAB5" s="794"/>
      <c r="SAC5" s="794"/>
      <c r="SAD5" s="794"/>
      <c r="SAE5" s="794" t="s">
        <v>64</v>
      </c>
      <c r="SAF5" s="794"/>
      <c r="SAG5" s="794"/>
      <c r="SAH5" s="794"/>
      <c r="SAI5" s="794"/>
      <c r="SAJ5" s="794"/>
      <c r="SAK5" s="794"/>
      <c r="SAL5" s="794"/>
      <c r="SAM5" s="794"/>
      <c r="SAN5" s="794"/>
      <c r="SAO5" s="794"/>
      <c r="SAP5" s="794"/>
      <c r="SAQ5" s="794"/>
      <c r="SAR5" s="794"/>
      <c r="SAS5" s="794"/>
      <c r="SAT5" s="794"/>
      <c r="SAU5" s="794" t="s">
        <v>64</v>
      </c>
      <c r="SAV5" s="794"/>
      <c r="SAW5" s="794"/>
      <c r="SAX5" s="794"/>
      <c r="SAY5" s="794"/>
      <c r="SAZ5" s="794"/>
      <c r="SBA5" s="794"/>
      <c r="SBB5" s="794"/>
      <c r="SBC5" s="794"/>
      <c r="SBD5" s="794"/>
      <c r="SBE5" s="794"/>
      <c r="SBF5" s="794"/>
      <c r="SBG5" s="794"/>
      <c r="SBH5" s="794"/>
      <c r="SBI5" s="794"/>
      <c r="SBJ5" s="794"/>
      <c r="SBK5" s="794" t="s">
        <v>64</v>
      </c>
      <c r="SBL5" s="794"/>
      <c r="SBM5" s="794"/>
      <c r="SBN5" s="794"/>
      <c r="SBO5" s="794"/>
      <c r="SBP5" s="794"/>
      <c r="SBQ5" s="794"/>
      <c r="SBR5" s="794"/>
      <c r="SBS5" s="794"/>
      <c r="SBT5" s="794"/>
      <c r="SBU5" s="794"/>
      <c r="SBV5" s="794"/>
      <c r="SBW5" s="794"/>
      <c r="SBX5" s="794"/>
      <c r="SBY5" s="794"/>
      <c r="SBZ5" s="794"/>
      <c r="SCA5" s="794" t="s">
        <v>64</v>
      </c>
      <c r="SCB5" s="794"/>
      <c r="SCC5" s="794"/>
      <c r="SCD5" s="794"/>
      <c r="SCE5" s="794"/>
      <c r="SCF5" s="794"/>
      <c r="SCG5" s="794"/>
      <c r="SCH5" s="794"/>
      <c r="SCI5" s="794"/>
      <c r="SCJ5" s="794"/>
      <c r="SCK5" s="794"/>
      <c r="SCL5" s="794"/>
      <c r="SCM5" s="794"/>
      <c r="SCN5" s="794"/>
      <c r="SCO5" s="794"/>
      <c r="SCP5" s="794"/>
      <c r="SCQ5" s="794" t="s">
        <v>64</v>
      </c>
      <c r="SCR5" s="794"/>
      <c r="SCS5" s="794"/>
      <c r="SCT5" s="794"/>
      <c r="SCU5" s="794"/>
      <c r="SCV5" s="794"/>
      <c r="SCW5" s="794"/>
      <c r="SCX5" s="794"/>
      <c r="SCY5" s="794"/>
      <c r="SCZ5" s="794"/>
      <c r="SDA5" s="794"/>
      <c r="SDB5" s="794"/>
      <c r="SDC5" s="794"/>
      <c r="SDD5" s="794"/>
      <c r="SDE5" s="794"/>
      <c r="SDF5" s="794"/>
      <c r="SDG5" s="794" t="s">
        <v>64</v>
      </c>
      <c r="SDH5" s="794"/>
      <c r="SDI5" s="794"/>
      <c r="SDJ5" s="794"/>
      <c r="SDK5" s="794"/>
      <c r="SDL5" s="794"/>
      <c r="SDM5" s="794"/>
      <c r="SDN5" s="794"/>
      <c r="SDO5" s="794"/>
      <c r="SDP5" s="794"/>
      <c r="SDQ5" s="794"/>
      <c r="SDR5" s="794"/>
      <c r="SDS5" s="794"/>
      <c r="SDT5" s="794"/>
      <c r="SDU5" s="794"/>
      <c r="SDV5" s="794"/>
      <c r="SDW5" s="794" t="s">
        <v>64</v>
      </c>
      <c r="SDX5" s="794"/>
      <c r="SDY5" s="794"/>
      <c r="SDZ5" s="794"/>
      <c r="SEA5" s="794"/>
      <c r="SEB5" s="794"/>
      <c r="SEC5" s="794"/>
      <c r="SED5" s="794"/>
      <c r="SEE5" s="794"/>
      <c r="SEF5" s="794"/>
      <c r="SEG5" s="794"/>
      <c r="SEH5" s="794"/>
      <c r="SEI5" s="794"/>
      <c r="SEJ5" s="794"/>
      <c r="SEK5" s="794"/>
      <c r="SEL5" s="794"/>
      <c r="SEM5" s="794" t="s">
        <v>64</v>
      </c>
      <c r="SEN5" s="794"/>
      <c r="SEO5" s="794"/>
      <c r="SEP5" s="794"/>
      <c r="SEQ5" s="794"/>
      <c r="SER5" s="794"/>
      <c r="SES5" s="794"/>
      <c r="SET5" s="794"/>
      <c r="SEU5" s="794"/>
      <c r="SEV5" s="794"/>
      <c r="SEW5" s="794"/>
      <c r="SEX5" s="794"/>
      <c r="SEY5" s="794"/>
      <c r="SEZ5" s="794"/>
      <c r="SFA5" s="794"/>
      <c r="SFB5" s="794"/>
      <c r="SFC5" s="794" t="s">
        <v>64</v>
      </c>
      <c r="SFD5" s="794"/>
      <c r="SFE5" s="794"/>
      <c r="SFF5" s="794"/>
      <c r="SFG5" s="794"/>
      <c r="SFH5" s="794"/>
      <c r="SFI5" s="794"/>
      <c r="SFJ5" s="794"/>
      <c r="SFK5" s="794"/>
      <c r="SFL5" s="794"/>
      <c r="SFM5" s="794"/>
      <c r="SFN5" s="794"/>
      <c r="SFO5" s="794"/>
      <c r="SFP5" s="794"/>
      <c r="SFQ5" s="794"/>
      <c r="SFR5" s="794"/>
      <c r="SFS5" s="794" t="s">
        <v>64</v>
      </c>
      <c r="SFT5" s="794"/>
      <c r="SFU5" s="794"/>
      <c r="SFV5" s="794"/>
      <c r="SFW5" s="794"/>
      <c r="SFX5" s="794"/>
      <c r="SFY5" s="794"/>
      <c r="SFZ5" s="794"/>
      <c r="SGA5" s="794"/>
      <c r="SGB5" s="794"/>
      <c r="SGC5" s="794"/>
      <c r="SGD5" s="794"/>
      <c r="SGE5" s="794"/>
      <c r="SGF5" s="794"/>
      <c r="SGG5" s="794"/>
      <c r="SGH5" s="794"/>
      <c r="SGI5" s="794" t="s">
        <v>64</v>
      </c>
      <c r="SGJ5" s="794"/>
      <c r="SGK5" s="794"/>
      <c r="SGL5" s="794"/>
      <c r="SGM5" s="794"/>
      <c r="SGN5" s="794"/>
      <c r="SGO5" s="794"/>
      <c r="SGP5" s="794"/>
      <c r="SGQ5" s="794"/>
      <c r="SGR5" s="794"/>
      <c r="SGS5" s="794"/>
      <c r="SGT5" s="794"/>
      <c r="SGU5" s="794"/>
      <c r="SGV5" s="794"/>
      <c r="SGW5" s="794"/>
      <c r="SGX5" s="794"/>
      <c r="SGY5" s="794" t="s">
        <v>64</v>
      </c>
      <c r="SGZ5" s="794"/>
      <c r="SHA5" s="794"/>
      <c r="SHB5" s="794"/>
      <c r="SHC5" s="794"/>
      <c r="SHD5" s="794"/>
      <c r="SHE5" s="794"/>
      <c r="SHF5" s="794"/>
      <c r="SHG5" s="794"/>
      <c r="SHH5" s="794"/>
      <c r="SHI5" s="794"/>
      <c r="SHJ5" s="794"/>
      <c r="SHK5" s="794"/>
      <c r="SHL5" s="794"/>
      <c r="SHM5" s="794"/>
      <c r="SHN5" s="794"/>
      <c r="SHO5" s="794" t="s">
        <v>64</v>
      </c>
      <c r="SHP5" s="794"/>
      <c r="SHQ5" s="794"/>
      <c r="SHR5" s="794"/>
      <c r="SHS5" s="794"/>
      <c r="SHT5" s="794"/>
      <c r="SHU5" s="794"/>
      <c r="SHV5" s="794"/>
      <c r="SHW5" s="794"/>
      <c r="SHX5" s="794"/>
      <c r="SHY5" s="794"/>
      <c r="SHZ5" s="794"/>
      <c r="SIA5" s="794"/>
      <c r="SIB5" s="794"/>
      <c r="SIC5" s="794"/>
      <c r="SID5" s="794"/>
      <c r="SIE5" s="794" t="s">
        <v>64</v>
      </c>
      <c r="SIF5" s="794"/>
      <c r="SIG5" s="794"/>
      <c r="SIH5" s="794"/>
      <c r="SII5" s="794"/>
      <c r="SIJ5" s="794"/>
      <c r="SIK5" s="794"/>
      <c r="SIL5" s="794"/>
      <c r="SIM5" s="794"/>
      <c r="SIN5" s="794"/>
      <c r="SIO5" s="794"/>
      <c r="SIP5" s="794"/>
      <c r="SIQ5" s="794"/>
      <c r="SIR5" s="794"/>
      <c r="SIS5" s="794"/>
      <c r="SIT5" s="794"/>
      <c r="SIU5" s="794" t="s">
        <v>64</v>
      </c>
      <c r="SIV5" s="794"/>
      <c r="SIW5" s="794"/>
      <c r="SIX5" s="794"/>
      <c r="SIY5" s="794"/>
      <c r="SIZ5" s="794"/>
      <c r="SJA5" s="794"/>
      <c r="SJB5" s="794"/>
      <c r="SJC5" s="794"/>
      <c r="SJD5" s="794"/>
      <c r="SJE5" s="794"/>
      <c r="SJF5" s="794"/>
      <c r="SJG5" s="794"/>
      <c r="SJH5" s="794"/>
      <c r="SJI5" s="794"/>
      <c r="SJJ5" s="794"/>
      <c r="SJK5" s="794" t="s">
        <v>64</v>
      </c>
      <c r="SJL5" s="794"/>
      <c r="SJM5" s="794"/>
      <c r="SJN5" s="794"/>
      <c r="SJO5" s="794"/>
      <c r="SJP5" s="794"/>
      <c r="SJQ5" s="794"/>
      <c r="SJR5" s="794"/>
      <c r="SJS5" s="794"/>
      <c r="SJT5" s="794"/>
      <c r="SJU5" s="794"/>
      <c r="SJV5" s="794"/>
      <c r="SJW5" s="794"/>
      <c r="SJX5" s="794"/>
      <c r="SJY5" s="794"/>
      <c r="SJZ5" s="794"/>
      <c r="SKA5" s="794" t="s">
        <v>64</v>
      </c>
      <c r="SKB5" s="794"/>
      <c r="SKC5" s="794"/>
      <c r="SKD5" s="794"/>
      <c r="SKE5" s="794"/>
      <c r="SKF5" s="794"/>
      <c r="SKG5" s="794"/>
      <c r="SKH5" s="794"/>
      <c r="SKI5" s="794"/>
      <c r="SKJ5" s="794"/>
      <c r="SKK5" s="794"/>
      <c r="SKL5" s="794"/>
      <c r="SKM5" s="794"/>
      <c r="SKN5" s="794"/>
      <c r="SKO5" s="794"/>
      <c r="SKP5" s="794"/>
      <c r="SKQ5" s="794" t="s">
        <v>64</v>
      </c>
      <c r="SKR5" s="794"/>
      <c r="SKS5" s="794"/>
      <c r="SKT5" s="794"/>
      <c r="SKU5" s="794"/>
      <c r="SKV5" s="794"/>
      <c r="SKW5" s="794"/>
      <c r="SKX5" s="794"/>
      <c r="SKY5" s="794"/>
      <c r="SKZ5" s="794"/>
      <c r="SLA5" s="794"/>
      <c r="SLB5" s="794"/>
      <c r="SLC5" s="794"/>
      <c r="SLD5" s="794"/>
      <c r="SLE5" s="794"/>
      <c r="SLF5" s="794"/>
      <c r="SLG5" s="794" t="s">
        <v>64</v>
      </c>
      <c r="SLH5" s="794"/>
      <c r="SLI5" s="794"/>
      <c r="SLJ5" s="794"/>
      <c r="SLK5" s="794"/>
      <c r="SLL5" s="794"/>
      <c r="SLM5" s="794"/>
      <c r="SLN5" s="794"/>
      <c r="SLO5" s="794"/>
      <c r="SLP5" s="794"/>
      <c r="SLQ5" s="794"/>
      <c r="SLR5" s="794"/>
      <c r="SLS5" s="794"/>
      <c r="SLT5" s="794"/>
      <c r="SLU5" s="794"/>
      <c r="SLV5" s="794"/>
      <c r="SLW5" s="794" t="s">
        <v>64</v>
      </c>
      <c r="SLX5" s="794"/>
      <c r="SLY5" s="794"/>
      <c r="SLZ5" s="794"/>
      <c r="SMA5" s="794"/>
      <c r="SMB5" s="794"/>
      <c r="SMC5" s="794"/>
      <c r="SMD5" s="794"/>
      <c r="SME5" s="794"/>
      <c r="SMF5" s="794"/>
      <c r="SMG5" s="794"/>
      <c r="SMH5" s="794"/>
      <c r="SMI5" s="794"/>
      <c r="SMJ5" s="794"/>
      <c r="SMK5" s="794"/>
      <c r="SML5" s="794"/>
      <c r="SMM5" s="794" t="s">
        <v>64</v>
      </c>
      <c r="SMN5" s="794"/>
      <c r="SMO5" s="794"/>
      <c r="SMP5" s="794"/>
      <c r="SMQ5" s="794"/>
      <c r="SMR5" s="794"/>
      <c r="SMS5" s="794"/>
      <c r="SMT5" s="794"/>
      <c r="SMU5" s="794"/>
      <c r="SMV5" s="794"/>
      <c r="SMW5" s="794"/>
      <c r="SMX5" s="794"/>
      <c r="SMY5" s="794"/>
      <c r="SMZ5" s="794"/>
      <c r="SNA5" s="794"/>
      <c r="SNB5" s="794"/>
      <c r="SNC5" s="794" t="s">
        <v>64</v>
      </c>
      <c r="SND5" s="794"/>
      <c r="SNE5" s="794"/>
      <c r="SNF5" s="794"/>
      <c r="SNG5" s="794"/>
      <c r="SNH5" s="794"/>
      <c r="SNI5" s="794"/>
      <c r="SNJ5" s="794"/>
      <c r="SNK5" s="794"/>
      <c r="SNL5" s="794"/>
      <c r="SNM5" s="794"/>
      <c r="SNN5" s="794"/>
      <c r="SNO5" s="794"/>
      <c r="SNP5" s="794"/>
      <c r="SNQ5" s="794"/>
      <c r="SNR5" s="794"/>
      <c r="SNS5" s="794" t="s">
        <v>64</v>
      </c>
      <c r="SNT5" s="794"/>
      <c r="SNU5" s="794"/>
      <c r="SNV5" s="794"/>
      <c r="SNW5" s="794"/>
      <c r="SNX5" s="794"/>
      <c r="SNY5" s="794"/>
      <c r="SNZ5" s="794"/>
      <c r="SOA5" s="794"/>
      <c r="SOB5" s="794"/>
      <c r="SOC5" s="794"/>
      <c r="SOD5" s="794"/>
      <c r="SOE5" s="794"/>
      <c r="SOF5" s="794"/>
      <c r="SOG5" s="794"/>
      <c r="SOH5" s="794"/>
      <c r="SOI5" s="794" t="s">
        <v>64</v>
      </c>
      <c r="SOJ5" s="794"/>
      <c r="SOK5" s="794"/>
      <c r="SOL5" s="794"/>
      <c r="SOM5" s="794"/>
      <c r="SON5" s="794"/>
      <c r="SOO5" s="794"/>
      <c r="SOP5" s="794"/>
      <c r="SOQ5" s="794"/>
      <c r="SOR5" s="794"/>
      <c r="SOS5" s="794"/>
      <c r="SOT5" s="794"/>
      <c r="SOU5" s="794"/>
      <c r="SOV5" s="794"/>
      <c r="SOW5" s="794"/>
      <c r="SOX5" s="794"/>
      <c r="SOY5" s="794" t="s">
        <v>64</v>
      </c>
      <c r="SOZ5" s="794"/>
      <c r="SPA5" s="794"/>
      <c r="SPB5" s="794"/>
      <c r="SPC5" s="794"/>
      <c r="SPD5" s="794"/>
      <c r="SPE5" s="794"/>
      <c r="SPF5" s="794"/>
      <c r="SPG5" s="794"/>
      <c r="SPH5" s="794"/>
      <c r="SPI5" s="794"/>
      <c r="SPJ5" s="794"/>
      <c r="SPK5" s="794"/>
      <c r="SPL5" s="794"/>
      <c r="SPM5" s="794"/>
      <c r="SPN5" s="794"/>
      <c r="SPO5" s="794" t="s">
        <v>64</v>
      </c>
      <c r="SPP5" s="794"/>
      <c r="SPQ5" s="794"/>
      <c r="SPR5" s="794"/>
      <c r="SPS5" s="794"/>
      <c r="SPT5" s="794"/>
      <c r="SPU5" s="794"/>
      <c r="SPV5" s="794"/>
      <c r="SPW5" s="794"/>
      <c r="SPX5" s="794"/>
      <c r="SPY5" s="794"/>
      <c r="SPZ5" s="794"/>
      <c r="SQA5" s="794"/>
      <c r="SQB5" s="794"/>
      <c r="SQC5" s="794"/>
      <c r="SQD5" s="794"/>
      <c r="SQE5" s="794" t="s">
        <v>64</v>
      </c>
      <c r="SQF5" s="794"/>
      <c r="SQG5" s="794"/>
      <c r="SQH5" s="794"/>
      <c r="SQI5" s="794"/>
      <c r="SQJ5" s="794"/>
      <c r="SQK5" s="794"/>
      <c r="SQL5" s="794"/>
      <c r="SQM5" s="794"/>
      <c r="SQN5" s="794"/>
      <c r="SQO5" s="794"/>
      <c r="SQP5" s="794"/>
      <c r="SQQ5" s="794"/>
      <c r="SQR5" s="794"/>
      <c r="SQS5" s="794"/>
      <c r="SQT5" s="794"/>
      <c r="SQU5" s="794" t="s">
        <v>64</v>
      </c>
      <c r="SQV5" s="794"/>
      <c r="SQW5" s="794"/>
      <c r="SQX5" s="794"/>
      <c r="SQY5" s="794"/>
      <c r="SQZ5" s="794"/>
      <c r="SRA5" s="794"/>
      <c r="SRB5" s="794"/>
      <c r="SRC5" s="794"/>
      <c r="SRD5" s="794"/>
      <c r="SRE5" s="794"/>
      <c r="SRF5" s="794"/>
      <c r="SRG5" s="794"/>
      <c r="SRH5" s="794"/>
      <c r="SRI5" s="794"/>
      <c r="SRJ5" s="794"/>
      <c r="SRK5" s="794" t="s">
        <v>64</v>
      </c>
      <c r="SRL5" s="794"/>
      <c r="SRM5" s="794"/>
      <c r="SRN5" s="794"/>
      <c r="SRO5" s="794"/>
      <c r="SRP5" s="794"/>
      <c r="SRQ5" s="794"/>
      <c r="SRR5" s="794"/>
      <c r="SRS5" s="794"/>
      <c r="SRT5" s="794"/>
      <c r="SRU5" s="794"/>
      <c r="SRV5" s="794"/>
      <c r="SRW5" s="794"/>
      <c r="SRX5" s="794"/>
      <c r="SRY5" s="794"/>
      <c r="SRZ5" s="794"/>
      <c r="SSA5" s="794" t="s">
        <v>64</v>
      </c>
      <c r="SSB5" s="794"/>
      <c r="SSC5" s="794"/>
      <c r="SSD5" s="794"/>
      <c r="SSE5" s="794"/>
      <c r="SSF5" s="794"/>
      <c r="SSG5" s="794"/>
      <c r="SSH5" s="794"/>
      <c r="SSI5" s="794"/>
      <c r="SSJ5" s="794"/>
      <c r="SSK5" s="794"/>
      <c r="SSL5" s="794"/>
      <c r="SSM5" s="794"/>
      <c r="SSN5" s="794"/>
      <c r="SSO5" s="794"/>
      <c r="SSP5" s="794"/>
      <c r="SSQ5" s="794" t="s">
        <v>64</v>
      </c>
      <c r="SSR5" s="794"/>
      <c r="SSS5" s="794"/>
      <c r="SST5" s="794"/>
      <c r="SSU5" s="794"/>
      <c r="SSV5" s="794"/>
      <c r="SSW5" s="794"/>
      <c r="SSX5" s="794"/>
      <c r="SSY5" s="794"/>
      <c r="SSZ5" s="794"/>
      <c r="STA5" s="794"/>
      <c r="STB5" s="794"/>
      <c r="STC5" s="794"/>
      <c r="STD5" s="794"/>
      <c r="STE5" s="794"/>
      <c r="STF5" s="794"/>
      <c r="STG5" s="794" t="s">
        <v>64</v>
      </c>
      <c r="STH5" s="794"/>
      <c r="STI5" s="794"/>
      <c r="STJ5" s="794"/>
      <c r="STK5" s="794"/>
      <c r="STL5" s="794"/>
      <c r="STM5" s="794"/>
      <c r="STN5" s="794"/>
      <c r="STO5" s="794"/>
      <c r="STP5" s="794"/>
      <c r="STQ5" s="794"/>
      <c r="STR5" s="794"/>
      <c r="STS5" s="794"/>
      <c r="STT5" s="794"/>
      <c r="STU5" s="794"/>
      <c r="STV5" s="794"/>
      <c r="STW5" s="794" t="s">
        <v>64</v>
      </c>
      <c r="STX5" s="794"/>
      <c r="STY5" s="794"/>
      <c r="STZ5" s="794"/>
      <c r="SUA5" s="794"/>
      <c r="SUB5" s="794"/>
      <c r="SUC5" s="794"/>
      <c r="SUD5" s="794"/>
      <c r="SUE5" s="794"/>
      <c r="SUF5" s="794"/>
      <c r="SUG5" s="794"/>
      <c r="SUH5" s="794"/>
      <c r="SUI5" s="794"/>
      <c r="SUJ5" s="794"/>
      <c r="SUK5" s="794"/>
      <c r="SUL5" s="794"/>
      <c r="SUM5" s="794" t="s">
        <v>64</v>
      </c>
      <c r="SUN5" s="794"/>
      <c r="SUO5" s="794"/>
      <c r="SUP5" s="794"/>
      <c r="SUQ5" s="794"/>
      <c r="SUR5" s="794"/>
      <c r="SUS5" s="794"/>
      <c r="SUT5" s="794"/>
      <c r="SUU5" s="794"/>
      <c r="SUV5" s="794"/>
      <c r="SUW5" s="794"/>
      <c r="SUX5" s="794"/>
      <c r="SUY5" s="794"/>
      <c r="SUZ5" s="794"/>
      <c r="SVA5" s="794"/>
      <c r="SVB5" s="794"/>
      <c r="SVC5" s="794" t="s">
        <v>64</v>
      </c>
      <c r="SVD5" s="794"/>
      <c r="SVE5" s="794"/>
      <c r="SVF5" s="794"/>
      <c r="SVG5" s="794"/>
      <c r="SVH5" s="794"/>
      <c r="SVI5" s="794"/>
      <c r="SVJ5" s="794"/>
      <c r="SVK5" s="794"/>
      <c r="SVL5" s="794"/>
      <c r="SVM5" s="794"/>
      <c r="SVN5" s="794"/>
      <c r="SVO5" s="794"/>
      <c r="SVP5" s="794"/>
      <c r="SVQ5" s="794"/>
      <c r="SVR5" s="794"/>
      <c r="SVS5" s="794" t="s">
        <v>64</v>
      </c>
      <c r="SVT5" s="794"/>
      <c r="SVU5" s="794"/>
      <c r="SVV5" s="794"/>
      <c r="SVW5" s="794"/>
      <c r="SVX5" s="794"/>
      <c r="SVY5" s="794"/>
      <c r="SVZ5" s="794"/>
      <c r="SWA5" s="794"/>
      <c r="SWB5" s="794"/>
      <c r="SWC5" s="794"/>
      <c r="SWD5" s="794"/>
      <c r="SWE5" s="794"/>
      <c r="SWF5" s="794"/>
      <c r="SWG5" s="794"/>
      <c r="SWH5" s="794"/>
      <c r="SWI5" s="794" t="s">
        <v>64</v>
      </c>
      <c r="SWJ5" s="794"/>
      <c r="SWK5" s="794"/>
      <c r="SWL5" s="794"/>
      <c r="SWM5" s="794"/>
      <c r="SWN5" s="794"/>
      <c r="SWO5" s="794"/>
      <c r="SWP5" s="794"/>
      <c r="SWQ5" s="794"/>
      <c r="SWR5" s="794"/>
      <c r="SWS5" s="794"/>
      <c r="SWT5" s="794"/>
      <c r="SWU5" s="794"/>
      <c r="SWV5" s="794"/>
      <c r="SWW5" s="794"/>
      <c r="SWX5" s="794"/>
      <c r="SWY5" s="794" t="s">
        <v>64</v>
      </c>
      <c r="SWZ5" s="794"/>
      <c r="SXA5" s="794"/>
      <c r="SXB5" s="794"/>
      <c r="SXC5" s="794"/>
      <c r="SXD5" s="794"/>
      <c r="SXE5" s="794"/>
      <c r="SXF5" s="794"/>
      <c r="SXG5" s="794"/>
      <c r="SXH5" s="794"/>
      <c r="SXI5" s="794"/>
      <c r="SXJ5" s="794"/>
      <c r="SXK5" s="794"/>
      <c r="SXL5" s="794"/>
      <c r="SXM5" s="794"/>
      <c r="SXN5" s="794"/>
      <c r="SXO5" s="794" t="s">
        <v>64</v>
      </c>
      <c r="SXP5" s="794"/>
      <c r="SXQ5" s="794"/>
      <c r="SXR5" s="794"/>
      <c r="SXS5" s="794"/>
      <c r="SXT5" s="794"/>
      <c r="SXU5" s="794"/>
      <c r="SXV5" s="794"/>
      <c r="SXW5" s="794"/>
      <c r="SXX5" s="794"/>
      <c r="SXY5" s="794"/>
      <c r="SXZ5" s="794"/>
      <c r="SYA5" s="794"/>
      <c r="SYB5" s="794"/>
      <c r="SYC5" s="794"/>
      <c r="SYD5" s="794"/>
      <c r="SYE5" s="794" t="s">
        <v>64</v>
      </c>
      <c r="SYF5" s="794"/>
      <c r="SYG5" s="794"/>
      <c r="SYH5" s="794"/>
      <c r="SYI5" s="794"/>
      <c r="SYJ5" s="794"/>
      <c r="SYK5" s="794"/>
      <c r="SYL5" s="794"/>
      <c r="SYM5" s="794"/>
      <c r="SYN5" s="794"/>
      <c r="SYO5" s="794"/>
      <c r="SYP5" s="794"/>
      <c r="SYQ5" s="794"/>
      <c r="SYR5" s="794"/>
      <c r="SYS5" s="794"/>
      <c r="SYT5" s="794"/>
      <c r="SYU5" s="794" t="s">
        <v>64</v>
      </c>
      <c r="SYV5" s="794"/>
      <c r="SYW5" s="794"/>
      <c r="SYX5" s="794"/>
      <c r="SYY5" s="794"/>
      <c r="SYZ5" s="794"/>
      <c r="SZA5" s="794"/>
      <c r="SZB5" s="794"/>
      <c r="SZC5" s="794"/>
      <c r="SZD5" s="794"/>
      <c r="SZE5" s="794"/>
      <c r="SZF5" s="794"/>
      <c r="SZG5" s="794"/>
      <c r="SZH5" s="794"/>
      <c r="SZI5" s="794"/>
      <c r="SZJ5" s="794"/>
      <c r="SZK5" s="794" t="s">
        <v>64</v>
      </c>
      <c r="SZL5" s="794"/>
      <c r="SZM5" s="794"/>
      <c r="SZN5" s="794"/>
      <c r="SZO5" s="794"/>
      <c r="SZP5" s="794"/>
      <c r="SZQ5" s="794"/>
      <c r="SZR5" s="794"/>
      <c r="SZS5" s="794"/>
      <c r="SZT5" s="794"/>
      <c r="SZU5" s="794"/>
      <c r="SZV5" s="794"/>
      <c r="SZW5" s="794"/>
      <c r="SZX5" s="794"/>
      <c r="SZY5" s="794"/>
      <c r="SZZ5" s="794"/>
      <c r="TAA5" s="794" t="s">
        <v>64</v>
      </c>
      <c r="TAB5" s="794"/>
      <c r="TAC5" s="794"/>
      <c r="TAD5" s="794"/>
      <c r="TAE5" s="794"/>
      <c r="TAF5" s="794"/>
      <c r="TAG5" s="794"/>
      <c r="TAH5" s="794"/>
      <c r="TAI5" s="794"/>
      <c r="TAJ5" s="794"/>
      <c r="TAK5" s="794"/>
      <c r="TAL5" s="794"/>
      <c r="TAM5" s="794"/>
      <c r="TAN5" s="794"/>
      <c r="TAO5" s="794"/>
      <c r="TAP5" s="794"/>
      <c r="TAQ5" s="794" t="s">
        <v>64</v>
      </c>
      <c r="TAR5" s="794"/>
      <c r="TAS5" s="794"/>
      <c r="TAT5" s="794"/>
      <c r="TAU5" s="794"/>
      <c r="TAV5" s="794"/>
      <c r="TAW5" s="794"/>
      <c r="TAX5" s="794"/>
      <c r="TAY5" s="794"/>
      <c r="TAZ5" s="794"/>
      <c r="TBA5" s="794"/>
      <c r="TBB5" s="794"/>
      <c r="TBC5" s="794"/>
      <c r="TBD5" s="794"/>
      <c r="TBE5" s="794"/>
      <c r="TBF5" s="794"/>
      <c r="TBG5" s="794" t="s">
        <v>64</v>
      </c>
      <c r="TBH5" s="794"/>
      <c r="TBI5" s="794"/>
      <c r="TBJ5" s="794"/>
      <c r="TBK5" s="794"/>
      <c r="TBL5" s="794"/>
      <c r="TBM5" s="794"/>
      <c r="TBN5" s="794"/>
      <c r="TBO5" s="794"/>
      <c r="TBP5" s="794"/>
      <c r="TBQ5" s="794"/>
      <c r="TBR5" s="794"/>
      <c r="TBS5" s="794"/>
      <c r="TBT5" s="794"/>
      <c r="TBU5" s="794"/>
      <c r="TBV5" s="794"/>
      <c r="TBW5" s="794" t="s">
        <v>64</v>
      </c>
      <c r="TBX5" s="794"/>
      <c r="TBY5" s="794"/>
      <c r="TBZ5" s="794"/>
      <c r="TCA5" s="794"/>
      <c r="TCB5" s="794"/>
      <c r="TCC5" s="794"/>
      <c r="TCD5" s="794"/>
      <c r="TCE5" s="794"/>
      <c r="TCF5" s="794"/>
      <c r="TCG5" s="794"/>
      <c r="TCH5" s="794"/>
      <c r="TCI5" s="794"/>
      <c r="TCJ5" s="794"/>
      <c r="TCK5" s="794"/>
      <c r="TCL5" s="794"/>
      <c r="TCM5" s="794" t="s">
        <v>64</v>
      </c>
      <c r="TCN5" s="794"/>
      <c r="TCO5" s="794"/>
      <c r="TCP5" s="794"/>
      <c r="TCQ5" s="794"/>
      <c r="TCR5" s="794"/>
      <c r="TCS5" s="794"/>
      <c r="TCT5" s="794"/>
      <c r="TCU5" s="794"/>
      <c r="TCV5" s="794"/>
      <c r="TCW5" s="794"/>
      <c r="TCX5" s="794"/>
      <c r="TCY5" s="794"/>
      <c r="TCZ5" s="794"/>
      <c r="TDA5" s="794"/>
      <c r="TDB5" s="794"/>
      <c r="TDC5" s="794" t="s">
        <v>64</v>
      </c>
      <c r="TDD5" s="794"/>
      <c r="TDE5" s="794"/>
      <c r="TDF5" s="794"/>
      <c r="TDG5" s="794"/>
      <c r="TDH5" s="794"/>
      <c r="TDI5" s="794"/>
      <c r="TDJ5" s="794"/>
      <c r="TDK5" s="794"/>
      <c r="TDL5" s="794"/>
      <c r="TDM5" s="794"/>
      <c r="TDN5" s="794"/>
      <c r="TDO5" s="794"/>
      <c r="TDP5" s="794"/>
      <c r="TDQ5" s="794"/>
      <c r="TDR5" s="794"/>
      <c r="TDS5" s="794" t="s">
        <v>64</v>
      </c>
      <c r="TDT5" s="794"/>
      <c r="TDU5" s="794"/>
      <c r="TDV5" s="794"/>
      <c r="TDW5" s="794"/>
      <c r="TDX5" s="794"/>
      <c r="TDY5" s="794"/>
      <c r="TDZ5" s="794"/>
      <c r="TEA5" s="794"/>
      <c r="TEB5" s="794"/>
      <c r="TEC5" s="794"/>
      <c r="TED5" s="794"/>
      <c r="TEE5" s="794"/>
      <c r="TEF5" s="794"/>
      <c r="TEG5" s="794"/>
      <c r="TEH5" s="794"/>
      <c r="TEI5" s="794" t="s">
        <v>64</v>
      </c>
      <c r="TEJ5" s="794"/>
      <c r="TEK5" s="794"/>
      <c r="TEL5" s="794"/>
      <c r="TEM5" s="794"/>
      <c r="TEN5" s="794"/>
      <c r="TEO5" s="794"/>
      <c r="TEP5" s="794"/>
      <c r="TEQ5" s="794"/>
      <c r="TER5" s="794"/>
      <c r="TES5" s="794"/>
      <c r="TET5" s="794"/>
      <c r="TEU5" s="794"/>
      <c r="TEV5" s="794"/>
      <c r="TEW5" s="794"/>
      <c r="TEX5" s="794"/>
      <c r="TEY5" s="794" t="s">
        <v>64</v>
      </c>
      <c r="TEZ5" s="794"/>
      <c r="TFA5" s="794"/>
      <c r="TFB5" s="794"/>
      <c r="TFC5" s="794"/>
      <c r="TFD5" s="794"/>
      <c r="TFE5" s="794"/>
      <c r="TFF5" s="794"/>
      <c r="TFG5" s="794"/>
      <c r="TFH5" s="794"/>
      <c r="TFI5" s="794"/>
      <c r="TFJ5" s="794"/>
      <c r="TFK5" s="794"/>
      <c r="TFL5" s="794"/>
      <c r="TFM5" s="794"/>
      <c r="TFN5" s="794"/>
      <c r="TFO5" s="794" t="s">
        <v>64</v>
      </c>
      <c r="TFP5" s="794"/>
      <c r="TFQ5" s="794"/>
      <c r="TFR5" s="794"/>
      <c r="TFS5" s="794"/>
      <c r="TFT5" s="794"/>
      <c r="TFU5" s="794"/>
      <c r="TFV5" s="794"/>
      <c r="TFW5" s="794"/>
      <c r="TFX5" s="794"/>
      <c r="TFY5" s="794"/>
      <c r="TFZ5" s="794"/>
      <c r="TGA5" s="794"/>
      <c r="TGB5" s="794"/>
      <c r="TGC5" s="794"/>
      <c r="TGD5" s="794"/>
      <c r="TGE5" s="794" t="s">
        <v>64</v>
      </c>
      <c r="TGF5" s="794"/>
      <c r="TGG5" s="794"/>
      <c r="TGH5" s="794"/>
      <c r="TGI5" s="794"/>
      <c r="TGJ5" s="794"/>
      <c r="TGK5" s="794"/>
      <c r="TGL5" s="794"/>
      <c r="TGM5" s="794"/>
      <c r="TGN5" s="794"/>
      <c r="TGO5" s="794"/>
      <c r="TGP5" s="794"/>
      <c r="TGQ5" s="794"/>
      <c r="TGR5" s="794"/>
      <c r="TGS5" s="794"/>
      <c r="TGT5" s="794"/>
      <c r="TGU5" s="794" t="s">
        <v>64</v>
      </c>
      <c r="TGV5" s="794"/>
      <c r="TGW5" s="794"/>
      <c r="TGX5" s="794"/>
      <c r="TGY5" s="794"/>
      <c r="TGZ5" s="794"/>
      <c r="THA5" s="794"/>
      <c r="THB5" s="794"/>
      <c r="THC5" s="794"/>
      <c r="THD5" s="794"/>
      <c r="THE5" s="794"/>
      <c r="THF5" s="794"/>
      <c r="THG5" s="794"/>
      <c r="THH5" s="794"/>
      <c r="THI5" s="794"/>
      <c r="THJ5" s="794"/>
      <c r="THK5" s="794" t="s">
        <v>64</v>
      </c>
      <c r="THL5" s="794"/>
      <c r="THM5" s="794"/>
      <c r="THN5" s="794"/>
      <c r="THO5" s="794"/>
      <c r="THP5" s="794"/>
      <c r="THQ5" s="794"/>
      <c r="THR5" s="794"/>
      <c r="THS5" s="794"/>
      <c r="THT5" s="794"/>
      <c r="THU5" s="794"/>
      <c r="THV5" s="794"/>
      <c r="THW5" s="794"/>
      <c r="THX5" s="794"/>
      <c r="THY5" s="794"/>
      <c r="THZ5" s="794"/>
      <c r="TIA5" s="794" t="s">
        <v>64</v>
      </c>
      <c r="TIB5" s="794"/>
      <c r="TIC5" s="794"/>
      <c r="TID5" s="794"/>
      <c r="TIE5" s="794"/>
      <c r="TIF5" s="794"/>
      <c r="TIG5" s="794"/>
      <c r="TIH5" s="794"/>
      <c r="TII5" s="794"/>
      <c r="TIJ5" s="794"/>
      <c r="TIK5" s="794"/>
      <c r="TIL5" s="794"/>
      <c r="TIM5" s="794"/>
      <c r="TIN5" s="794"/>
      <c r="TIO5" s="794"/>
      <c r="TIP5" s="794"/>
      <c r="TIQ5" s="794" t="s">
        <v>64</v>
      </c>
      <c r="TIR5" s="794"/>
      <c r="TIS5" s="794"/>
      <c r="TIT5" s="794"/>
      <c r="TIU5" s="794"/>
      <c r="TIV5" s="794"/>
      <c r="TIW5" s="794"/>
      <c r="TIX5" s="794"/>
      <c r="TIY5" s="794"/>
      <c r="TIZ5" s="794"/>
      <c r="TJA5" s="794"/>
      <c r="TJB5" s="794"/>
      <c r="TJC5" s="794"/>
      <c r="TJD5" s="794"/>
      <c r="TJE5" s="794"/>
      <c r="TJF5" s="794"/>
      <c r="TJG5" s="794" t="s">
        <v>64</v>
      </c>
      <c r="TJH5" s="794"/>
      <c r="TJI5" s="794"/>
      <c r="TJJ5" s="794"/>
      <c r="TJK5" s="794"/>
      <c r="TJL5" s="794"/>
      <c r="TJM5" s="794"/>
      <c r="TJN5" s="794"/>
      <c r="TJO5" s="794"/>
      <c r="TJP5" s="794"/>
      <c r="TJQ5" s="794"/>
      <c r="TJR5" s="794"/>
      <c r="TJS5" s="794"/>
      <c r="TJT5" s="794"/>
      <c r="TJU5" s="794"/>
      <c r="TJV5" s="794"/>
      <c r="TJW5" s="794" t="s">
        <v>64</v>
      </c>
      <c r="TJX5" s="794"/>
      <c r="TJY5" s="794"/>
      <c r="TJZ5" s="794"/>
      <c r="TKA5" s="794"/>
      <c r="TKB5" s="794"/>
      <c r="TKC5" s="794"/>
      <c r="TKD5" s="794"/>
      <c r="TKE5" s="794"/>
      <c r="TKF5" s="794"/>
      <c r="TKG5" s="794"/>
      <c r="TKH5" s="794"/>
      <c r="TKI5" s="794"/>
      <c r="TKJ5" s="794"/>
      <c r="TKK5" s="794"/>
      <c r="TKL5" s="794"/>
      <c r="TKM5" s="794" t="s">
        <v>64</v>
      </c>
      <c r="TKN5" s="794"/>
      <c r="TKO5" s="794"/>
      <c r="TKP5" s="794"/>
      <c r="TKQ5" s="794"/>
      <c r="TKR5" s="794"/>
      <c r="TKS5" s="794"/>
      <c r="TKT5" s="794"/>
      <c r="TKU5" s="794"/>
      <c r="TKV5" s="794"/>
      <c r="TKW5" s="794"/>
      <c r="TKX5" s="794"/>
      <c r="TKY5" s="794"/>
      <c r="TKZ5" s="794"/>
      <c r="TLA5" s="794"/>
      <c r="TLB5" s="794"/>
      <c r="TLC5" s="794" t="s">
        <v>64</v>
      </c>
      <c r="TLD5" s="794"/>
      <c r="TLE5" s="794"/>
      <c r="TLF5" s="794"/>
      <c r="TLG5" s="794"/>
      <c r="TLH5" s="794"/>
      <c r="TLI5" s="794"/>
      <c r="TLJ5" s="794"/>
      <c r="TLK5" s="794"/>
      <c r="TLL5" s="794"/>
      <c r="TLM5" s="794"/>
      <c r="TLN5" s="794"/>
      <c r="TLO5" s="794"/>
      <c r="TLP5" s="794"/>
      <c r="TLQ5" s="794"/>
      <c r="TLR5" s="794"/>
      <c r="TLS5" s="794" t="s">
        <v>64</v>
      </c>
      <c r="TLT5" s="794"/>
      <c r="TLU5" s="794"/>
      <c r="TLV5" s="794"/>
      <c r="TLW5" s="794"/>
      <c r="TLX5" s="794"/>
      <c r="TLY5" s="794"/>
      <c r="TLZ5" s="794"/>
      <c r="TMA5" s="794"/>
      <c r="TMB5" s="794"/>
      <c r="TMC5" s="794"/>
      <c r="TMD5" s="794"/>
      <c r="TME5" s="794"/>
      <c r="TMF5" s="794"/>
      <c r="TMG5" s="794"/>
      <c r="TMH5" s="794"/>
      <c r="TMI5" s="794" t="s">
        <v>64</v>
      </c>
      <c r="TMJ5" s="794"/>
      <c r="TMK5" s="794"/>
      <c r="TML5" s="794"/>
      <c r="TMM5" s="794"/>
      <c r="TMN5" s="794"/>
      <c r="TMO5" s="794"/>
      <c r="TMP5" s="794"/>
      <c r="TMQ5" s="794"/>
      <c r="TMR5" s="794"/>
      <c r="TMS5" s="794"/>
      <c r="TMT5" s="794"/>
      <c r="TMU5" s="794"/>
      <c r="TMV5" s="794"/>
      <c r="TMW5" s="794"/>
      <c r="TMX5" s="794"/>
      <c r="TMY5" s="794" t="s">
        <v>64</v>
      </c>
      <c r="TMZ5" s="794"/>
      <c r="TNA5" s="794"/>
      <c r="TNB5" s="794"/>
      <c r="TNC5" s="794"/>
      <c r="TND5" s="794"/>
      <c r="TNE5" s="794"/>
      <c r="TNF5" s="794"/>
      <c r="TNG5" s="794"/>
      <c r="TNH5" s="794"/>
      <c r="TNI5" s="794"/>
      <c r="TNJ5" s="794"/>
      <c r="TNK5" s="794"/>
      <c r="TNL5" s="794"/>
      <c r="TNM5" s="794"/>
      <c r="TNN5" s="794"/>
      <c r="TNO5" s="794" t="s">
        <v>64</v>
      </c>
      <c r="TNP5" s="794"/>
      <c r="TNQ5" s="794"/>
      <c r="TNR5" s="794"/>
      <c r="TNS5" s="794"/>
      <c r="TNT5" s="794"/>
      <c r="TNU5" s="794"/>
      <c r="TNV5" s="794"/>
      <c r="TNW5" s="794"/>
      <c r="TNX5" s="794"/>
      <c r="TNY5" s="794"/>
      <c r="TNZ5" s="794"/>
      <c r="TOA5" s="794"/>
      <c r="TOB5" s="794"/>
      <c r="TOC5" s="794"/>
      <c r="TOD5" s="794"/>
      <c r="TOE5" s="794" t="s">
        <v>64</v>
      </c>
      <c r="TOF5" s="794"/>
      <c r="TOG5" s="794"/>
      <c r="TOH5" s="794"/>
      <c r="TOI5" s="794"/>
      <c r="TOJ5" s="794"/>
      <c r="TOK5" s="794"/>
      <c r="TOL5" s="794"/>
      <c r="TOM5" s="794"/>
      <c r="TON5" s="794"/>
      <c r="TOO5" s="794"/>
      <c r="TOP5" s="794"/>
      <c r="TOQ5" s="794"/>
      <c r="TOR5" s="794"/>
      <c r="TOS5" s="794"/>
      <c r="TOT5" s="794"/>
      <c r="TOU5" s="794" t="s">
        <v>64</v>
      </c>
      <c r="TOV5" s="794"/>
      <c r="TOW5" s="794"/>
      <c r="TOX5" s="794"/>
      <c r="TOY5" s="794"/>
      <c r="TOZ5" s="794"/>
      <c r="TPA5" s="794"/>
      <c r="TPB5" s="794"/>
      <c r="TPC5" s="794"/>
      <c r="TPD5" s="794"/>
      <c r="TPE5" s="794"/>
      <c r="TPF5" s="794"/>
      <c r="TPG5" s="794"/>
      <c r="TPH5" s="794"/>
      <c r="TPI5" s="794"/>
      <c r="TPJ5" s="794"/>
      <c r="TPK5" s="794" t="s">
        <v>64</v>
      </c>
      <c r="TPL5" s="794"/>
      <c r="TPM5" s="794"/>
      <c r="TPN5" s="794"/>
      <c r="TPO5" s="794"/>
      <c r="TPP5" s="794"/>
      <c r="TPQ5" s="794"/>
      <c r="TPR5" s="794"/>
      <c r="TPS5" s="794"/>
      <c r="TPT5" s="794"/>
      <c r="TPU5" s="794"/>
      <c r="TPV5" s="794"/>
      <c r="TPW5" s="794"/>
      <c r="TPX5" s="794"/>
      <c r="TPY5" s="794"/>
      <c r="TPZ5" s="794"/>
      <c r="TQA5" s="794" t="s">
        <v>64</v>
      </c>
      <c r="TQB5" s="794"/>
      <c r="TQC5" s="794"/>
      <c r="TQD5" s="794"/>
      <c r="TQE5" s="794"/>
      <c r="TQF5" s="794"/>
      <c r="TQG5" s="794"/>
      <c r="TQH5" s="794"/>
      <c r="TQI5" s="794"/>
      <c r="TQJ5" s="794"/>
      <c r="TQK5" s="794"/>
      <c r="TQL5" s="794"/>
      <c r="TQM5" s="794"/>
      <c r="TQN5" s="794"/>
      <c r="TQO5" s="794"/>
      <c r="TQP5" s="794"/>
      <c r="TQQ5" s="794" t="s">
        <v>64</v>
      </c>
      <c r="TQR5" s="794"/>
      <c r="TQS5" s="794"/>
      <c r="TQT5" s="794"/>
      <c r="TQU5" s="794"/>
      <c r="TQV5" s="794"/>
      <c r="TQW5" s="794"/>
      <c r="TQX5" s="794"/>
      <c r="TQY5" s="794"/>
      <c r="TQZ5" s="794"/>
      <c r="TRA5" s="794"/>
      <c r="TRB5" s="794"/>
      <c r="TRC5" s="794"/>
      <c r="TRD5" s="794"/>
      <c r="TRE5" s="794"/>
      <c r="TRF5" s="794"/>
      <c r="TRG5" s="794" t="s">
        <v>64</v>
      </c>
      <c r="TRH5" s="794"/>
      <c r="TRI5" s="794"/>
      <c r="TRJ5" s="794"/>
      <c r="TRK5" s="794"/>
      <c r="TRL5" s="794"/>
      <c r="TRM5" s="794"/>
      <c r="TRN5" s="794"/>
      <c r="TRO5" s="794"/>
      <c r="TRP5" s="794"/>
      <c r="TRQ5" s="794"/>
      <c r="TRR5" s="794"/>
      <c r="TRS5" s="794"/>
      <c r="TRT5" s="794"/>
      <c r="TRU5" s="794"/>
      <c r="TRV5" s="794"/>
      <c r="TRW5" s="794" t="s">
        <v>64</v>
      </c>
      <c r="TRX5" s="794"/>
      <c r="TRY5" s="794"/>
      <c r="TRZ5" s="794"/>
      <c r="TSA5" s="794"/>
      <c r="TSB5" s="794"/>
      <c r="TSC5" s="794"/>
      <c r="TSD5" s="794"/>
      <c r="TSE5" s="794"/>
      <c r="TSF5" s="794"/>
      <c r="TSG5" s="794"/>
      <c r="TSH5" s="794"/>
      <c r="TSI5" s="794"/>
      <c r="TSJ5" s="794"/>
      <c r="TSK5" s="794"/>
      <c r="TSL5" s="794"/>
      <c r="TSM5" s="794" t="s">
        <v>64</v>
      </c>
      <c r="TSN5" s="794"/>
      <c r="TSO5" s="794"/>
      <c r="TSP5" s="794"/>
      <c r="TSQ5" s="794"/>
      <c r="TSR5" s="794"/>
      <c r="TSS5" s="794"/>
      <c r="TST5" s="794"/>
      <c r="TSU5" s="794"/>
      <c r="TSV5" s="794"/>
      <c r="TSW5" s="794"/>
      <c r="TSX5" s="794"/>
      <c r="TSY5" s="794"/>
      <c r="TSZ5" s="794"/>
      <c r="TTA5" s="794"/>
      <c r="TTB5" s="794"/>
      <c r="TTC5" s="794" t="s">
        <v>64</v>
      </c>
      <c r="TTD5" s="794"/>
      <c r="TTE5" s="794"/>
      <c r="TTF5" s="794"/>
      <c r="TTG5" s="794"/>
      <c r="TTH5" s="794"/>
      <c r="TTI5" s="794"/>
      <c r="TTJ5" s="794"/>
      <c r="TTK5" s="794"/>
      <c r="TTL5" s="794"/>
      <c r="TTM5" s="794"/>
      <c r="TTN5" s="794"/>
      <c r="TTO5" s="794"/>
      <c r="TTP5" s="794"/>
      <c r="TTQ5" s="794"/>
      <c r="TTR5" s="794"/>
      <c r="TTS5" s="794" t="s">
        <v>64</v>
      </c>
      <c r="TTT5" s="794"/>
      <c r="TTU5" s="794"/>
      <c r="TTV5" s="794"/>
      <c r="TTW5" s="794"/>
      <c r="TTX5" s="794"/>
      <c r="TTY5" s="794"/>
      <c r="TTZ5" s="794"/>
      <c r="TUA5" s="794"/>
      <c r="TUB5" s="794"/>
      <c r="TUC5" s="794"/>
      <c r="TUD5" s="794"/>
      <c r="TUE5" s="794"/>
      <c r="TUF5" s="794"/>
      <c r="TUG5" s="794"/>
      <c r="TUH5" s="794"/>
      <c r="TUI5" s="794" t="s">
        <v>64</v>
      </c>
      <c r="TUJ5" s="794"/>
      <c r="TUK5" s="794"/>
      <c r="TUL5" s="794"/>
      <c r="TUM5" s="794"/>
      <c r="TUN5" s="794"/>
      <c r="TUO5" s="794"/>
      <c r="TUP5" s="794"/>
      <c r="TUQ5" s="794"/>
      <c r="TUR5" s="794"/>
      <c r="TUS5" s="794"/>
      <c r="TUT5" s="794"/>
      <c r="TUU5" s="794"/>
      <c r="TUV5" s="794"/>
      <c r="TUW5" s="794"/>
      <c r="TUX5" s="794"/>
      <c r="TUY5" s="794" t="s">
        <v>64</v>
      </c>
      <c r="TUZ5" s="794"/>
      <c r="TVA5" s="794"/>
      <c r="TVB5" s="794"/>
      <c r="TVC5" s="794"/>
      <c r="TVD5" s="794"/>
      <c r="TVE5" s="794"/>
      <c r="TVF5" s="794"/>
      <c r="TVG5" s="794"/>
      <c r="TVH5" s="794"/>
      <c r="TVI5" s="794"/>
      <c r="TVJ5" s="794"/>
      <c r="TVK5" s="794"/>
      <c r="TVL5" s="794"/>
      <c r="TVM5" s="794"/>
      <c r="TVN5" s="794"/>
      <c r="TVO5" s="794" t="s">
        <v>64</v>
      </c>
      <c r="TVP5" s="794"/>
      <c r="TVQ5" s="794"/>
      <c r="TVR5" s="794"/>
      <c r="TVS5" s="794"/>
      <c r="TVT5" s="794"/>
      <c r="TVU5" s="794"/>
      <c r="TVV5" s="794"/>
      <c r="TVW5" s="794"/>
      <c r="TVX5" s="794"/>
      <c r="TVY5" s="794"/>
      <c r="TVZ5" s="794"/>
      <c r="TWA5" s="794"/>
      <c r="TWB5" s="794"/>
      <c r="TWC5" s="794"/>
      <c r="TWD5" s="794"/>
      <c r="TWE5" s="794" t="s">
        <v>64</v>
      </c>
      <c r="TWF5" s="794"/>
      <c r="TWG5" s="794"/>
      <c r="TWH5" s="794"/>
      <c r="TWI5" s="794"/>
      <c r="TWJ5" s="794"/>
      <c r="TWK5" s="794"/>
      <c r="TWL5" s="794"/>
      <c r="TWM5" s="794"/>
      <c r="TWN5" s="794"/>
      <c r="TWO5" s="794"/>
      <c r="TWP5" s="794"/>
      <c r="TWQ5" s="794"/>
      <c r="TWR5" s="794"/>
      <c r="TWS5" s="794"/>
      <c r="TWT5" s="794"/>
      <c r="TWU5" s="794" t="s">
        <v>64</v>
      </c>
      <c r="TWV5" s="794"/>
      <c r="TWW5" s="794"/>
      <c r="TWX5" s="794"/>
      <c r="TWY5" s="794"/>
      <c r="TWZ5" s="794"/>
      <c r="TXA5" s="794"/>
      <c r="TXB5" s="794"/>
      <c r="TXC5" s="794"/>
      <c r="TXD5" s="794"/>
      <c r="TXE5" s="794"/>
      <c r="TXF5" s="794"/>
      <c r="TXG5" s="794"/>
      <c r="TXH5" s="794"/>
      <c r="TXI5" s="794"/>
      <c r="TXJ5" s="794"/>
      <c r="TXK5" s="794" t="s">
        <v>64</v>
      </c>
      <c r="TXL5" s="794"/>
      <c r="TXM5" s="794"/>
      <c r="TXN5" s="794"/>
      <c r="TXO5" s="794"/>
      <c r="TXP5" s="794"/>
      <c r="TXQ5" s="794"/>
      <c r="TXR5" s="794"/>
      <c r="TXS5" s="794"/>
      <c r="TXT5" s="794"/>
      <c r="TXU5" s="794"/>
      <c r="TXV5" s="794"/>
      <c r="TXW5" s="794"/>
      <c r="TXX5" s="794"/>
      <c r="TXY5" s="794"/>
      <c r="TXZ5" s="794"/>
      <c r="TYA5" s="794" t="s">
        <v>64</v>
      </c>
      <c r="TYB5" s="794"/>
      <c r="TYC5" s="794"/>
      <c r="TYD5" s="794"/>
      <c r="TYE5" s="794"/>
      <c r="TYF5" s="794"/>
      <c r="TYG5" s="794"/>
      <c r="TYH5" s="794"/>
      <c r="TYI5" s="794"/>
      <c r="TYJ5" s="794"/>
      <c r="TYK5" s="794"/>
      <c r="TYL5" s="794"/>
      <c r="TYM5" s="794"/>
      <c r="TYN5" s="794"/>
      <c r="TYO5" s="794"/>
      <c r="TYP5" s="794"/>
      <c r="TYQ5" s="794" t="s">
        <v>64</v>
      </c>
      <c r="TYR5" s="794"/>
      <c r="TYS5" s="794"/>
      <c r="TYT5" s="794"/>
      <c r="TYU5" s="794"/>
      <c r="TYV5" s="794"/>
      <c r="TYW5" s="794"/>
      <c r="TYX5" s="794"/>
      <c r="TYY5" s="794"/>
      <c r="TYZ5" s="794"/>
      <c r="TZA5" s="794"/>
      <c r="TZB5" s="794"/>
      <c r="TZC5" s="794"/>
      <c r="TZD5" s="794"/>
      <c r="TZE5" s="794"/>
      <c r="TZF5" s="794"/>
      <c r="TZG5" s="794" t="s">
        <v>64</v>
      </c>
      <c r="TZH5" s="794"/>
      <c r="TZI5" s="794"/>
      <c r="TZJ5" s="794"/>
      <c r="TZK5" s="794"/>
      <c r="TZL5" s="794"/>
      <c r="TZM5" s="794"/>
      <c r="TZN5" s="794"/>
      <c r="TZO5" s="794"/>
      <c r="TZP5" s="794"/>
      <c r="TZQ5" s="794"/>
      <c r="TZR5" s="794"/>
      <c r="TZS5" s="794"/>
      <c r="TZT5" s="794"/>
      <c r="TZU5" s="794"/>
      <c r="TZV5" s="794"/>
      <c r="TZW5" s="794" t="s">
        <v>64</v>
      </c>
      <c r="TZX5" s="794"/>
      <c r="TZY5" s="794"/>
      <c r="TZZ5" s="794"/>
      <c r="UAA5" s="794"/>
      <c r="UAB5" s="794"/>
      <c r="UAC5" s="794"/>
      <c r="UAD5" s="794"/>
      <c r="UAE5" s="794"/>
      <c r="UAF5" s="794"/>
      <c r="UAG5" s="794"/>
      <c r="UAH5" s="794"/>
      <c r="UAI5" s="794"/>
      <c r="UAJ5" s="794"/>
      <c r="UAK5" s="794"/>
      <c r="UAL5" s="794"/>
      <c r="UAM5" s="794" t="s">
        <v>64</v>
      </c>
      <c r="UAN5" s="794"/>
      <c r="UAO5" s="794"/>
      <c r="UAP5" s="794"/>
      <c r="UAQ5" s="794"/>
      <c r="UAR5" s="794"/>
      <c r="UAS5" s="794"/>
      <c r="UAT5" s="794"/>
      <c r="UAU5" s="794"/>
      <c r="UAV5" s="794"/>
      <c r="UAW5" s="794"/>
      <c r="UAX5" s="794"/>
      <c r="UAY5" s="794"/>
      <c r="UAZ5" s="794"/>
      <c r="UBA5" s="794"/>
      <c r="UBB5" s="794"/>
      <c r="UBC5" s="794" t="s">
        <v>64</v>
      </c>
      <c r="UBD5" s="794"/>
      <c r="UBE5" s="794"/>
      <c r="UBF5" s="794"/>
      <c r="UBG5" s="794"/>
      <c r="UBH5" s="794"/>
      <c r="UBI5" s="794"/>
      <c r="UBJ5" s="794"/>
      <c r="UBK5" s="794"/>
      <c r="UBL5" s="794"/>
      <c r="UBM5" s="794"/>
      <c r="UBN5" s="794"/>
      <c r="UBO5" s="794"/>
      <c r="UBP5" s="794"/>
      <c r="UBQ5" s="794"/>
      <c r="UBR5" s="794"/>
      <c r="UBS5" s="794" t="s">
        <v>64</v>
      </c>
      <c r="UBT5" s="794"/>
      <c r="UBU5" s="794"/>
      <c r="UBV5" s="794"/>
      <c r="UBW5" s="794"/>
      <c r="UBX5" s="794"/>
      <c r="UBY5" s="794"/>
      <c r="UBZ5" s="794"/>
      <c r="UCA5" s="794"/>
      <c r="UCB5" s="794"/>
      <c r="UCC5" s="794"/>
      <c r="UCD5" s="794"/>
      <c r="UCE5" s="794"/>
      <c r="UCF5" s="794"/>
      <c r="UCG5" s="794"/>
      <c r="UCH5" s="794"/>
      <c r="UCI5" s="794" t="s">
        <v>64</v>
      </c>
      <c r="UCJ5" s="794"/>
      <c r="UCK5" s="794"/>
      <c r="UCL5" s="794"/>
      <c r="UCM5" s="794"/>
      <c r="UCN5" s="794"/>
      <c r="UCO5" s="794"/>
      <c r="UCP5" s="794"/>
      <c r="UCQ5" s="794"/>
      <c r="UCR5" s="794"/>
      <c r="UCS5" s="794"/>
      <c r="UCT5" s="794"/>
      <c r="UCU5" s="794"/>
      <c r="UCV5" s="794"/>
      <c r="UCW5" s="794"/>
      <c r="UCX5" s="794"/>
      <c r="UCY5" s="794" t="s">
        <v>64</v>
      </c>
      <c r="UCZ5" s="794"/>
      <c r="UDA5" s="794"/>
      <c r="UDB5" s="794"/>
      <c r="UDC5" s="794"/>
      <c r="UDD5" s="794"/>
      <c r="UDE5" s="794"/>
      <c r="UDF5" s="794"/>
      <c r="UDG5" s="794"/>
      <c r="UDH5" s="794"/>
      <c r="UDI5" s="794"/>
      <c r="UDJ5" s="794"/>
      <c r="UDK5" s="794"/>
      <c r="UDL5" s="794"/>
      <c r="UDM5" s="794"/>
      <c r="UDN5" s="794"/>
      <c r="UDO5" s="794" t="s">
        <v>64</v>
      </c>
      <c r="UDP5" s="794"/>
      <c r="UDQ5" s="794"/>
      <c r="UDR5" s="794"/>
      <c r="UDS5" s="794"/>
      <c r="UDT5" s="794"/>
      <c r="UDU5" s="794"/>
      <c r="UDV5" s="794"/>
      <c r="UDW5" s="794"/>
      <c r="UDX5" s="794"/>
      <c r="UDY5" s="794"/>
      <c r="UDZ5" s="794"/>
      <c r="UEA5" s="794"/>
      <c r="UEB5" s="794"/>
      <c r="UEC5" s="794"/>
      <c r="UED5" s="794"/>
      <c r="UEE5" s="794" t="s">
        <v>64</v>
      </c>
      <c r="UEF5" s="794"/>
      <c r="UEG5" s="794"/>
      <c r="UEH5" s="794"/>
      <c r="UEI5" s="794"/>
      <c r="UEJ5" s="794"/>
      <c r="UEK5" s="794"/>
      <c r="UEL5" s="794"/>
      <c r="UEM5" s="794"/>
      <c r="UEN5" s="794"/>
      <c r="UEO5" s="794"/>
      <c r="UEP5" s="794"/>
      <c r="UEQ5" s="794"/>
      <c r="UER5" s="794"/>
      <c r="UES5" s="794"/>
      <c r="UET5" s="794"/>
      <c r="UEU5" s="794" t="s">
        <v>64</v>
      </c>
      <c r="UEV5" s="794"/>
      <c r="UEW5" s="794"/>
      <c r="UEX5" s="794"/>
      <c r="UEY5" s="794"/>
      <c r="UEZ5" s="794"/>
      <c r="UFA5" s="794"/>
      <c r="UFB5" s="794"/>
      <c r="UFC5" s="794"/>
      <c r="UFD5" s="794"/>
      <c r="UFE5" s="794"/>
      <c r="UFF5" s="794"/>
      <c r="UFG5" s="794"/>
      <c r="UFH5" s="794"/>
      <c r="UFI5" s="794"/>
      <c r="UFJ5" s="794"/>
      <c r="UFK5" s="794" t="s">
        <v>64</v>
      </c>
      <c r="UFL5" s="794"/>
      <c r="UFM5" s="794"/>
      <c r="UFN5" s="794"/>
      <c r="UFO5" s="794"/>
      <c r="UFP5" s="794"/>
      <c r="UFQ5" s="794"/>
      <c r="UFR5" s="794"/>
      <c r="UFS5" s="794"/>
      <c r="UFT5" s="794"/>
      <c r="UFU5" s="794"/>
      <c r="UFV5" s="794"/>
      <c r="UFW5" s="794"/>
      <c r="UFX5" s="794"/>
      <c r="UFY5" s="794"/>
      <c r="UFZ5" s="794"/>
      <c r="UGA5" s="794" t="s">
        <v>64</v>
      </c>
      <c r="UGB5" s="794"/>
      <c r="UGC5" s="794"/>
      <c r="UGD5" s="794"/>
      <c r="UGE5" s="794"/>
      <c r="UGF5" s="794"/>
      <c r="UGG5" s="794"/>
      <c r="UGH5" s="794"/>
      <c r="UGI5" s="794"/>
      <c r="UGJ5" s="794"/>
      <c r="UGK5" s="794"/>
      <c r="UGL5" s="794"/>
      <c r="UGM5" s="794"/>
      <c r="UGN5" s="794"/>
      <c r="UGO5" s="794"/>
      <c r="UGP5" s="794"/>
      <c r="UGQ5" s="794" t="s">
        <v>64</v>
      </c>
      <c r="UGR5" s="794"/>
      <c r="UGS5" s="794"/>
      <c r="UGT5" s="794"/>
      <c r="UGU5" s="794"/>
      <c r="UGV5" s="794"/>
      <c r="UGW5" s="794"/>
      <c r="UGX5" s="794"/>
      <c r="UGY5" s="794"/>
      <c r="UGZ5" s="794"/>
      <c r="UHA5" s="794"/>
      <c r="UHB5" s="794"/>
      <c r="UHC5" s="794"/>
      <c r="UHD5" s="794"/>
      <c r="UHE5" s="794"/>
      <c r="UHF5" s="794"/>
      <c r="UHG5" s="794" t="s">
        <v>64</v>
      </c>
      <c r="UHH5" s="794"/>
      <c r="UHI5" s="794"/>
      <c r="UHJ5" s="794"/>
      <c r="UHK5" s="794"/>
      <c r="UHL5" s="794"/>
      <c r="UHM5" s="794"/>
      <c r="UHN5" s="794"/>
      <c r="UHO5" s="794"/>
      <c r="UHP5" s="794"/>
      <c r="UHQ5" s="794"/>
      <c r="UHR5" s="794"/>
      <c r="UHS5" s="794"/>
      <c r="UHT5" s="794"/>
      <c r="UHU5" s="794"/>
      <c r="UHV5" s="794"/>
      <c r="UHW5" s="794" t="s">
        <v>64</v>
      </c>
      <c r="UHX5" s="794"/>
      <c r="UHY5" s="794"/>
      <c r="UHZ5" s="794"/>
      <c r="UIA5" s="794"/>
      <c r="UIB5" s="794"/>
      <c r="UIC5" s="794"/>
      <c r="UID5" s="794"/>
      <c r="UIE5" s="794"/>
      <c r="UIF5" s="794"/>
      <c r="UIG5" s="794"/>
      <c r="UIH5" s="794"/>
      <c r="UII5" s="794"/>
      <c r="UIJ5" s="794"/>
      <c r="UIK5" s="794"/>
      <c r="UIL5" s="794"/>
      <c r="UIM5" s="794" t="s">
        <v>64</v>
      </c>
      <c r="UIN5" s="794"/>
      <c r="UIO5" s="794"/>
      <c r="UIP5" s="794"/>
      <c r="UIQ5" s="794"/>
      <c r="UIR5" s="794"/>
      <c r="UIS5" s="794"/>
      <c r="UIT5" s="794"/>
      <c r="UIU5" s="794"/>
      <c r="UIV5" s="794"/>
      <c r="UIW5" s="794"/>
      <c r="UIX5" s="794"/>
      <c r="UIY5" s="794"/>
      <c r="UIZ5" s="794"/>
      <c r="UJA5" s="794"/>
      <c r="UJB5" s="794"/>
      <c r="UJC5" s="794" t="s">
        <v>64</v>
      </c>
      <c r="UJD5" s="794"/>
      <c r="UJE5" s="794"/>
      <c r="UJF5" s="794"/>
      <c r="UJG5" s="794"/>
      <c r="UJH5" s="794"/>
      <c r="UJI5" s="794"/>
      <c r="UJJ5" s="794"/>
      <c r="UJK5" s="794"/>
      <c r="UJL5" s="794"/>
      <c r="UJM5" s="794"/>
      <c r="UJN5" s="794"/>
      <c r="UJO5" s="794"/>
      <c r="UJP5" s="794"/>
      <c r="UJQ5" s="794"/>
      <c r="UJR5" s="794"/>
      <c r="UJS5" s="794" t="s">
        <v>64</v>
      </c>
      <c r="UJT5" s="794"/>
      <c r="UJU5" s="794"/>
      <c r="UJV5" s="794"/>
      <c r="UJW5" s="794"/>
      <c r="UJX5" s="794"/>
      <c r="UJY5" s="794"/>
      <c r="UJZ5" s="794"/>
      <c r="UKA5" s="794"/>
      <c r="UKB5" s="794"/>
      <c r="UKC5" s="794"/>
      <c r="UKD5" s="794"/>
      <c r="UKE5" s="794"/>
      <c r="UKF5" s="794"/>
      <c r="UKG5" s="794"/>
      <c r="UKH5" s="794"/>
      <c r="UKI5" s="794" t="s">
        <v>64</v>
      </c>
      <c r="UKJ5" s="794"/>
      <c r="UKK5" s="794"/>
      <c r="UKL5" s="794"/>
      <c r="UKM5" s="794"/>
      <c r="UKN5" s="794"/>
      <c r="UKO5" s="794"/>
      <c r="UKP5" s="794"/>
      <c r="UKQ5" s="794"/>
      <c r="UKR5" s="794"/>
      <c r="UKS5" s="794"/>
      <c r="UKT5" s="794"/>
      <c r="UKU5" s="794"/>
      <c r="UKV5" s="794"/>
      <c r="UKW5" s="794"/>
      <c r="UKX5" s="794"/>
      <c r="UKY5" s="794" t="s">
        <v>64</v>
      </c>
      <c r="UKZ5" s="794"/>
      <c r="ULA5" s="794"/>
      <c r="ULB5" s="794"/>
      <c r="ULC5" s="794"/>
      <c r="ULD5" s="794"/>
      <c r="ULE5" s="794"/>
      <c r="ULF5" s="794"/>
      <c r="ULG5" s="794"/>
      <c r="ULH5" s="794"/>
      <c r="ULI5" s="794"/>
      <c r="ULJ5" s="794"/>
      <c r="ULK5" s="794"/>
      <c r="ULL5" s="794"/>
      <c r="ULM5" s="794"/>
      <c r="ULN5" s="794"/>
      <c r="ULO5" s="794" t="s">
        <v>64</v>
      </c>
      <c r="ULP5" s="794"/>
      <c r="ULQ5" s="794"/>
      <c r="ULR5" s="794"/>
      <c r="ULS5" s="794"/>
      <c r="ULT5" s="794"/>
      <c r="ULU5" s="794"/>
      <c r="ULV5" s="794"/>
      <c r="ULW5" s="794"/>
      <c r="ULX5" s="794"/>
      <c r="ULY5" s="794"/>
      <c r="ULZ5" s="794"/>
      <c r="UMA5" s="794"/>
      <c r="UMB5" s="794"/>
      <c r="UMC5" s="794"/>
      <c r="UMD5" s="794"/>
      <c r="UME5" s="794" t="s">
        <v>64</v>
      </c>
      <c r="UMF5" s="794"/>
      <c r="UMG5" s="794"/>
      <c r="UMH5" s="794"/>
      <c r="UMI5" s="794"/>
      <c r="UMJ5" s="794"/>
      <c r="UMK5" s="794"/>
      <c r="UML5" s="794"/>
      <c r="UMM5" s="794"/>
      <c r="UMN5" s="794"/>
      <c r="UMO5" s="794"/>
      <c r="UMP5" s="794"/>
      <c r="UMQ5" s="794"/>
      <c r="UMR5" s="794"/>
      <c r="UMS5" s="794"/>
      <c r="UMT5" s="794"/>
      <c r="UMU5" s="794" t="s">
        <v>64</v>
      </c>
      <c r="UMV5" s="794"/>
      <c r="UMW5" s="794"/>
      <c r="UMX5" s="794"/>
      <c r="UMY5" s="794"/>
      <c r="UMZ5" s="794"/>
      <c r="UNA5" s="794"/>
      <c r="UNB5" s="794"/>
      <c r="UNC5" s="794"/>
      <c r="UND5" s="794"/>
      <c r="UNE5" s="794"/>
      <c r="UNF5" s="794"/>
      <c r="UNG5" s="794"/>
      <c r="UNH5" s="794"/>
      <c r="UNI5" s="794"/>
      <c r="UNJ5" s="794"/>
      <c r="UNK5" s="794" t="s">
        <v>64</v>
      </c>
      <c r="UNL5" s="794"/>
      <c r="UNM5" s="794"/>
      <c r="UNN5" s="794"/>
      <c r="UNO5" s="794"/>
      <c r="UNP5" s="794"/>
      <c r="UNQ5" s="794"/>
      <c r="UNR5" s="794"/>
      <c r="UNS5" s="794"/>
      <c r="UNT5" s="794"/>
      <c r="UNU5" s="794"/>
      <c r="UNV5" s="794"/>
      <c r="UNW5" s="794"/>
      <c r="UNX5" s="794"/>
      <c r="UNY5" s="794"/>
      <c r="UNZ5" s="794"/>
      <c r="UOA5" s="794" t="s">
        <v>64</v>
      </c>
      <c r="UOB5" s="794"/>
      <c r="UOC5" s="794"/>
      <c r="UOD5" s="794"/>
      <c r="UOE5" s="794"/>
      <c r="UOF5" s="794"/>
      <c r="UOG5" s="794"/>
      <c r="UOH5" s="794"/>
      <c r="UOI5" s="794"/>
      <c r="UOJ5" s="794"/>
      <c r="UOK5" s="794"/>
      <c r="UOL5" s="794"/>
      <c r="UOM5" s="794"/>
      <c r="UON5" s="794"/>
      <c r="UOO5" s="794"/>
      <c r="UOP5" s="794"/>
      <c r="UOQ5" s="794" t="s">
        <v>64</v>
      </c>
      <c r="UOR5" s="794"/>
      <c r="UOS5" s="794"/>
      <c r="UOT5" s="794"/>
      <c r="UOU5" s="794"/>
      <c r="UOV5" s="794"/>
      <c r="UOW5" s="794"/>
      <c r="UOX5" s="794"/>
      <c r="UOY5" s="794"/>
      <c r="UOZ5" s="794"/>
      <c r="UPA5" s="794"/>
      <c r="UPB5" s="794"/>
      <c r="UPC5" s="794"/>
      <c r="UPD5" s="794"/>
      <c r="UPE5" s="794"/>
      <c r="UPF5" s="794"/>
      <c r="UPG5" s="794" t="s">
        <v>64</v>
      </c>
      <c r="UPH5" s="794"/>
      <c r="UPI5" s="794"/>
      <c r="UPJ5" s="794"/>
      <c r="UPK5" s="794"/>
      <c r="UPL5" s="794"/>
      <c r="UPM5" s="794"/>
      <c r="UPN5" s="794"/>
      <c r="UPO5" s="794"/>
      <c r="UPP5" s="794"/>
      <c r="UPQ5" s="794"/>
      <c r="UPR5" s="794"/>
      <c r="UPS5" s="794"/>
      <c r="UPT5" s="794"/>
      <c r="UPU5" s="794"/>
      <c r="UPV5" s="794"/>
      <c r="UPW5" s="794" t="s">
        <v>64</v>
      </c>
      <c r="UPX5" s="794"/>
      <c r="UPY5" s="794"/>
      <c r="UPZ5" s="794"/>
      <c r="UQA5" s="794"/>
      <c r="UQB5" s="794"/>
      <c r="UQC5" s="794"/>
      <c r="UQD5" s="794"/>
      <c r="UQE5" s="794"/>
      <c r="UQF5" s="794"/>
      <c r="UQG5" s="794"/>
      <c r="UQH5" s="794"/>
      <c r="UQI5" s="794"/>
      <c r="UQJ5" s="794"/>
      <c r="UQK5" s="794"/>
      <c r="UQL5" s="794"/>
      <c r="UQM5" s="794" t="s">
        <v>64</v>
      </c>
      <c r="UQN5" s="794"/>
      <c r="UQO5" s="794"/>
      <c r="UQP5" s="794"/>
      <c r="UQQ5" s="794"/>
      <c r="UQR5" s="794"/>
      <c r="UQS5" s="794"/>
      <c r="UQT5" s="794"/>
      <c r="UQU5" s="794"/>
      <c r="UQV5" s="794"/>
      <c r="UQW5" s="794"/>
      <c r="UQX5" s="794"/>
      <c r="UQY5" s="794"/>
      <c r="UQZ5" s="794"/>
      <c r="URA5" s="794"/>
      <c r="URB5" s="794"/>
      <c r="URC5" s="794" t="s">
        <v>64</v>
      </c>
      <c r="URD5" s="794"/>
      <c r="URE5" s="794"/>
      <c r="URF5" s="794"/>
      <c r="URG5" s="794"/>
      <c r="URH5" s="794"/>
      <c r="URI5" s="794"/>
      <c r="URJ5" s="794"/>
      <c r="URK5" s="794"/>
      <c r="URL5" s="794"/>
      <c r="URM5" s="794"/>
      <c r="URN5" s="794"/>
      <c r="URO5" s="794"/>
      <c r="URP5" s="794"/>
      <c r="URQ5" s="794"/>
      <c r="URR5" s="794"/>
      <c r="URS5" s="794" t="s">
        <v>64</v>
      </c>
      <c r="URT5" s="794"/>
      <c r="URU5" s="794"/>
      <c r="URV5" s="794"/>
      <c r="URW5" s="794"/>
      <c r="URX5" s="794"/>
      <c r="URY5" s="794"/>
      <c r="URZ5" s="794"/>
      <c r="USA5" s="794"/>
      <c r="USB5" s="794"/>
      <c r="USC5" s="794"/>
      <c r="USD5" s="794"/>
      <c r="USE5" s="794"/>
      <c r="USF5" s="794"/>
      <c r="USG5" s="794"/>
      <c r="USH5" s="794"/>
      <c r="USI5" s="794" t="s">
        <v>64</v>
      </c>
      <c r="USJ5" s="794"/>
      <c r="USK5" s="794"/>
      <c r="USL5" s="794"/>
      <c r="USM5" s="794"/>
      <c r="USN5" s="794"/>
      <c r="USO5" s="794"/>
      <c r="USP5" s="794"/>
      <c r="USQ5" s="794"/>
      <c r="USR5" s="794"/>
      <c r="USS5" s="794"/>
      <c r="UST5" s="794"/>
      <c r="USU5" s="794"/>
      <c r="USV5" s="794"/>
      <c r="USW5" s="794"/>
      <c r="USX5" s="794"/>
      <c r="USY5" s="794" t="s">
        <v>64</v>
      </c>
      <c r="USZ5" s="794"/>
      <c r="UTA5" s="794"/>
      <c r="UTB5" s="794"/>
      <c r="UTC5" s="794"/>
      <c r="UTD5" s="794"/>
      <c r="UTE5" s="794"/>
      <c r="UTF5" s="794"/>
      <c r="UTG5" s="794"/>
      <c r="UTH5" s="794"/>
      <c r="UTI5" s="794"/>
      <c r="UTJ5" s="794"/>
      <c r="UTK5" s="794"/>
      <c r="UTL5" s="794"/>
      <c r="UTM5" s="794"/>
      <c r="UTN5" s="794"/>
      <c r="UTO5" s="794" t="s">
        <v>64</v>
      </c>
      <c r="UTP5" s="794"/>
      <c r="UTQ5" s="794"/>
      <c r="UTR5" s="794"/>
      <c r="UTS5" s="794"/>
      <c r="UTT5" s="794"/>
      <c r="UTU5" s="794"/>
      <c r="UTV5" s="794"/>
      <c r="UTW5" s="794"/>
      <c r="UTX5" s="794"/>
      <c r="UTY5" s="794"/>
      <c r="UTZ5" s="794"/>
      <c r="UUA5" s="794"/>
      <c r="UUB5" s="794"/>
      <c r="UUC5" s="794"/>
      <c r="UUD5" s="794"/>
      <c r="UUE5" s="794" t="s">
        <v>64</v>
      </c>
      <c r="UUF5" s="794"/>
      <c r="UUG5" s="794"/>
      <c r="UUH5" s="794"/>
      <c r="UUI5" s="794"/>
      <c r="UUJ5" s="794"/>
      <c r="UUK5" s="794"/>
      <c r="UUL5" s="794"/>
      <c r="UUM5" s="794"/>
      <c r="UUN5" s="794"/>
      <c r="UUO5" s="794"/>
      <c r="UUP5" s="794"/>
      <c r="UUQ5" s="794"/>
      <c r="UUR5" s="794"/>
      <c r="UUS5" s="794"/>
      <c r="UUT5" s="794"/>
      <c r="UUU5" s="794" t="s">
        <v>64</v>
      </c>
      <c r="UUV5" s="794"/>
      <c r="UUW5" s="794"/>
      <c r="UUX5" s="794"/>
      <c r="UUY5" s="794"/>
      <c r="UUZ5" s="794"/>
      <c r="UVA5" s="794"/>
      <c r="UVB5" s="794"/>
      <c r="UVC5" s="794"/>
      <c r="UVD5" s="794"/>
      <c r="UVE5" s="794"/>
      <c r="UVF5" s="794"/>
      <c r="UVG5" s="794"/>
      <c r="UVH5" s="794"/>
      <c r="UVI5" s="794"/>
      <c r="UVJ5" s="794"/>
      <c r="UVK5" s="794" t="s">
        <v>64</v>
      </c>
      <c r="UVL5" s="794"/>
      <c r="UVM5" s="794"/>
      <c r="UVN5" s="794"/>
      <c r="UVO5" s="794"/>
      <c r="UVP5" s="794"/>
      <c r="UVQ5" s="794"/>
      <c r="UVR5" s="794"/>
      <c r="UVS5" s="794"/>
      <c r="UVT5" s="794"/>
      <c r="UVU5" s="794"/>
      <c r="UVV5" s="794"/>
      <c r="UVW5" s="794"/>
      <c r="UVX5" s="794"/>
      <c r="UVY5" s="794"/>
      <c r="UVZ5" s="794"/>
      <c r="UWA5" s="794" t="s">
        <v>64</v>
      </c>
      <c r="UWB5" s="794"/>
      <c r="UWC5" s="794"/>
      <c r="UWD5" s="794"/>
      <c r="UWE5" s="794"/>
      <c r="UWF5" s="794"/>
      <c r="UWG5" s="794"/>
      <c r="UWH5" s="794"/>
      <c r="UWI5" s="794"/>
      <c r="UWJ5" s="794"/>
      <c r="UWK5" s="794"/>
      <c r="UWL5" s="794"/>
      <c r="UWM5" s="794"/>
      <c r="UWN5" s="794"/>
      <c r="UWO5" s="794"/>
      <c r="UWP5" s="794"/>
      <c r="UWQ5" s="794" t="s">
        <v>64</v>
      </c>
      <c r="UWR5" s="794"/>
      <c r="UWS5" s="794"/>
      <c r="UWT5" s="794"/>
      <c r="UWU5" s="794"/>
      <c r="UWV5" s="794"/>
      <c r="UWW5" s="794"/>
      <c r="UWX5" s="794"/>
      <c r="UWY5" s="794"/>
      <c r="UWZ5" s="794"/>
      <c r="UXA5" s="794"/>
      <c r="UXB5" s="794"/>
      <c r="UXC5" s="794"/>
      <c r="UXD5" s="794"/>
      <c r="UXE5" s="794"/>
      <c r="UXF5" s="794"/>
      <c r="UXG5" s="794" t="s">
        <v>64</v>
      </c>
      <c r="UXH5" s="794"/>
      <c r="UXI5" s="794"/>
      <c r="UXJ5" s="794"/>
      <c r="UXK5" s="794"/>
      <c r="UXL5" s="794"/>
      <c r="UXM5" s="794"/>
      <c r="UXN5" s="794"/>
      <c r="UXO5" s="794"/>
      <c r="UXP5" s="794"/>
      <c r="UXQ5" s="794"/>
      <c r="UXR5" s="794"/>
      <c r="UXS5" s="794"/>
      <c r="UXT5" s="794"/>
      <c r="UXU5" s="794"/>
      <c r="UXV5" s="794"/>
      <c r="UXW5" s="794" t="s">
        <v>64</v>
      </c>
      <c r="UXX5" s="794"/>
      <c r="UXY5" s="794"/>
      <c r="UXZ5" s="794"/>
      <c r="UYA5" s="794"/>
      <c r="UYB5" s="794"/>
      <c r="UYC5" s="794"/>
      <c r="UYD5" s="794"/>
      <c r="UYE5" s="794"/>
      <c r="UYF5" s="794"/>
      <c r="UYG5" s="794"/>
      <c r="UYH5" s="794"/>
      <c r="UYI5" s="794"/>
      <c r="UYJ5" s="794"/>
      <c r="UYK5" s="794"/>
      <c r="UYL5" s="794"/>
      <c r="UYM5" s="794" t="s">
        <v>64</v>
      </c>
      <c r="UYN5" s="794"/>
      <c r="UYO5" s="794"/>
      <c r="UYP5" s="794"/>
      <c r="UYQ5" s="794"/>
      <c r="UYR5" s="794"/>
      <c r="UYS5" s="794"/>
      <c r="UYT5" s="794"/>
      <c r="UYU5" s="794"/>
      <c r="UYV5" s="794"/>
      <c r="UYW5" s="794"/>
      <c r="UYX5" s="794"/>
      <c r="UYY5" s="794"/>
      <c r="UYZ5" s="794"/>
      <c r="UZA5" s="794"/>
      <c r="UZB5" s="794"/>
      <c r="UZC5" s="794" t="s">
        <v>64</v>
      </c>
      <c r="UZD5" s="794"/>
      <c r="UZE5" s="794"/>
      <c r="UZF5" s="794"/>
      <c r="UZG5" s="794"/>
      <c r="UZH5" s="794"/>
      <c r="UZI5" s="794"/>
      <c r="UZJ5" s="794"/>
      <c r="UZK5" s="794"/>
      <c r="UZL5" s="794"/>
      <c r="UZM5" s="794"/>
      <c r="UZN5" s="794"/>
      <c r="UZO5" s="794"/>
      <c r="UZP5" s="794"/>
      <c r="UZQ5" s="794"/>
      <c r="UZR5" s="794"/>
      <c r="UZS5" s="794" t="s">
        <v>64</v>
      </c>
      <c r="UZT5" s="794"/>
      <c r="UZU5" s="794"/>
      <c r="UZV5" s="794"/>
      <c r="UZW5" s="794"/>
      <c r="UZX5" s="794"/>
      <c r="UZY5" s="794"/>
      <c r="UZZ5" s="794"/>
      <c r="VAA5" s="794"/>
      <c r="VAB5" s="794"/>
      <c r="VAC5" s="794"/>
      <c r="VAD5" s="794"/>
      <c r="VAE5" s="794"/>
      <c r="VAF5" s="794"/>
      <c r="VAG5" s="794"/>
      <c r="VAH5" s="794"/>
      <c r="VAI5" s="794" t="s">
        <v>64</v>
      </c>
      <c r="VAJ5" s="794"/>
      <c r="VAK5" s="794"/>
      <c r="VAL5" s="794"/>
      <c r="VAM5" s="794"/>
      <c r="VAN5" s="794"/>
      <c r="VAO5" s="794"/>
      <c r="VAP5" s="794"/>
      <c r="VAQ5" s="794"/>
      <c r="VAR5" s="794"/>
      <c r="VAS5" s="794"/>
      <c r="VAT5" s="794"/>
      <c r="VAU5" s="794"/>
      <c r="VAV5" s="794"/>
      <c r="VAW5" s="794"/>
      <c r="VAX5" s="794"/>
      <c r="VAY5" s="794" t="s">
        <v>64</v>
      </c>
      <c r="VAZ5" s="794"/>
      <c r="VBA5" s="794"/>
      <c r="VBB5" s="794"/>
      <c r="VBC5" s="794"/>
      <c r="VBD5" s="794"/>
      <c r="VBE5" s="794"/>
      <c r="VBF5" s="794"/>
      <c r="VBG5" s="794"/>
      <c r="VBH5" s="794"/>
      <c r="VBI5" s="794"/>
      <c r="VBJ5" s="794"/>
      <c r="VBK5" s="794"/>
      <c r="VBL5" s="794"/>
      <c r="VBM5" s="794"/>
      <c r="VBN5" s="794"/>
      <c r="VBO5" s="794" t="s">
        <v>64</v>
      </c>
      <c r="VBP5" s="794"/>
      <c r="VBQ5" s="794"/>
      <c r="VBR5" s="794"/>
      <c r="VBS5" s="794"/>
      <c r="VBT5" s="794"/>
      <c r="VBU5" s="794"/>
      <c r="VBV5" s="794"/>
      <c r="VBW5" s="794"/>
      <c r="VBX5" s="794"/>
      <c r="VBY5" s="794"/>
      <c r="VBZ5" s="794"/>
      <c r="VCA5" s="794"/>
      <c r="VCB5" s="794"/>
      <c r="VCC5" s="794"/>
      <c r="VCD5" s="794"/>
      <c r="VCE5" s="794" t="s">
        <v>64</v>
      </c>
      <c r="VCF5" s="794"/>
      <c r="VCG5" s="794"/>
      <c r="VCH5" s="794"/>
      <c r="VCI5" s="794"/>
      <c r="VCJ5" s="794"/>
      <c r="VCK5" s="794"/>
      <c r="VCL5" s="794"/>
      <c r="VCM5" s="794"/>
      <c r="VCN5" s="794"/>
      <c r="VCO5" s="794"/>
      <c r="VCP5" s="794"/>
      <c r="VCQ5" s="794"/>
      <c r="VCR5" s="794"/>
      <c r="VCS5" s="794"/>
      <c r="VCT5" s="794"/>
      <c r="VCU5" s="794" t="s">
        <v>64</v>
      </c>
      <c r="VCV5" s="794"/>
      <c r="VCW5" s="794"/>
      <c r="VCX5" s="794"/>
      <c r="VCY5" s="794"/>
      <c r="VCZ5" s="794"/>
      <c r="VDA5" s="794"/>
      <c r="VDB5" s="794"/>
      <c r="VDC5" s="794"/>
      <c r="VDD5" s="794"/>
      <c r="VDE5" s="794"/>
      <c r="VDF5" s="794"/>
      <c r="VDG5" s="794"/>
      <c r="VDH5" s="794"/>
      <c r="VDI5" s="794"/>
      <c r="VDJ5" s="794"/>
      <c r="VDK5" s="794" t="s">
        <v>64</v>
      </c>
      <c r="VDL5" s="794"/>
      <c r="VDM5" s="794"/>
      <c r="VDN5" s="794"/>
      <c r="VDO5" s="794"/>
      <c r="VDP5" s="794"/>
      <c r="VDQ5" s="794"/>
      <c r="VDR5" s="794"/>
      <c r="VDS5" s="794"/>
      <c r="VDT5" s="794"/>
      <c r="VDU5" s="794"/>
      <c r="VDV5" s="794"/>
      <c r="VDW5" s="794"/>
      <c r="VDX5" s="794"/>
      <c r="VDY5" s="794"/>
      <c r="VDZ5" s="794"/>
      <c r="VEA5" s="794" t="s">
        <v>64</v>
      </c>
      <c r="VEB5" s="794"/>
      <c r="VEC5" s="794"/>
      <c r="VED5" s="794"/>
      <c r="VEE5" s="794"/>
      <c r="VEF5" s="794"/>
      <c r="VEG5" s="794"/>
      <c r="VEH5" s="794"/>
      <c r="VEI5" s="794"/>
      <c r="VEJ5" s="794"/>
      <c r="VEK5" s="794"/>
      <c r="VEL5" s="794"/>
      <c r="VEM5" s="794"/>
      <c r="VEN5" s="794"/>
      <c r="VEO5" s="794"/>
      <c r="VEP5" s="794"/>
      <c r="VEQ5" s="794" t="s">
        <v>64</v>
      </c>
      <c r="VER5" s="794"/>
      <c r="VES5" s="794"/>
      <c r="VET5" s="794"/>
      <c r="VEU5" s="794"/>
      <c r="VEV5" s="794"/>
      <c r="VEW5" s="794"/>
      <c r="VEX5" s="794"/>
      <c r="VEY5" s="794"/>
      <c r="VEZ5" s="794"/>
      <c r="VFA5" s="794"/>
      <c r="VFB5" s="794"/>
      <c r="VFC5" s="794"/>
      <c r="VFD5" s="794"/>
      <c r="VFE5" s="794"/>
      <c r="VFF5" s="794"/>
      <c r="VFG5" s="794" t="s">
        <v>64</v>
      </c>
      <c r="VFH5" s="794"/>
      <c r="VFI5" s="794"/>
      <c r="VFJ5" s="794"/>
      <c r="VFK5" s="794"/>
      <c r="VFL5" s="794"/>
      <c r="VFM5" s="794"/>
      <c r="VFN5" s="794"/>
      <c r="VFO5" s="794"/>
      <c r="VFP5" s="794"/>
      <c r="VFQ5" s="794"/>
      <c r="VFR5" s="794"/>
      <c r="VFS5" s="794"/>
      <c r="VFT5" s="794"/>
      <c r="VFU5" s="794"/>
      <c r="VFV5" s="794"/>
      <c r="VFW5" s="794" t="s">
        <v>64</v>
      </c>
      <c r="VFX5" s="794"/>
      <c r="VFY5" s="794"/>
      <c r="VFZ5" s="794"/>
      <c r="VGA5" s="794"/>
      <c r="VGB5" s="794"/>
      <c r="VGC5" s="794"/>
      <c r="VGD5" s="794"/>
      <c r="VGE5" s="794"/>
      <c r="VGF5" s="794"/>
      <c r="VGG5" s="794"/>
      <c r="VGH5" s="794"/>
      <c r="VGI5" s="794"/>
      <c r="VGJ5" s="794"/>
      <c r="VGK5" s="794"/>
      <c r="VGL5" s="794"/>
      <c r="VGM5" s="794" t="s">
        <v>64</v>
      </c>
      <c r="VGN5" s="794"/>
      <c r="VGO5" s="794"/>
      <c r="VGP5" s="794"/>
      <c r="VGQ5" s="794"/>
      <c r="VGR5" s="794"/>
      <c r="VGS5" s="794"/>
      <c r="VGT5" s="794"/>
      <c r="VGU5" s="794"/>
      <c r="VGV5" s="794"/>
      <c r="VGW5" s="794"/>
      <c r="VGX5" s="794"/>
      <c r="VGY5" s="794"/>
      <c r="VGZ5" s="794"/>
      <c r="VHA5" s="794"/>
      <c r="VHB5" s="794"/>
      <c r="VHC5" s="794" t="s">
        <v>64</v>
      </c>
      <c r="VHD5" s="794"/>
      <c r="VHE5" s="794"/>
      <c r="VHF5" s="794"/>
      <c r="VHG5" s="794"/>
      <c r="VHH5" s="794"/>
      <c r="VHI5" s="794"/>
      <c r="VHJ5" s="794"/>
      <c r="VHK5" s="794"/>
      <c r="VHL5" s="794"/>
      <c r="VHM5" s="794"/>
      <c r="VHN5" s="794"/>
      <c r="VHO5" s="794"/>
      <c r="VHP5" s="794"/>
      <c r="VHQ5" s="794"/>
      <c r="VHR5" s="794"/>
      <c r="VHS5" s="794" t="s">
        <v>64</v>
      </c>
      <c r="VHT5" s="794"/>
      <c r="VHU5" s="794"/>
      <c r="VHV5" s="794"/>
      <c r="VHW5" s="794"/>
      <c r="VHX5" s="794"/>
      <c r="VHY5" s="794"/>
      <c r="VHZ5" s="794"/>
      <c r="VIA5" s="794"/>
      <c r="VIB5" s="794"/>
      <c r="VIC5" s="794"/>
      <c r="VID5" s="794"/>
      <c r="VIE5" s="794"/>
      <c r="VIF5" s="794"/>
      <c r="VIG5" s="794"/>
      <c r="VIH5" s="794"/>
      <c r="VII5" s="794" t="s">
        <v>64</v>
      </c>
      <c r="VIJ5" s="794"/>
      <c r="VIK5" s="794"/>
      <c r="VIL5" s="794"/>
      <c r="VIM5" s="794"/>
      <c r="VIN5" s="794"/>
      <c r="VIO5" s="794"/>
      <c r="VIP5" s="794"/>
      <c r="VIQ5" s="794"/>
      <c r="VIR5" s="794"/>
      <c r="VIS5" s="794"/>
      <c r="VIT5" s="794"/>
      <c r="VIU5" s="794"/>
      <c r="VIV5" s="794"/>
      <c r="VIW5" s="794"/>
      <c r="VIX5" s="794"/>
      <c r="VIY5" s="794" t="s">
        <v>64</v>
      </c>
      <c r="VIZ5" s="794"/>
      <c r="VJA5" s="794"/>
      <c r="VJB5" s="794"/>
      <c r="VJC5" s="794"/>
      <c r="VJD5" s="794"/>
      <c r="VJE5" s="794"/>
      <c r="VJF5" s="794"/>
      <c r="VJG5" s="794"/>
      <c r="VJH5" s="794"/>
      <c r="VJI5" s="794"/>
      <c r="VJJ5" s="794"/>
      <c r="VJK5" s="794"/>
      <c r="VJL5" s="794"/>
      <c r="VJM5" s="794"/>
      <c r="VJN5" s="794"/>
      <c r="VJO5" s="794" t="s">
        <v>64</v>
      </c>
      <c r="VJP5" s="794"/>
      <c r="VJQ5" s="794"/>
      <c r="VJR5" s="794"/>
      <c r="VJS5" s="794"/>
      <c r="VJT5" s="794"/>
      <c r="VJU5" s="794"/>
      <c r="VJV5" s="794"/>
      <c r="VJW5" s="794"/>
      <c r="VJX5" s="794"/>
      <c r="VJY5" s="794"/>
      <c r="VJZ5" s="794"/>
      <c r="VKA5" s="794"/>
      <c r="VKB5" s="794"/>
      <c r="VKC5" s="794"/>
      <c r="VKD5" s="794"/>
      <c r="VKE5" s="794" t="s">
        <v>64</v>
      </c>
      <c r="VKF5" s="794"/>
      <c r="VKG5" s="794"/>
      <c r="VKH5" s="794"/>
      <c r="VKI5" s="794"/>
      <c r="VKJ5" s="794"/>
      <c r="VKK5" s="794"/>
      <c r="VKL5" s="794"/>
      <c r="VKM5" s="794"/>
      <c r="VKN5" s="794"/>
      <c r="VKO5" s="794"/>
      <c r="VKP5" s="794"/>
      <c r="VKQ5" s="794"/>
      <c r="VKR5" s="794"/>
      <c r="VKS5" s="794"/>
      <c r="VKT5" s="794"/>
      <c r="VKU5" s="794" t="s">
        <v>64</v>
      </c>
      <c r="VKV5" s="794"/>
      <c r="VKW5" s="794"/>
      <c r="VKX5" s="794"/>
      <c r="VKY5" s="794"/>
      <c r="VKZ5" s="794"/>
      <c r="VLA5" s="794"/>
      <c r="VLB5" s="794"/>
      <c r="VLC5" s="794"/>
      <c r="VLD5" s="794"/>
      <c r="VLE5" s="794"/>
      <c r="VLF5" s="794"/>
      <c r="VLG5" s="794"/>
      <c r="VLH5" s="794"/>
      <c r="VLI5" s="794"/>
      <c r="VLJ5" s="794"/>
      <c r="VLK5" s="794" t="s">
        <v>64</v>
      </c>
      <c r="VLL5" s="794"/>
      <c r="VLM5" s="794"/>
      <c r="VLN5" s="794"/>
      <c r="VLO5" s="794"/>
      <c r="VLP5" s="794"/>
      <c r="VLQ5" s="794"/>
      <c r="VLR5" s="794"/>
      <c r="VLS5" s="794"/>
      <c r="VLT5" s="794"/>
      <c r="VLU5" s="794"/>
      <c r="VLV5" s="794"/>
      <c r="VLW5" s="794"/>
      <c r="VLX5" s="794"/>
      <c r="VLY5" s="794"/>
      <c r="VLZ5" s="794"/>
      <c r="VMA5" s="794" t="s">
        <v>64</v>
      </c>
      <c r="VMB5" s="794"/>
      <c r="VMC5" s="794"/>
      <c r="VMD5" s="794"/>
      <c r="VME5" s="794"/>
      <c r="VMF5" s="794"/>
      <c r="VMG5" s="794"/>
      <c r="VMH5" s="794"/>
      <c r="VMI5" s="794"/>
      <c r="VMJ5" s="794"/>
      <c r="VMK5" s="794"/>
      <c r="VML5" s="794"/>
      <c r="VMM5" s="794"/>
      <c r="VMN5" s="794"/>
      <c r="VMO5" s="794"/>
      <c r="VMP5" s="794"/>
      <c r="VMQ5" s="794" t="s">
        <v>64</v>
      </c>
      <c r="VMR5" s="794"/>
      <c r="VMS5" s="794"/>
      <c r="VMT5" s="794"/>
      <c r="VMU5" s="794"/>
      <c r="VMV5" s="794"/>
      <c r="VMW5" s="794"/>
      <c r="VMX5" s="794"/>
      <c r="VMY5" s="794"/>
      <c r="VMZ5" s="794"/>
      <c r="VNA5" s="794"/>
      <c r="VNB5" s="794"/>
      <c r="VNC5" s="794"/>
      <c r="VND5" s="794"/>
      <c r="VNE5" s="794"/>
      <c r="VNF5" s="794"/>
      <c r="VNG5" s="794" t="s">
        <v>64</v>
      </c>
      <c r="VNH5" s="794"/>
      <c r="VNI5" s="794"/>
      <c r="VNJ5" s="794"/>
      <c r="VNK5" s="794"/>
      <c r="VNL5" s="794"/>
      <c r="VNM5" s="794"/>
      <c r="VNN5" s="794"/>
      <c r="VNO5" s="794"/>
      <c r="VNP5" s="794"/>
      <c r="VNQ5" s="794"/>
      <c r="VNR5" s="794"/>
      <c r="VNS5" s="794"/>
      <c r="VNT5" s="794"/>
      <c r="VNU5" s="794"/>
      <c r="VNV5" s="794"/>
      <c r="VNW5" s="794" t="s">
        <v>64</v>
      </c>
      <c r="VNX5" s="794"/>
      <c r="VNY5" s="794"/>
      <c r="VNZ5" s="794"/>
      <c r="VOA5" s="794"/>
      <c r="VOB5" s="794"/>
      <c r="VOC5" s="794"/>
      <c r="VOD5" s="794"/>
      <c r="VOE5" s="794"/>
      <c r="VOF5" s="794"/>
      <c r="VOG5" s="794"/>
      <c r="VOH5" s="794"/>
      <c r="VOI5" s="794"/>
      <c r="VOJ5" s="794"/>
      <c r="VOK5" s="794"/>
      <c r="VOL5" s="794"/>
      <c r="VOM5" s="794" t="s">
        <v>64</v>
      </c>
      <c r="VON5" s="794"/>
      <c r="VOO5" s="794"/>
      <c r="VOP5" s="794"/>
      <c r="VOQ5" s="794"/>
      <c r="VOR5" s="794"/>
      <c r="VOS5" s="794"/>
      <c r="VOT5" s="794"/>
      <c r="VOU5" s="794"/>
      <c r="VOV5" s="794"/>
      <c r="VOW5" s="794"/>
      <c r="VOX5" s="794"/>
      <c r="VOY5" s="794"/>
      <c r="VOZ5" s="794"/>
      <c r="VPA5" s="794"/>
      <c r="VPB5" s="794"/>
      <c r="VPC5" s="794" t="s">
        <v>64</v>
      </c>
      <c r="VPD5" s="794"/>
      <c r="VPE5" s="794"/>
      <c r="VPF5" s="794"/>
      <c r="VPG5" s="794"/>
      <c r="VPH5" s="794"/>
      <c r="VPI5" s="794"/>
      <c r="VPJ5" s="794"/>
      <c r="VPK5" s="794"/>
      <c r="VPL5" s="794"/>
      <c r="VPM5" s="794"/>
      <c r="VPN5" s="794"/>
      <c r="VPO5" s="794"/>
      <c r="VPP5" s="794"/>
      <c r="VPQ5" s="794"/>
      <c r="VPR5" s="794"/>
      <c r="VPS5" s="794" t="s">
        <v>64</v>
      </c>
      <c r="VPT5" s="794"/>
      <c r="VPU5" s="794"/>
      <c r="VPV5" s="794"/>
      <c r="VPW5" s="794"/>
      <c r="VPX5" s="794"/>
      <c r="VPY5" s="794"/>
      <c r="VPZ5" s="794"/>
      <c r="VQA5" s="794"/>
      <c r="VQB5" s="794"/>
      <c r="VQC5" s="794"/>
      <c r="VQD5" s="794"/>
      <c r="VQE5" s="794"/>
      <c r="VQF5" s="794"/>
      <c r="VQG5" s="794"/>
      <c r="VQH5" s="794"/>
      <c r="VQI5" s="794" t="s">
        <v>64</v>
      </c>
      <c r="VQJ5" s="794"/>
      <c r="VQK5" s="794"/>
      <c r="VQL5" s="794"/>
      <c r="VQM5" s="794"/>
      <c r="VQN5" s="794"/>
      <c r="VQO5" s="794"/>
      <c r="VQP5" s="794"/>
      <c r="VQQ5" s="794"/>
      <c r="VQR5" s="794"/>
      <c r="VQS5" s="794"/>
      <c r="VQT5" s="794"/>
      <c r="VQU5" s="794"/>
      <c r="VQV5" s="794"/>
      <c r="VQW5" s="794"/>
      <c r="VQX5" s="794"/>
      <c r="VQY5" s="794" t="s">
        <v>64</v>
      </c>
      <c r="VQZ5" s="794"/>
      <c r="VRA5" s="794"/>
      <c r="VRB5" s="794"/>
      <c r="VRC5" s="794"/>
      <c r="VRD5" s="794"/>
      <c r="VRE5" s="794"/>
      <c r="VRF5" s="794"/>
      <c r="VRG5" s="794"/>
      <c r="VRH5" s="794"/>
      <c r="VRI5" s="794"/>
      <c r="VRJ5" s="794"/>
      <c r="VRK5" s="794"/>
      <c r="VRL5" s="794"/>
      <c r="VRM5" s="794"/>
      <c r="VRN5" s="794"/>
      <c r="VRO5" s="794" t="s">
        <v>64</v>
      </c>
      <c r="VRP5" s="794"/>
      <c r="VRQ5" s="794"/>
      <c r="VRR5" s="794"/>
      <c r="VRS5" s="794"/>
      <c r="VRT5" s="794"/>
      <c r="VRU5" s="794"/>
      <c r="VRV5" s="794"/>
      <c r="VRW5" s="794"/>
      <c r="VRX5" s="794"/>
      <c r="VRY5" s="794"/>
      <c r="VRZ5" s="794"/>
      <c r="VSA5" s="794"/>
      <c r="VSB5" s="794"/>
      <c r="VSC5" s="794"/>
      <c r="VSD5" s="794"/>
      <c r="VSE5" s="794" t="s">
        <v>64</v>
      </c>
      <c r="VSF5" s="794"/>
      <c r="VSG5" s="794"/>
      <c r="VSH5" s="794"/>
      <c r="VSI5" s="794"/>
      <c r="VSJ5" s="794"/>
      <c r="VSK5" s="794"/>
      <c r="VSL5" s="794"/>
      <c r="VSM5" s="794"/>
      <c r="VSN5" s="794"/>
      <c r="VSO5" s="794"/>
      <c r="VSP5" s="794"/>
      <c r="VSQ5" s="794"/>
      <c r="VSR5" s="794"/>
      <c r="VSS5" s="794"/>
      <c r="VST5" s="794"/>
      <c r="VSU5" s="794" t="s">
        <v>64</v>
      </c>
      <c r="VSV5" s="794"/>
      <c r="VSW5" s="794"/>
      <c r="VSX5" s="794"/>
      <c r="VSY5" s="794"/>
      <c r="VSZ5" s="794"/>
      <c r="VTA5" s="794"/>
      <c r="VTB5" s="794"/>
      <c r="VTC5" s="794"/>
      <c r="VTD5" s="794"/>
      <c r="VTE5" s="794"/>
      <c r="VTF5" s="794"/>
      <c r="VTG5" s="794"/>
      <c r="VTH5" s="794"/>
      <c r="VTI5" s="794"/>
      <c r="VTJ5" s="794"/>
      <c r="VTK5" s="794" t="s">
        <v>64</v>
      </c>
      <c r="VTL5" s="794"/>
      <c r="VTM5" s="794"/>
      <c r="VTN5" s="794"/>
      <c r="VTO5" s="794"/>
      <c r="VTP5" s="794"/>
      <c r="VTQ5" s="794"/>
      <c r="VTR5" s="794"/>
      <c r="VTS5" s="794"/>
      <c r="VTT5" s="794"/>
      <c r="VTU5" s="794"/>
      <c r="VTV5" s="794"/>
      <c r="VTW5" s="794"/>
      <c r="VTX5" s="794"/>
      <c r="VTY5" s="794"/>
      <c r="VTZ5" s="794"/>
      <c r="VUA5" s="794" t="s">
        <v>64</v>
      </c>
      <c r="VUB5" s="794"/>
      <c r="VUC5" s="794"/>
      <c r="VUD5" s="794"/>
      <c r="VUE5" s="794"/>
      <c r="VUF5" s="794"/>
      <c r="VUG5" s="794"/>
      <c r="VUH5" s="794"/>
      <c r="VUI5" s="794"/>
      <c r="VUJ5" s="794"/>
      <c r="VUK5" s="794"/>
      <c r="VUL5" s="794"/>
      <c r="VUM5" s="794"/>
      <c r="VUN5" s="794"/>
      <c r="VUO5" s="794"/>
      <c r="VUP5" s="794"/>
      <c r="VUQ5" s="794" t="s">
        <v>64</v>
      </c>
      <c r="VUR5" s="794"/>
      <c r="VUS5" s="794"/>
      <c r="VUT5" s="794"/>
      <c r="VUU5" s="794"/>
      <c r="VUV5" s="794"/>
      <c r="VUW5" s="794"/>
      <c r="VUX5" s="794"/>
      <c r="VUY5" s="794"/>
      <c r="VUZ5" s="794"/>
      <c r="VVA5" s="794"/>
      <c r="VVB5" s="794"/>
      <c r="VVC5" s="794"/>
      <c r="VVD5" s="794"/>
      <c r="VVE5" s="794"/>
      <c r="VVF5" s="794"/>
      <c r="VVG5" s="794" t="s">
        <v>64</v>
      </c>
      <c r="VVH5" s="794"/>
      <c r="VVI5" s="794"/>
      <c r="VVJ5" s="794"/>
      <c r="VVK5" s="794"/>
      <c r="VVL5" s="794"/>
      <c r="VVM5" s="794"/>
      <c r="VVN5" s="794"/>
      <c r="VVO5" s="794"/>
      <c r="VVP5" s="794"/>
      <c r="VVQ5" s="794"/>
      <c r="VVR5" s="794"/>
      <c r="VVS5" s="794"/>
      <c r="VVT5" s="794"/>
      <c r="VVU5" s="794"/>
      <c r="VVV5" s="794"/>
      <c r="VVW5" s="794" t="s">
        <v>64</v>
      </c>
      <c r="VVX5" s="794"/>
      <c r="VVY5" s="794"/>
      <c r="VVZ5" s="794"/>
      <c r="VWA5" s="794"/>
      <c r="VWB5" s="794"/>
      <c r="VWC5" s="794"/>
      <c r="VWD5" s="794"/>
      <c r="VWE5" s="794"/>
      <c r="VWF5" s="794"/>
      <c r="VWG5" s="794"/>
      <c r="VWH5" s="794"/>
      <c r="VWI5" s="794"/>
      <c r="VWJ5" s="794"/>
      <c r="VWK5" s="794"/>
      <c r="VWL5" s="794"/>
      <c r="VWM5" s="794" t="s">
        <v>64</v>
      </c>
      <c r="VWN5" s="794"/>
      <c r="VWO5" s="794"/>
      <c r="VWP5" s="794"/>
      <c r="VWQ5" s="794"/>
      <c r="VWR5" s="794"/>
      <c r="VWS5" s="794"/>
      <c r="VWT5" s="794"/>
      <c r="VWU5" s="794"/>
      <c r="VWV5" s="794"/>
      <c r="VWW5" s="794"/>
      <c r="VWX5" s="794"/>
      <c r="VWY5" s="794"/>
      <c r="VWZ5" s="794"/>
      <c r="VXA5" s="794"/>
      <c r="VXB5" s="794"/>
      <c r="VXC5" s="794" t="s">
        <v>64</v>
      </c>
      <c r="VXD5" s="794"/>
      <c r="VXE5" s="794"/>
      <c r="VXF5" s="794"/>
      <c r="VXG5" s="794"/>
      <c r="VXH5" s="794"/>
      <c r="VXI5" s="794"/>
      <c r="VXJ5" s="794"/>
      <c r="VXK5" s="794"/>
      <c r="VXL5" s="794"/>
      <c r="VXM5" s="794"/>
      <c r="VXN5" s="794"/>
      <c r="VXO5" s="794"/>
      <c r="VXP5" s="794"/>
      <c r="VXQ5" s="794"/>
      <c r="VXR5" s="794"/>
      <c r="VXS5" s="794" t="s">
        <v>64</v>
      </c>
      <c r="VXT5" s="794"/>
      <c r="VXU5" s="794"/>
      <c r="VXV5" s="794"/>
      <c r="VXW5" s="794"/>
      <c r="VXX5" s="794"/>
      <c r="VXY5" s="794"/>
      <c r="VXZ5" s="794"/>
      <c r="VYA5" s="794"/>
      <c r="VYB5" s="794"/>
      <c r="VYC5" s="794"/>
      <c r="VYD5" s="794"/>
      <c r="VYE5" s="794"/>
      <c r="VYF5" s="794"/>
      <c r="VYG5" s="794"/>
      <c r="VYH5" s="794"/>
      <c r="VYI5" s="794" t="s">
        <v>64</v>
      </c>
      <c r="VYJ5" s="794"/>
      <c r="VYK5" s="794"/>
      <c r="VYL5" s="794"/>
      <c r="VYM5" s="794"/>
      <c r="VYN5" s="794"/>
      <c r="VYO5" s="794"/>
      <c r="VYP5" s="794"/>
      <c r="VYQ5" s="794"/>
      <c r="VYR5" s="794"/>
      <c r="VYS5" s="794"/>
      <c r="VYT5" s="794"/>
      <c r="VYU5" s="794"/>
      <c r="VYV5" s="794"/>
      <c r="VYW5" s="794"/>
      <c r="VYX5" s="794"/>
      <c r="VYY5" s="794" t="s">
        <v>64</v>
      </c>
      <c r="VYZ5" s="794"/>
      <c r="VZA5" s="794"/>
      <c r="VZB5" s="794"/>
      <c r="VZC5" s="794"/>
      <c r="VZD5" s="794"/>
      <c r="VZE5" s="794"/>
      <c r="VZF5" s="794"/>
      <c r="VZG5" s="794"/>
      <c r="VZH5" s="794"/>
      <c r="VZI5" s="794"/>
      <c r="VZJ5" s="794"/>
      <c r="VZK5" s="794"/>
      <c r="VZL5" s="794"/>
      <c r="VZM5" s="794"/>
      <c r="VZN5" s="794"/>
      <c r="VZO5" s="794" t="s">
        <v>64</v>
      </c>
      <c r="VZP5" s="794"/>
      <c r="VZQ5" s="794"/>
      <c r="VZR5" s="794"/>
      <c r="VZS5" s="794"/>
      <c r="VZT5" s="794"/>
      <c r="VZU5" s="794"/>
      <c r="VZV5" s="794"/>
      <c r="VZW5" s="794"/>
      <c r="VZX5" s="794"/>
      <c r="VZY5" s="794"/>
      <c r="VZZ5" s="794"/>
      <c r="WAA5" s="794"/>
      <c r="WAB5" s="794"/>
      <c r="WAC5" s="794"/>
      <c r="WAD5" s="794"/>
      <c r="WAE5" s="794" t="s">
        <v>64</v>
      </c>
      <c r="WAF5" s="794"/>
      <c r="WAG5" s="794"/>
      <c r="WAH5" s="794"/>
      <c r="WAI5" s="794"/>
      <c r="WAJ5" s="794"/>
      <c r="WAK5" s="794"/>
      <c r="WAL5" s="794"/>
      <c r="WAM5" s="794"/>
      <c r="WAN5" s="794"/>
      <c r="WAO5" s="794"/>
      <c r="WAP5" s="794"/>
      <c r="WAQ5" s="794"/>
      <c r="WAR5" s="794"/>
      <c r="WAS5" s="794"/>
      <c r="WAT5" s="794"/>
      <c r="WAU5" s="794" t="s">
        <v>64</v>
      </c>
      <c r="WAV5" s="794"/>
      <c r="WAW5" s="794"/>
      <c r="WAX5" s="794"/>
      <c r="WAY5" s="794"/>
      <c r="WAZ5" s="794"/>
      <c r="WBA5" s="794"/>
      <c r="WBB5" s="794"/>
      <c r="WBC5" s="794"/>
      <c r="WBD5" s="794"/>
      <c r="WBE5" s="794"/>
      <c r="WBF5" s="794"/>
      <c r="WBG5" s="794"/>
      <c r="WBH5" s="794"/>
      <c r="WBI5" s="794"/>
      <c r="WBJ5" s="794"/>
      <c r="WBK5" s="794" t="s">
        <v>64</v>
      </c>
      <c r="WBL5" s="794"/>
      <c r="WBM5" s="794"/>
      <c r="WBN5" s="794"/>
      <c r="WBO5" s="794"/>
      <c r="WBP5" s="794"/>
      <c r="WBQ5" s="794"/>
      <c r="WBR5" s="794"/>
      <c r="WBS5" s="794"/>
      <c r="WBT5" s="794"/>
      <c r="WBU5" s="794"/>
      <c r="WBV5" s="794"/>
      <c r="WBW5" s="794"/>
      <c r="WBX5" s="794"/>
      <c r="WBY5" s="794"/>
      <c r="WBZ5" s="794"/>
      <c r="WCA5" s="794" t="s">
        <v>64</v>
      </c>
      <c r="WCB5" s="794"/>
      <c r="WCC5" s="794"/>
      <c r="WCD5" s="794"/>
      <c r="WCE5" s="794"/>
      <c r="WCF5" s="794"/>
      <c r="WCG5" s="794"/>
      <c r="WCH5" s="794"/>
      <c r="WCI5" s="794"/>
      <c r="WCJ5" s="794"/>
      <c r="WCK5" s="794"/>
      <c r="WCL5" s="794"/>
      <c r="WCM5" s="794"/>
      <c r="WCN5" s="794"/>
      <c r="WCO5" s="794"/>
      <c r="WCP5" s="794"/>
      <c r="WCQ5" s="794" t="s">
        <v>64</v>
      </c>
      <c r="WCR5" s="794"/>
      <c r="WCS5" s="794"/>
      <c r="WCT5" s="794"/>
      <c r="WCU5" s="794"/>
      <c r="WCV5" s="794"/>
      <c r="WCW5" s="794"/>
      <c r="WCX5" s="794"/>
      <c r="WCY5" s="794"/>
      <c r="WCZ5" s="794"/>
      <c r="WDA5" s="794"/>
      <c r="WDB5" s="794"/>
      <c r="WDC5" s="794"/>
      <c r="WDD5" s="794"/>
      <c r="WDE5" s="794"/>
      <c r="WDF5" s="794"/>
      <c r="WDG5" s="794" t="s">
        <v>64</v>
      </c>
      <c r="WDH5" s="794"/>
      <c r="WDI5" s="794"/>
      <c r="WDJ5" s="794"/>
      <c r="WDK5" s="794"/>
      <c r="WDL5" s="794"/>
      <c r="WDM5" s="794"/>
      <c r="WDN5" s="794"/>
      <c r="WDO5" s="794"/>
      <c r="WDP5" s="794"/>
      <c r="WDQ5" s="794"/>
      <c r="WDR5" s="794"/>
      <c r="WDS5" s="794"/>
      <c r="WDT5" s="794"/>
      <c r="WDU5" s="794"/>
      <c r="WDV5" s="794"/>
      <c r="WDW5" s="794" t="s">
        <v>64</v>
      </c>
      <c r="WDX5" s="794"/>
      <c r="WDY5" s="794"/>
      <c r="WDZ5" s="794"/>
      <c r="WEA5" s="794"/>
      <c r="WEB5" s="794"/>
      <c r="WEC5" s="794"/>
      <c r="WED5" s="794"/>
      <c r="WEE5" s="794"/>
      <c r="WEF5" s="794"/>
      <c r="WEG5" s="794"/>
      <c r="WEH5" s="794"/>
      <c r="WEI5" s="794"/>
      <c r="WEJ5" s="794"/>
      <c r="WEK5" s="794"/>
      <c r="WEL5" s="794"/>
      <c r="WEM5" s="794" t="s">
        <v>64</v>
      </c>
      <c r="WEN5" s="794"/>
      <c r="WEO5" s="794"/>
      <c r="WEP5" s="794"/>
      <c r="WEQ5" s="794"/>
      <c r="WER5" s="794"/>
      <c r="WES5" s="794"/>
      <c r="WET5" s="794"/>
      <c r="WEU5" s="794"/>
      <c r="WEV5" s="794"/>
      <c r="WEW5" s="794"/>
      <c r="WEX5" s="794"/>
      <c r="WEY5" s="794"/>
      <c r="WEZ5" s="794"/>
      <c r="WFA5" s="794"/>
      <c r="WFB5" s="794"/>
      <c r="WFC5" s="794" t="s">
        <v>64</v>
      </c>
      <c r="WFD5" s="794"/>
      <c r="WFE5" s="794"/>
      <c r="WFF5" s="794"/>
      <c r="WFG5" s="794"/>
      <c r="WFH5" s="794"/>
      <c r="WFI5" s="794"/>
      <c r="WFJ5" s="794"/>
      <c r="WFK5" s="794"/>
      <c r="WFL5" s="794"/>
      <c r="WFM5" s="794"/>
      <c r="WFN5" s="794"/>
      <c r="WFO5" s="794"/>
      <c r="WFP5" s="794"/>
      <c r="WFQ5" s="794"/>
      <c r="WFR5" s="794"/>
      <c r="WFS5" s="794" t="s">
        <v>64</v>
      </c>
      <c r="WFT5" s="794"/>
      <c r="WFU5" s="794"/>
      <c r="WFV5" s="794"/>
      <c r="WFW5" s="794"/>
      <c r="WFX5" s="794"/>
      <c r="WFY5" s="794"/>
      <c r="WFZ5" s="794"/>
      <c r="WGA5" s="794"/>
      <c r="WGB5" s="794"/>
      <c r="WGC5" s="794"/>
      <c r="WGD5" s="794"/>
      <c r="WGE5" s="794"/>
      <c r="WGF5" s="794"/>
      <c r="WGG5" s="794"/>
      <c r="WGH5" s="794"/>
      <c r="WGI5" s="794" t="s">
        <v>64</v>
      </c>
      <c r="WGJ5" s="794"/>
      <c r="WGK5" s="794"/>
      <c r="WGL5" s="794"/>
      <c r="WGM5" s="794"/>
      <c r="WGN5" s="794"/>
      <c r="WGO5" s="794"/>
      <c r="WGP5" s="794"/>
      <c r="WGQ5" s="794"/>
      <c r="WGR5" s="794"/>
      <c r="WGS5" s="794"/>
      <c r="WGT5" s="794"/>
      <c r="WGU5" s="794"/>
      <c r="WGV5" s="794"/>
      <c r="WGW5" s="794"/>
      <c r="WGX5" s="794"/>
      <c r="WGY5" s="794" t="s">
        <v>64</v>
      </c>
      <c r="WGZ5" s="794"/>
      <c r="WHA5" s="794"/>
      <c r="WHB5" s="794"/>
      <c r="WHC5" s="794"/>
      <c r="WHD5" s="794"/>
      <c r="WHE5" s="794"/>
      <c r="WHF5" s="794"/>
      <c r="WHG5" s="794"/>
      <c r="WHH5" s="794"/>
      <c r="WHI5" s="794"/>
      <c r="WHJ5" s="794"/>
      <c r="WHK5" s="794"/>
      <c r="WHL5" s="794"/>
      <c r="WHM5" s="794"/>
      <c r="WHN5" s="794"/>
      <c r="WHO5" s="794" t="s">
        <v>64</v>
      </c>
      <c r="WHP5" s="794"/>
      <c r="WHQ5" s="794"/>
      <c r="WHR5" s="794"/>
      <c r="WHS5" s="794"/>
      <c r="WHT5" s="794"/>
      <c r="WHU5" s="794"/>
      <c r="WHV5" s="794"/>
      <c r="WHW5" s="794"/>
      <c r="WHX5" s="794"/>
      <c r="WHY5" s="794"/>
      <c r="WHZ5" s="794"/>
      <c r="WIA5" s="794"/>
      <c r="WIB5" s="794"/>
      <c r="WIC5" s="794"/>
      <c r="WID5" s="794"/>
      <c r="WIE5" s="794" t="s">
        <v>64</v>
      </c>
      <c r="WIF5" s="794"/>
      <c r="WIG5" s="794"/>
      <c r="WIH5" s="794"/>
      <c r="WII5" s="794"/>
      <c r="WIJ5" s="794"/>
      <c r="WIK5" s="794"/>
      <c r="WIL5" s="794"/>
      <c r="WIM5" s="794"/>
      <c r="WIN5" s="794"/>
      <c r="WIO5" s="794"/>
      <c r="WIP5" s="794"/>
      <c r="WIQ5" s="794"/>
      <c r="WIR5" s="794"/>
      <c r="WIS5" s="794"/>
      <c r="WIT5" s="794"/>
      <c r="WIU5" s="794" t="s">
        <v>64</v>
      </c>
      <c r="WIV5" s="794"/>
      <c r="WIW5" s="794"/>
      <c r="WIX5" s="794"/>
      <c r="WIY5" s="794"/>
      <c r="WIZ5" s="794"/>
      <c r="WJA5" s="794"/>
      <c r="WJB5" s="794"/>
      <c r="WJC5" s="794"/>
      <c r="WJD5" s="794"/>
      <c r="WJE5" s="794"/>
      <c r="WJF5" s="794"/>
      <c r="WJG5" s="794"/>
      <c r="WJH5" s="794"/>
      <c r="WJI5" s="794"/>
      <c r="WJJ5" s="794"/>
      <c r="WJK5" s="794" t="s">
        <v>64</v>
      </c>
      <c r="WJL5" s="794"/>
      <c r="WJM5" s="794"/>
      <c r="WJN5" s="794"/>
      <c r="WJO5" s="794"/>
      <c r="WJP5" s="794"/>
      <c r="WJQ5" s="794"/>
      <c r="WJR5" s="794"/>
      <c r="WJS5" s="794"/>
      <c r="WJT5" s="794"/>
      <c r="WJU5" s="794"/>
      <c r="WJV5" s="794"/>
      <c r="WJW5" s="794"/>
      <c r="WJX5" s="794"/>
      <c r="WJY5" s="794"/>
      <c r="WJZ5" s="794"/>
      <c r="WKA5" s="794" t="s">
        <v>64</v>
      </c>
      <c r="WKB5" s="794"/>
      <c r="WKC5" s="794"/>
      <c r="WKD5" s="794"/>
      <c r="WKE5" s="794"/>
      <c r="WKF5" s="794"/>
      <c r="WKG5" s="794"/>
      <c r="WKH5" s="794"/>
      <c r="WKI5" s="794"/>
      <c r="WKJ5" s="794"/>
      <c r="WKK5" s="794"/>
      <c r="WKL5" s="794"/>
      <c r="WKM5" s="794"/>
      <c r="WKN5" s="794"/>
      <c r="WKO5" s="794"/>
      <c r="WKP5" s="794"/>
      <c r="WKQ5" s="794" t="s">
        <v>64</v>
      </c>
      <c r="WKR5" s="794"/>
      <c r="WKS5" s="794"/>
      <c r="WKT5" s="794"/>
      <c r="WKU5" s="794"/>
      <c r="WKV5" s="794"/>
      <c r="WKW5" s="794"/>
      <c r="WKX5" s="794"/>
      <c r="WKY5" s="794"/>
      <c r="WKZ5" s="794"/>
      <c r="WLA5" s="794"/>
      <c r="WLB5" s="794"/>
      <c r="WLC5" s="794"/>
      <c r="WLD5" s="794"/>
      <c r="WLE5" s="794"/>
      <c r="WLF5" s="794"/>
      <c r="WLG5" s="794" t="s">
        <v>64</v>
      </c>
      <c r="WLH5" s="794"/>
      <c r="WLI5" s="794"/>
      <c r="WLJ5" s="794"/>
      <c r="WLK5" s="794"/>
      <c r="WLL5" s="794"/>
      <c r="WLM5" s="794"/>
      <c r="WLN5" s="794"/>
      <c r="WLO5" s="794"/>
      <c r="WLP5" s="794"/>
      <c r="WLQ5" s="794"/>
      <c r="WLR5" s="794"/>
      <c r="WLS5" s="794"/>
      <c r="WLT5" s="794"/>
      <c r="WLU5" s="794"/>
      <c r="WLV5" s="794"/>
      <c r="WLW5" s="794" t="s">
        <v>64</v>
      </c>
      <c r="WLX5" s="794"/>
      <c r="WLY5" s="794"/>
      <c r="WLZ5" s="794"/>
      <c r="WMA5" s="794"/>
      <c r="WMB5" s="794"/>
      <c r="WMC5" s="794"/>
      <c r="WMD5" s="794"/>
      <c r="WME5" s="794"/>
      <c r="WMF5" s="794"/>
      <c r="WMG5" s="794"/>
      <c r="WMH5" s="794"/>
      <c r="WMI5" s="794"/>
      <c r="WMJ5" s="794"/>
      <c r="WMK5" s="794"/>
      <c r="WML5" s="794"/>
      <c r="WMM5" s="794" t="s">
        <v>64</v>
      </c>
      <c r="WMN5" s="794"/>
      <c r="WMO5" s="794"/>
      <c r="WMP5" s="794"/>
      <c r="WMQ5" s="794"/>
      <c r="WMR5" s="794"/>
      <c r="WMS5" s="794"/>
      <c r="WMT5" s="794"/>
      <c r="WMU5" s="794"/>
      <c r="WMV5" s="794"/>
      <c r="WMW5" s="794"/>
      <c r="WMX5" s="794"/>
      <c r="WMY5" s="794"/>
      <c r="WMZ5" s="794"/>
      <c r="WNA5" s="794"/>
      <c r="WNB5" s="794"/>
      <c r="WNC5" s="794" t="s">
        <v>64</v>
      </c>
      <c r="WND5" s="794"/>
      <c r="WNE5" s="794"/>
      <c r="WNF5" s="794"/>
      <c r="WNG5" s="794"/>
      <c r="WNH5" s="794"/>
      <c r="WNI5" s="794"/>
      <c r="WNJ5" s="794"/>
      <c r="WNK5" s="794"/>
      <c r="WNL5" s="794"/>
      <c r="WNM5" s="794"/>
      <c r="WNN5" s="794"/>
      <c r="WNO5" s="794"/>
      <c r="WNP5" s="794"/>
      <c r="WNQ5" s="794"/>
      <c r="WNR5" s="794"/>
      <c r="WNS5" s="794" t="s">
        <v>64</v>
      </c>
      <c r="WNT5" s="794"/>
      <c r="WNU5" s="794"/>
      <c r="WNV5" s="794"/>
      <c r="WNW5" s="794"/>
      <c r="WNX5" s="794"/>
      <c r="WNY5" s="794"/>
      <c r="WNZ5" s="794"/>
      <c r="WOA5" s="794"/>
      <c r="WOB5" s="794"/>
      <c r="WOC5" s="794"/>
      <c r="WOD5" s="794"/>
      <c r="WOE5" s="794"/>
      <c r="WOF5" s="794"/>
      <c r="WOG5" s="794"/>
      <c r="WOH5" s="794"/>
      <c r="WOI5" s="794" t="s">
        <v>64</v>
      </c>
      <c r="WOJ5" s="794"/>
      <c r="WOK5" s="794"/>
      <c r="WOL5" s="794"/>
      <c r="WOM5" s="794"/>
      <c r="WON5" s="794"/>
      <c r="WOO5" s="794"/>
      <c r="WOP5" s="794"/>
      <c r="WOQ5" s="794"/>
      <c r="WOR5" s="794"/>
      <c r="WOS5" s="794"/>
      <c r="WOT5" s="794"/>
      <c r="WOU5" s="794"/>
      <c r="WOV5" s="794"/>
      <c r="WOW5" s="794"/>
      <c r="WOX5" s="794"/>
      <c r="WOY5" s="794" t="s">
        <v>64</v>
      </c>
      <c r="WOZ5" s="794"/>
      <c r="WPA5" s="794"/>
      <c r="WPB5" s="794"/>
      <c r="WPC5" s="794"/>
      <c r="WPD5" s="794"/>
      <c r="WPE5" s="794"/>
      <c r="WPF5" s="794"/>
      <c r="WPG5" s="794"/>
      <c r="WPH5" s="794"/>
      <c r="WPI5" s="794"/>
      <c r="WPJ5" s="794"/>
      <c r="WPK5" s="794"/>
      <c r="WPL5" s="794"/>
      <c r="WPM5" s="794"/>
      <c r="WPN5" s="794"/>
      <c r="WPO5" s="794" t="s">
        <v>64</v>
      </c>
      <c r="WPP5" s="794"/>
      <c r="WPQ5" s="794"/>
      <c r="WPR5" s="794"/>
      <c r="WPS5" s="794"/>
      <c r="WPT5" s="794"/>
      <c r="WPU5" s="794"/>
      <c r="WPV5" s="794"/>
      <c r="WPW5" s="794"/>
      <c r="WPX5" s="794"/>
      <c r="WPY5" s="794"/>
      <c r="WPZ5" s="794"/>
      <c r="WQA5" s="794"/>
      <c r="WQB5" s="794"/>
      <c r="WQC5" s="794"/>
      <c r="WQD5" s="794"/>
      <c r="WQE5" s="794" t="s">
        <v>64</v>
      </c>
      <c r="WQF5" s="794"/>
      <c r="WQG5" s="794"/>
      <c r="WQH5" s="794"/>
      <c r="WQI5" s="794"/>
      <c r="WQJ5" s="794"/>
      <c r="WQK5" s="794"/>
      <c r="WQL5" s="794"/>
      <c r="WQM5" s="794"/>
      <c r="WQN5" s="794"/>
      <c r="WQO5" s="794"/>
      <c r="WQP5" s="794"/>
      <c r="WQQ5" s="794"/>
      <c r="WQR5" s="794"/>
      <c r="WQS5" s="794"/>
      <c r="WQT5" s="794"/>
      <c r="WQU5" s="794" t="s">
        <v>64</v>
      </c>
      <c r="WQV5" s="794"/>
      <c r="WQW5" s="794"/>
      <c r="WQX5" s="794"/>
      <c r="WQY5" s="794"/>
      <c r="WQZ5" s="794"/>
      <c r="WRA5" s="794"/>
      <c r="WRB5" s="794"/>
      <c r="WRC5" s="794"/>
      <c r="WRD5" s="794"/>
      <c r="WRE5" s="794"/>
      <c r="WRF5" s="794"/>
      <c r="WRG5" s="794"/>
      <c r="WRH5" s="794"/>
      <c r="WRI5" s="794"/>
      <c r="WRJ5" s="794"/>
      <c r="WRK5" s="794" t="s">
        <v>64</v>
      </c>
      <c r="WRL5" s="794"/>
      <c r="WRM5" s="794"/>
      <c r="WRN5" s="794"/>
      <c r="WRO5" s="794"/>
      <c r="WRP5" s="794"/>
      <c r="WRQ5" s="794"/>
      <c r="WRR5" s="794"/>
      <c r="WRS5" s="794"/>
      <c r="WRT5" s="794"/>
      <c r="WRU5" s="794"/>
      <c r="WRV5" s="794"/>
      <c r="WRW5" s="794"/>
      <c r="WRX5" s="794"/>
      <c r="WRY5" s="794"/>
      <c r="WRZ5" s="794"/>
      <c r="WSA5" s="794" t="s">
        <v>64</v>
      </c>
      <c r="WSB5" s="794"/>
      <c r="WSC5" s="794"/>
      <c r="WSD5" s="794"/>
      <c r="WSE5" s="794"/>
      <c r="WSF5" s="794"/>
      <c r="WSG5" s="794"/>
      <c r="WSH5" s="794"/>
      <c r="WSI5" s="794"/>
      <c r="WSJ5" s="794"/>
      <c r="WSK5" s="794"/>
      <c r="WSL5" s="794"/>
      <c r="WSM5" s="794"/>
      <c r="WSN5" s="794"/>
      <c r="WSO5" s="794"/>
      <c r="WSP5" s="794"/>
      <c r="WSQ5" s="794" t="s">
        <v>64</v>
      </c>
      <c r="WSR5" s="794"/>
      <c r="WSS5" s="794"/>
      <c r="WST5" s="794"/>
      <c r="WSU5" s="794"/>
      <c r="WSV5" s="794"/>
      <c r="WSW5" s="794"/>
      <c r="WSX5" s="794"/>
      <c r="WSY5" s="794"/>
      <c r="WSZ5" s="794"/>
      <c r="WTA5" s="794"/>
      <c r="WTB5" s="794"/>
      <c r="WTC5" s="794"/>
      <c r="WTD5" s="794"/>
      <c r="WTE5" s="794"/>
      <c r="WTF5" s="794"/>
      <c r="WTG5" s="794" t="s">
        <v>64</v>
      </c>
      <c r="WTH5" s="794"/>
      <c r="WTI5" s="794"/>
      <c r="WTJ5" s="794"/>
      <c r="WTK5" s="794"/>
      <c r="WTL5" s="794"/>
      <c r="WTM5" s="794"/>
      <c r="WTN5" s="794"/>
      <c r="WTO5" s="794"/>
      <c r="WTP5" s="794"/>
      <c r="WTQ5" s="794"/>
      <c r="WTR5" s="794"/>
      <c r="WTS5" s="794"/>
      <c r="WTT5" s="794"/>
      <c r="WTU5" s="794"/>
      <c r="WTV5" s="794"/>
      <c r="WTW5" s="794" t="s">
        <v>64</v>
      </c>
      <c r="WTX5" s="794"/>
      <c r="WTY5" s="794"/>
      <c r="WTZ5" s="794"/>
      <c r="WUA5" s="794"/>
      <c r="WUB5" s="794"/>
      <c r="WUC5" s="794"/>
      <c r="WUD5" s="794"/>
      <c r="WUE5" s="794"/>
      <c r="WUF5" s="794"/>
      <c r="WUG5" s="794"/>
      <c r="WUH5" s="794"/>
      <c r="WUI5" s="794"/>
      <c r="WUJ5" s="794"/>
      <c r="WUK5" s="794"/>
      <c r="WUL5" s="794"/>
      <c r="WUM5" s="794" t="s">
        <v>64</v>
      </c>
      <c r="WUN5" s="794"/>
      <c r="WUO5" s="794"/>
      <c r="WUP5" s="794"/>
      <c r="WUQ5" s="794"/>
      <c r="WUR5" s="794"/>
      <c r="WUS5" s="794"/>
      <c r="WUT5" s="794"/>
      <c r="WUU5" s="794"/>
      <c r="WUV5" s="794"/>
      <c r="WUW5" s="794"/>
      <c r="WUX5" s="794"/>
      <c r="WUY5" s="794"/>
      <c r="WUZ5" s="794"/>
      <c r="WVA5" s="794"/>
      <c r="WVB5" s="794"/>
      <c r="WVC5" s="794" t="s">
        <v>64</v>
      </c>
      <c r="WVD5" s="794"/>
      <c r="WVE5" s="794"/>
      <c r="WVF5" s="794"/>
      <c r="WVG5" s="794"/>
      <c r="WVH5" s="794"/>
      <c r="WVI5" s="794"/>
      <c r="WVJ5" s="794"/>
      <c r="WVK5" s="794"/>
      <c r="WVL5" s="794"/>
      <c r="WVM5" s="794"/>
      <c r="WVN5" s="794"/>
      <c r="WVO5" s="794"/>
      <c r="WVP5" s="794"/>
      <c r="WVQ5" s="794"/>
      <c r="WVR5" s="794"/>
      <c r="WVS5" s="794" t="s">
        <v>64</v>
      </c>
      <c r="WVT5" s="794"/>
      <c r="WVU5" s="794"/>
      <c r="WVV5" s="794"/>
      <c r="WVW5" s="794"/>
      <c r="WVX5" s="794"/>
      <c r="WVY5" s="794"/>
      <c r="WVZ5" s="794"/>
      <c r="WWA5" s="794"/>
      <c r="WWB5" s="794"/>
      <c r="WWC5" s="794"/>
      <c r="WWD5" s="794"/>
      <c r="WWE5" s="794"/>
      <c r="WWF5" s="794"/>
      <c r="WWG5" s="794"/>
      <c r="WWH5" s="794"/>
      <c r="WWI5" s="794" t="s">
        <v>64</v>
      </c>
      <c r="WWJ5" s="794"/>
      <c r="WWK5" s="794"/>
      <c r="WWL5" s="794"/>
      <c r="WWM5" s="794"/>
      <c r="WWN5" s="794"/>
      <c r="WWO5" s="794"/>
      <c r="WWP5" s="794"/>
      <c r="WWQ5" s="794"/>
      <c r="WWR5" s="794"/>
      <c r="WWS5" s="794"/>
      <c r="WWT5" s="794"/>
      <c r="WWU5" s="794"/>
      <c r="WWV5" s="794"/>
      <c r="WWW5" s="794"/>
      <c r="WWX5" s="794"/>
      <c r="WWY5" s="794" t="s">
        <v>64</v>
      </c>
      <c r="WWZ5" s="794"/>
      <c r="WXA5" s="794"/>
      <c r="WXB5" s="794"/>
      <c r="WXC5" s="794"/>
      <c r="WXD5" s="794"/>
      <c r="WXE5" s="794"/>
      <c r="WXF5" s="794"/>
      <c r="WXG5" s="794"/>
      <c r="WXH5" s="794"/>
      <c r="WXI5" s="794"/>
      <c r="WXJ5" s="794"/>
      <c r="WXK5" s="794"/>
      <c r="WXL5" s="794"/>
      <c r="WXM5" s="794"/>
      <c r="WXN5" s="794"/>
      <c r="WXO5" s="794" t="s">
        <v>64</v>
      </c>
      <c r="WXP5" s="794"/>
      <c r="WXQ5" s="794"/>
      <c r="WXR5" s="794"/>
      <c r="WXS5" s="794"/>
      <c r="WXT5" s="794"/>
      <c r="WXU5" s="794"/>
      <c r="WXV5" s="794"/>
      <c r="WXW5" s="794"/>
      <c r="WXX5" s="794"/>
      <c r="WXY5" s="794"/>
      <c r="WXZ5" s="794"/>
      <c r="WYA5" s="794"/>
      <c r="WYB5" s="794"/>
      <c r="WYC5" s="794"/>
      <c r="WYD5" s="794"/>
      <c r="WYE5" s="794" t="s">
        <v>64</v>
      </c>
      <c r="WYF5" s="794"/>
      <c r="WYG5" s="794"/>
      <c r="WYH5" s="794"/>
      <c r="WYI5" s="794"/>
      <c r="WYJ5" s="794"/>
      <c r="WYK5" s="794"/>
      <c r="WYL5" s="794"/>
      <c r="WYM5" s="794"/>
      <c r="WYN5" s="794"/>
      <c r="WYO5" s="794"/>
      <c r="WYP5" s="794"/>
      <c r="WYQ5" s="794"/>
      <c r="WYR5" s="794"/>
      <c r="WYS5" s="794"/>
      <c r="WYT5" s="794"/>
      <c r="WYU5" s="794" t="s">
        <v>64</v>
      </c>
      <c r="WYV5" s="794"/>
      <c r="WYW5" s="794"/>
      <c r="WYX5" s="794"/>
      <c r="WYY5" s="794"/>
      <c r="WYZ5" s="794"/>
      <c r="WZA5" s="794"/>
      <c r="WZB5" s="794"/>
      <c r="WZC5" s="794"/>
      <c r="WZD5" s="794"/>
      <c r="WZE5" s="794"/>
      <c r="WZF5" s="794"/>
      <c r="WZG5" s="794"/>
      <c r="WZH5" s="794"/>
      <c r="WZI5" s="794"/>
      <c r="WZJ5" s="794"/>
      <c r="WZK5" s="794" t="s">
        <v>64</v>
      </c>
      <c r="WZL5" s="794"/>
      <c r="WZM5" s="794"/>
      <c r="WZN5" s="794"/>
      <c r="WZO5" s="794"/>
      <c r="WZP5" s="794"/>
      <c r="WZQ5" s="794"/>
      <c r="WZR5" s="794"/>
      <c r="WZS5" s="794"/>
      <c r="WZT5" s="794"/>
      <c r="WZU5" s="794"/>
      <c r="WZV5" s="794"/>
      <c r="WZW5" s="794"/>
      <c r="WZX5" s="794"/>
      <c r="WZY5" s="794"/>
      <c r="WZZ5" s="794"/>
      <c r="XAA5" s="794" t="s">
        <v>64</v>
      </c>
      <c r="XAB5" s="794"/>
      <c r="XAC5" s="794"/>
      <c r="XAD5" s="794"/>
      <c r="XAE5" s="794"/>
      <c r="XAF5" s="794"/>
      <c r="XAG5" s="794"/>
      <c r="XAH5" s="794"/>
      <c r="XAI5" s="794"/>
      <c r="XAJ5" s="794"/>
      <c r="XAK5" s="794"/>
      <c r="XAL5" s="794"/>
      <c r="XAM5" s="794"/>
      <c r="XAN5" s="794"/>
      <c r="XAO5" s="794"/>
      <c r="XAP5" s="794"/>
      <c r="XAQ5" s="794" t="s">
        <v>64</v>
      </c>
      <c r="XAR5" s="794"/>
      <c r="XAS5" s="794"/>
      <c r="XAT5" s="794"/>
      <c r="XAU5" s="794"/>
      <c r="XAV5" s="794"/>
      <c r="XAW5" s="794"/>
      <c r="XAX5" s="794"/>
      <c r="XAY5" s="794"/>
      <c r="XAZ5" s="794"/>
      <c r="XBA5" s="794"/>
      <c r="XBB5" s="794"/>
      <c r="XBC5" s="794"/>
      <c r="XBD5" s="794"/>
      <c r="XBE5" s="794"/>
      <c r="XBF5" s="794"/>
      <c r="XBG5" s="794" t="s">
        <v>64</v>
      </c>
      <c r="XBH5" s="794"/>
      <c r="XBI5" s="794"/>
      <c r="XBJ5" s="794"/>
      <c r="XBK5" s="794"/>
      <c r="XBL5" s="794"/>
      <c r="XBM5" s="794"/>
      <c r="XBN5" s="794"/>
      <c r="XBO5" s="794"/>
      <c r="XBP5" s="794"/>
      <c r="XBQ5" s="794"/>
      <c r="XBR5" s="794"/>
      <c r="XBS5" s="794"/>
      <c r="XBT5" s="794"/>
      <c r="XBU5" s="794"/>
      <c r="XBV5" s="794"/>
      <c r="XBW5" s="794" t="s">
        <v>64</v>
      </c>
      <c r="XBX5" s="794"/>
      <c r="XBY5" s="794"/>
      <c r="XBZ5" s="794"/>
      <c r="XCA5" s="794"/>
      <c r="XCB5" s="794"/>
      <c r="XCC5" s="794"/>
      <c r="XCD5" s="794"/>
      <c r="XCE5" s="794"/>
      <c r="XCF5" s="794"/>
      <c r="XCG5" s="794"/>
      <c r="XCH5" s="794"/>
      <c r="XCI5" s="794"/>
      <c r="XCJ5" s="794"/>
      <c r="XCK5" s="794"/>
      <c r="XCL5" s="794"/>
      <c r="XCM5" s="794" t="s">
        <v>64</v>
      </c>
      <c r="XCN5" s="794"/>
      <c r="XCO5" s="794"/>
      <c r="XCP5" s="794"/>
      <c r="XCQ5" s="794"/>
      <c r="XCR5" s="794"/>
      <c r="XCS5" s="794"/>
      <c r="XCT5" s="794"/>
      <c r="XCU5" s="794"/>
      <c r="XCV5" s="794"/>
      <c r="XCW5" s="794"/>
      <c r="XCX5" s="794"/>
      <c r="XCY5" s="794"/>
      <c r="XCZ5" s="794"/>
      <c r="XDA5" s="794"/>
      <c r="XDB5" s="794"/>
      <c r="XDC5" s="794" t="s">
        <v>64</v>
      </c>
      <c r="XDD5" s="794"/>
      <c r="XDE5" s="794"/>
      <c r="XDF5" s="794"/>
      <c r="XDG5" s="794"/>
      <c r="XDH5" s="794"/>
      <c r="XDI5" s="794"/>
      <c r="XDJ5" s="794"/>
      <c r="XDK5" s="794"/>
      <c r="XDL5" s="794"/>
      <c r="XDM5" s="794"/>
      <c r="XDN5" s="794"/>
      <c r="XDO5" s="794"/>
      <c r="XDP5" s="794"/>
      <c r="XDQ5" s="794"/>
      <c r="XDR5" s="794"/>
      <c r="XDS5" s="794" t="s">
        <v>64</v>
      </c>
      <c r="XDT5" s="794"/>
      <c r="XDU5" s="794"/>
      <c r="XDV5" s="794"/>
      <c r="XDW5" s="794"/>
      <c r="XDX5" s="794"/>
      <c r="XDY5" s="794"/>
      <c r="XDZ5" s="794"/>
      <c r="XEA5" s="794"/>
      <c r="XEB5" s="794"/>
      <c r="XEC5" s="794"/>
      <c r="XED5" s="794"/>
      <c r="XEE5" s="794"/>
      <c r="XEF5" s="794"/>
      <c r="XEG5" s="794"/>
      <c r="XEH5" s="794"/>
      <c r="XEI5" s="794" t="s">
        <v>64</v>
      </c>
      <c r="XEJ5" s="794"/>
      <c r="XEK5" s="794"/>
      <c r="XEL5" s="794"/>
      <c r="XEM5" s="794"/>
      <c r="XEN5" s="794"/>
      <c r="XEO5" s="794"/>
      <c r="XEP5" s="794"/>
      <c r="XEQ5" s="794"/>
      <c r="XER5" s="794"/>
      <c r="XES5" s="794"/>
      <c r="XET5" s="794"/>
      <c r="XEU5" s="794"/>
      <c r="XEV5" s="794"/>
      <c r="XEW5" s="794"/>
      <c r="XEX5" s="794"/>
    </row>
    <row r="6" spans="1:16378" s="306" customFormat="1" ht="13.95" customHeight="1">
      <c r="A6" s="784" t="str">
        <f>'DADOS DA OBRA'!$A$7:$E$7</f>
        <v>PREFEITURA MUNICIPAL DE ÓBIDOS</v>
      </c>
      <c r="B6" s="784"/>
      <c r="C6" s="784"/>
      <c r="D6" s="784"/>
      <c r="E6" s="784"/>
      <c r="F6" s="784"/>
      <c r="G6" s="784"/>
      <c r="H6" s="784"/>
      <c r="I6" s="784"/>
      <c r="J6" s="784"/>
      <c r="K6" s="319"/>
      <c r="L6" s="319"/>
      <c r="M6" s="319"/>
      <c r="N6" s="319"/>
      <c r="O6" s="319"/>
      <c r="P6" s="319"/>
      <c r="Q6" s="319"/>
      <c r="R6" s="319"/>
      <c r="S6" s="319"/>
      <c r="T6" s="319"/>
      <c r="U6" s="319"/>
      <c r="V6" s="319"/>
      <c r="W6" s="319"/>
      <c r="X6" s="319"/>
      <c r="Y6" s="319"/>
      <c r="Z6" s="319"/>
      <c r="AA6" s="319"/>
      <c r="AB6" s="319"/>
      <c r="AC6" s="319"/>
      <c r="AD6" s="319"/>
      <c r="AE6" s="319"/>
      <c r="AF6" s="319"/>
      <c r="AG6" s="319"/>
      <c r="AH6" s="319"/>
      <c r="AI6" s="319"/>
      <c r="AJ6" s="319"/>
      <c r="AK6" s="319"/>
      <c r="AL6" s="319"/>
      <c r="AM6" s="319"/>
      <c r="AN6" s="319"/>
      <c r="AO6" s="319"/>
      <c r="AP6" s="319"/>
      <c r="AQ6" s="319"/>
      <c r="AR6" s="319"/>
      <c r="AS6" s="319"/>
      <c r="AT6" s="319"/>
      <c r="AU6" s="319"/>
      <c r="AV6" s="319"/>
      <c r="AW6" s="319"/>
      <c r="AX6" s="319"/>
      <c r="AY6" s="319"/>
      <c r="AZ6" s="319"/>
      <c r="BA6" s="319"/>
      <c r="BB6" s="319"/>
      <c r="BC6" s="319"/>
      <c r="BD6" s="319"/>
      <c r="BE6" s="319"/>
      <c r="BF6" s="319"/>
      <c r="BG6" s="319"/>
      <c r="BH6" s="319"/>
      <c r="BI6" s="319"/>
      <c r="BJ6" s="319"/>
      <c r="BK6" s="319"/>
      <c r="BL6" s="319"/>
      <c r="BM6" s="319"/>
      <c r="BN6" s="319"/>
      <c r="BO6" s="319"/>
      <c r="BP6" s="319"/>
      <c r="BQ6" s="319"/>
      <c r="BR6" s="319"/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/>
      <c r="CK6" s="319"/>
      <c r="CL6" s="319"/>
      <c r="CM6" s="319"/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19"/>
      <c r="DD6" s="319"/>
      <c r="DE6" s="319"/>
      <c r="DF6" s="319"/>
      <c r="DG6" s="319"/>
      <c r="DH6" s="319"/>
      <c r="DI6" s="319"/>
      <c r="DJ6" s="319"/>
      <c r="DK6" s="319"/>
      <c r="DL6" s="319"/>
      <c r="DM6" s="319"/>
      <c r="DN6" s="319"/>
      <c r="DO6" s="319"/>
      <c r="DP6" s="319"/>
      <c r="DQ6" s="319"/>
      <c r="DR6" s="319"/>
      <c r="DS6" s="319"/>
      <c r="DT6" s="319"/>
      <c r="DU6" s="319"/>
      <c r="DV6" s="319"/>
      <c r="DW6" s="319"/>
      <c r="DX6" s="319"/>
      <c r="DY6" s="319"/>
      <c r="DZ6" s="319"/>
      <c r="EA6" s="319"/>
      <c r="EB6" s="319"/>
      <c r="EC6" s="319"/>
      <c r="ED6" s="319"/>
      <c r="EE6" s="319"/>
      <c r="EF6" s="319"/>
      <c r="EG6" s="319"/>
      <c r="EH6" s="319"/>
      <c r="EI6" s="319"/>
      <c r="EJ6" s="319"/>
      <c r="EK6" s="319"/>
      <c r="EL6" s="319"/>
      <c r="EM6" s="319"/>
      <c r="EN6" s="319"/>
      <c r="EO6" s="319"/>
      <c r="EP6" s="319"/>
      <c r="EQ6" s="319"/>
      <c r="ER6" s="319"/>
      <c r="ES6" s="319"/>
      <c r="ET6" s="319"/>
      <c r="EU6" s="319"/>
      <c r="EV6" s="319"/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19"/>
      <c r="FH6" s="319"/>
      <c r="FI6" s="319"/>
      <c r="FJ6" s="319"/>
      <c r="FK6" s="319"/>
      <c r="FL6" s="319"/>
      <c r="FM6" s="319"/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/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/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/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319"/>
      <c r="HY6" s="319"/>
      <c r="HZ6" s="319"/>
      <c r="IA6" s="319"/>
      <c r="IB6" s="319"/>
      <c r="IC6" s="319"/>
      <c r="ID6" s="319"/>
      <c r="IE6" s="319"/>
      <c r="IF6" s="319"/>
      <c r="IG6" s="319"/>
      <c r="IH6" s="319"/>
      <c r="II6" s="319"/>
      <c r="IJ6" s="319"/>
      <c r="IK6" s="319"/>
      <c r="IL6" s="319"/>
      <c r="IM6" s="319"/>
      <c r="IN6" s="319"/>
      <c r="IO6" s="319"/>
      <c r="IP6" s="319"/>
      <c r="IQ6" s="319"/>
      <c r="IR6" s="319"/>
      <c r="IS6" s="319"/>
      <c r="IT6" s="319"/>
      <c r="IU6" s="319"/>
      <c r="IV6" s="319"/>
      <c r="IW6" s="319"/>
      <c r="IX6" s="319"/>
      <c r="IY6" s="319"/>
      <c r="IZ6" s="319"/>
      <c r="JA6" s="319"/>
      <c r="JB6" s="319"/>
      <c r="JC6" s="319"/>
      <c r="JD6" s="319"/>
      <c r="JE6" s="319"/>
      <c r="JF6" s="319"/>
      <c r="JG6" s="319"/>
      <c r="JH6" s="319"/>
      <c r="JI6" s="319"/>
      <c r="JJ6" s="319"/>
      <c r="JK6" s="319"/>
      <c r="JL6" s="319"/>
      <c r="JM6" s="319"/>
      <c r="JN6" s="319"/>
      <c r="JO6" s="319"/>
      <c r="JP6" s="319"/>
      <c r="JQ6" s="319"/>
      <c r="JR6" s="319"/>
      <c r="JS6" s="319"/>
      <c r="JT6" s="319"/>
      <c r="JU6" s="319"/>
      <c r="JV6" s="319"/>
      <c r="JW6" s="319"/>
      <c r="JX6" s="319"/>
      <c r="JY6" s="319"/>
      <c r="JZ6" s="319"/>
      <c r="KA6" s="319"/>
      <c r="KB6" s="319"/>
      <c r="KC6" s="319"/>
      <c r="KD6" s="319"/>
      <c r="KE6" s="319"/>
      <c r="KF6" s="319"/>
      <c r="KG6" s="319"/>
      <c r="KH6" s="319"/>
      <c r="KI6" s="319"/>
      <c r="KJ6" s="319"/>
      <c r="KK6" s="319"/>
      <c r="KL6" s="319"/>
      <c r="KM6" s="319"/>
      <c r="KN6" s="319"/>
      <c r="KO6" s="319"/>
      <c r="KP6" s="319"/>
      <c r="KQ6" s="319"/>
      <c r="KR6" s="319"/>
      <c r="KS6" s="319"/>
      <c r="KT6" s="319"/>
      <c r="KU6" s="319"/>
      <c r="KV6" s="319"/>
      <c r="KW6" s="319"/>
      <c r="KX6" s="319"/>
      <c r="KY6" s="319"/>
      <c r="KZ6" s="319"/>
      <c r="LA6" s="319"/>
      <c r="LB6" s="319"/>
      <c r="LC6" s="319"/>
      <c r="LD6" s="319"/>
      <c r="LE6" s="319"/>
      <c r="LF6" s="319"/>
      <c r="LG6" s="319"/>
      <c r="LH6" s="319"/>
      <c r="LI6" s="319"/>
      <c r="LJ6" s="319"/>
      <c r="LK6" s="319"/>
      <c r="LL6" s="319"/>
      <c r="LM6" s="319"/>
      <c r="LN6" s="319"/>
      <c r="LO6" s="319"/>
      <c r="LP6" s="319"/>
      <c r="LQ6" s="319"/>
      <c r="LR6" s="319"/>
      <c r="LS6" s="319"/>
      <c r="LT6" s="319"/>
      <c r="LU6" s="319"/>
      <c r="LV6" s="319"/>
      <c r="LW6" s="319"/>
      <c r="LX6" s="319"/>
      <c r="LY6" s="319"/>
      <c r="LZ6" s="319"/>
      <c r="MA6" s="319"/>
      <c r="MB6" s="319"/>
      <c r="MC6" s="319"/>
      <c r="MD6" s="319"/>
      <c r="ME6" s="319"/>
      <c r="MF6" s="319"/>
      <c r="MG6" s="319"/>
      <c r="MH6" s="319"/>
      <c r="MI6" s="319"/>
      <c r="MJ6" s="319"/>
      <c r="MK6" s="319"/>
      <c r="ML6" s="319"/>
      <c r="MM6" s="319"/>
      <c r="MN6" s="319"/>
      <c r="MO6" s="319"/>
      <c r="MP6" s="319"/>
      <c r="MQ6" s="319"/>
      <c r="MR6" s="319"/>
      <c r="MS6" s="319"/>
      <c r="MT6" s="319"/>
      <c r="MU6" s="319"/>
      <c r="MV6" s="319"/>
      <c r="MW6" s="319"/>
      <c r="MX6" s="319"/>
      <c r="MY6" s="319"/>
      <c r="MZ6" s="319"/>
      <c r="NA6" s="319"/>
      <c r="NB6" s="319"/>
      <c r="NC6" s="319"/>
      <c r="ND6" s="319"/>
      <c r="NE6" s="319"/>
      <c r="NF6" s="319"/>
      <c r="NG6" s="319"/>
      <c r="NH6" s="319"/>
      <c r="NI6" s="319"/>
      <c r="NJ6" s="319"/>
      <c r="NK6" s="319"/>
      <c r="NL6" s="319"/>
      <c r="NM6" s="319"/>
      <c r="NN6" s="319"/>
      <c r="NO6" s="319"/>
      <c r="NP6" s="319"/>
      <c r="NQ6" s="319"/>
      <c r="NR6" s="319"/>
      <c r="NS6" s="319"/>
      <c r="NT6" s="319"/>
      <c r="NU6" s="319"/>
      <c r="NV6" s="319"/>
      <c r="NW6" s="319"/>
      <c r="NX6" s="319"/>
      <c r="NY6" s="319"/>
      <c r="NZ6" s="319"/>
      <c r="OA6" s="319"/>
      <c r="OB6" s="319"/>
      <c r="OC6" s="319"/>
      <c r="OD6" s="319"/>
      <c r="OE6" s="319"/>
      <c r="OF6" s="319"/>
      <c r="OG6" s="319"/>
      <c r="OH6" s="319"/>
      <c r="OI6" s="319"/>
      <c r="OJ6" s="319"/>
      <c r="OK6" s="319"/>
      <c r="OL6" s="319"/>
      <c r="OM6" s="319"/>
      <c r="ON6" s="319"/>
      <c r="OO6" s="319"/>
      <c r="OP6" s="319"/>
      <c r="OQ6" s="319"/>
      <c r="OR6" s="319"/>
      <c r="OS6" s="319"/>
      <c r="OT6" s="319"/>
      <c r="OU6" s="319"/>
      <c r="OV6" s="319"/>
      <c r="OW6" s="319"/>
      <c r="OX6" s="319"/>
      <c r="OY6" s="319"/>
      <c r="OZ6" s="319"/>
      <c r="PA6" s="319"/>
      <c r="PB6" s="319"/>
      <c r="PC6" s="319"/>
      <c r="PD6" s="319"/>
      <c r="PE6" s="319"/>
      <c r="PF6" s="319"/>
      <c r="PG6" s="319"/>
      <c r="PH6" s="319"/>
      <c r="PI6" s="319"/>
      <c r="PJ6" s="319"/>
      <c r="PK6" s="319"/>
      <c r="PL6" s="319"/>
      <c r="PM6" s="319"/>
      <c r="PN6" s="319"/>
      <c r="PO6" s="319"/>
      <c r="PP6" s="319"/>
      <c r="PQ6" s="319"/>
      <c r="PR6" s="319"/>
      <c r="PS6" s="319"/>
      <c r="PT6" s="319"/>
      <c r="PU6" s="319"/>
      <c r="PV6" s="319"/>
      <c r="PW6" s="319"/>
      <c r="PX6" s="319"/>
      <c r="PY6" s="319"/>
      <c r="PZ6" s="319"/>
      <c r="QA6" s="319"/>
      <c r="QB6" s="319"/>
      <c r="QC6" s="319"/>
      <c r="QD6" s="319"/>
      <c r="QE6" s="319"/>
      <c r="QF6" s="319"/>
      <c r="QG6" s="319"/>
      <c r="QH6" s="319"/>
      <c r="QI6" s="319"/>
      <c r="QJ6" s="319"/>
      <c r="QK6" s="319"/>
      <c r="QL6" s="319"/>
      <c r="QM6" s="319"/>
      <c r="QN6" s="319"/>
      <c r="QO6" s="319"/>
      <c r="QP6" s="319"/>
      <c r="QQ6" s="319"/>
      <c r="QR6" s="319"/>
      <c r="QS6" s="319"/>
      <c r="QT6" s="319"/>
      <c r="QU6" s="319"/>
      <c r="QV6" s="319"/>
      <c r="QW6" s="319"/>
      <c r="QX6" s="319"/>
      <c r="QY6" s="319"/>
      <c r="QZ6" s="319"/>
      <c r="RA6" s="319"/>
      <c r="RB6" s="319"/>
      <c r="RC6" s="319"/>
      <c r="RD6" s="319"/>
      <c r="RE6" s="319"/>
      <c r="RF6" s="319"/>
      <c r="RG6" s="319"/>
      <c r="RH6" s="319"/>
      <c r="RI6" s="319"/>
      <c r="RJ6" s="319"/>
      <c r="RK6" s="319"/>
      <c r="RL6" s="319"/>
      <c r="RM6" s="319"/>
      <c r="RN6" s="319"/>
      <c r="RO6" s="319"/>
      <c r="RP6" s="319"/>
      <c r="RQ6" s="319"/>
      <c r="RR6" s="319"/>
      <c r="RS6" s="319"/>
      <c r="RT6" s="319"/>
      <c r="RU6" s="319"/>
      <c r="RV6" s="319"/>
      <c r="RW6" s="319"/>
      <c r="RX6" s="319"/>
      <c r="RY6" s="319"/>
      <c r="RZ6" s="319"/>
      <c r="SA6" s="319"/>
      <c r="SB6" s="319"/>
      <c r="SC6" s="319"/>
      <c r="SD6" s="319"/>
      <c r="SE6" s="319"/>
      <c r="SF6" s="319"/>
      <c r="SG6" s="319"/>
      <c r="SH6" s="319"/>
      <c r="SI6" s="319"/>
      <c r="SJ6" s="319"/>
      <c r="SK6" s="319"/>
      <c r="SL6" s="319"/>
      <c r="SM6" s="319"/>
      <c r="SN6" s="319"/>
      <c r="SO6" s="319"/>
      <c r="SP6" s="319"/>
      <c r="SQ6" s="319"/>
      <c r="SR6" s="319"/>
      <c r="SS6" s="319"/>
      <c r="ST6" s="319"/>
      <c r="SU6" s="319"/>
      <c r="SV6" s="319"/>
      <c r="SW6" s="319"/>
      <c r="SX6" s="319"/>
      <c r="SY6" s="319"/>
      <c r="SZ6" s="319"/>
      <c r="TA6" s="319"/>
      <c r="TB6" s="319"/>
      <c r="TC6" s="319"/>
      <c r="TD6" s="319"/>
      <c r="TE6" s="319"/>
      <c r="TF6" s="319"/>
      <c r="TG6" s="319"/>
      <c r="TH6" s="319"/>
      <c r="TI6" s="319"/>
      <c r="TJ6" s="319"/>
      <c r="TK6" s="319"/>
      <c r="TL6" s="319"/>
      <c r="TM6" s="319"/>
      <c r="TN6" s="319"/>
      <c r="TO6" s="319"/>
      <c r="TP6" s="319"/>
      <c r="TQ6" s="319"/>
      <c r="TR6" s="319"/>
      <c r="TS6" s="319"/>
      <c r="TT6" s="319"/>
      <c r="TU6" s="319"/>
      <c r="TV6" s="319"/>
      <c r="TW6" s="319"/>
      <c r="TX6" s="319"/>
      <c r="TY6" s="319"/>
      <c r="TZ6" s="319"/>
      <c r="UA6" s="319"/>
      <c r="UB6" s="319"/>
      <c r="UC6" s="319"/>
      <c r="UD6" s="319"/>
      <c r="UE6" s="319"/>
      <c r="UF6" s="319"/>
      <c r="UG6" s="319"/>
      <c r="UH6" s="319"/>
      <c r="UI6" s="319"/>
      <c r="UJ6" s="319"/>
      <c r="UK6" s="319"/>
      <c r="UL6" s="319"/>
      <c r="UM6" s="319"/>
      <c r="UN6" s="319"/>
      <c r="UO6" s="319"/>
      <c r="UP6" s="319"/>
      <c r="UQ6" s="319"/>
      <c r="UR6" s="319"/>
      <c r="US6" s="319"/>
      <c r="UT6" s="319"/>
      <c r="UU6" s="319"/>
      <c r="UV6" s="319"/>
      <c r="UW6" s="319"/>
      <c r="UX6" s="319"/>
      <c r="UY6" s="319"/>
      <c r="UZ6" s="319"/>
      <c r="VA6" s="319"/>
      <c r="VB6" s="319"/>
      <c r="VC6" s="319"/>
      <c r="VD6" s="319"/>
      <c r="VE6" s="319"/>
      <c r="VF6" s="319"/>
      <c r="VG6" s="319"/>
      <c r="VH6" s="319"/>
      <c r="VI6" s="319"/>
      <c r="VJ6" s="319"/>
      <c r="VK6" s="319"/>
      <c r="VL6" s="319"/>
      <c r="VM6" s="319"/>
      <c r="VN6" s="319"/>
      <c r="VO6" s="319"/>
      <c r="VP6" s="319"/>
      <c r="VQ6" s="319"/>
      <c r="VR6" s="319"/>
      <c r="VS6" s="319"/>
      <c r="VT6" s="319"/>
      <c r="VU6" s="319"/>
      <c r="VV6" s="319"/>
      <c r="VW6" s="319"/>
      <c r="VX6" s="319"/>
      <c r="VY6" s="319"/>
      <c r="VZ6" s="319"/>
      <c r="WA6" s="319"/>
      <c r="WB6" s="319"/>
      <c r="WC6" s="319"/>
      <c r="WD6" s="319"/>
      <c r="WE6" s="319"/>
      <c r="WF6" s="319"/>
      <c r="WG6" s="319"/>
      <c r="WH6" s="319"/>
      <c r="WI6" s="319"/>
      <c r="WJ6" s="319"/>
      <c r="WK6" s="319"/>
      <c r="WL6" s="319"/>
      <c r="WM6" s="319"/>
      <c r="WN6" s="319"/>
      <c r="WO6" s="319"/>
      <c r="WP6" s="319"/>
      <c r="WQ6" s="319"/>
      <c r="WR6" s="319"/>
      <c r="WS6" s="319"/>
      <c r="WT6" s="319"/>
      <c r="WU6" s="319"/>
      <c r="WV6" s="319"/>
      <c r="WW6" s="319"/>
      <c r="WX6" s="319"/>
      <c r="WY6" s="319"/>
      <c r="WZ6" s="319"/>
      <c r="XA6" s="319"/>
      <c r="XB6" s="319"/>
      <c r="XC6" s="319"/>
      <c r="XD6" s="319"/>
      <c r="XE6" s="319"/>
      <c r="XF6" s="319"/>
      <c r="XG6" s="319"/>
      <c r="XH6" s="319"/>
      <c r="XI6" s="319"/>
      <c r="XJ6" s="319"/>
      <c r="XK6" s="319"/>
      <c r="XL6" s="319"/>
      <c r="XM6" s="319"/>
      <c r="XN6" s="319"/>
      <c r="XO6" s="319"/>
      <c r="XP6" s="319"/>
      <c r="XQ6" s="319"/>
      <c r="XR6" s="319"/>
      <c r="XS6" s="319"/>
      <c r="XT6" s="319"/>
      <c r="XU6" s="319"/>
      <c r="XV6" s="319"/>
      <c r="XW6" s="319"/>
      <c r="XX6" s="319"/>
      <c r="XY6" s="319"/>
      <c r="XZ6" s="319"/>
      <c r="YA6" s="319"/>
      <c r="YB6" s="319"/>
      <c r="YC6" s="319"/>
      <c r="YD6" s="319"/>
      <c r="YE6" s="319"/>
      <c r="YF6" s="319"/>
      <c r="YG6" s="319"/>
      <c r="YH6" s="319"/>
      <c r="YI6" s="319"/>
      <c r="YJ6" s="319"/>
      <c r="YK6" s="319"/>
      <c r="YL6" s="319"/>
      <c r="YM6" s="319"/>
      <c r="YN6" s="319"/>
      <c r="YO6" s="319"/>
      <c r="YP6" s="319"/>
      <c r="YQ6" s="319"/>
      <c r="YR6" s="319"/>
      <c r="YS6" s="319"/>
      <c r="YT6" s="319"/>
      <c r="YU6" s="319"/>
      <c r="YV6" s="319"/>
      <c r="YW6" s="319"/>
      <c r="YX6" s="319"/>
      <c r="YY6" s="319"/>
      <c r="YZ6" s="319"/>
      <c r="ZA6" s="319"/>
      <c r="ZB6" s="319"/>
      <c r="ZC6" s="319"/>
      <c r="ZD6" s="319"/>
      <c r="ZE6" s="319"/>
      <c r="ZF6" s="319"/>
      <c r="ZG6" s="319"/>
      <c r="ZH6" s="319"/>
      <c r="ZI6" s="319"/>
      <c r="ZJ6" s="319"/>
      <c r="ZK6" s="319"/>
      <c r="ZL6" s="319"/>
      <c r="ZM6" s="319"/>
      <c r="ZN6" s="319"/>
      <c r="ZO6" s="319"/>
      <c r="ZP6" s="319"/>
      <c r="ZQ6" s="319"/>
      <c r="ZR6" s="319"/>
      <c r="ZS6" s="319"/>
      <c r="ZT6" s="319"/>
      <c r="ZU6" s="319"/>
      <c r="ZV6" s="319"/>
      <c r="ZW6" s="319"/>
      <c r="ZX6" s="319"/>
      <c r="ZY6" s="319"/>
      <c r="ZZ6" s="319"/>
      <c r="AAA6" s="319"/>
      <c r="AAB6" s="319"/>
      <c r="AAC6" s="319"/>
      <c r="AAD6" s="319"/>
      <c r="AAE6" s="319"/>
      <c r="AAF6" s="319"/>
      <c r="AAG6" s="319"/>
      <c r="AAH6" s="319"/>
      <c r="AAI6" s="319"/>
      <c r="AAJ6" s="319"/>
      <c r="AAK6" s="319"/>
      <c r="AAL6" s="319"/>
      <c r="AAM6" s="319"/>
      <c r="AAN6" s="319"/>
      <c r="AAO6" s="319"/>
      <c r="AAP6" s="319"/>
      <c r="AAQ6" s="319"/>
      <c r="AAR6" s="319"/>
      <c r="AAS6" s="319"/>
      <c r="AAT6" s="319"/>
      <c r="AAU6" s="319"/>
      <c r="AAV6" s="319"/>
      <c r="AAW6" s="319"/>
      <c r="AAX6" s="319"/>
      <c r="AAY6" s="319"/>
      <c r="AAZ6" s="319"/>
      <c r="ABA6" s="319"/>
      <c r="ABB6" s="319"/>
      <c r="ABC6" s="319"/>
      <c r="ABD6" s="319"/>
      <c r="ABE6" s="319"/>
      <c r="ABF6" s="319"/>
      <c r="ABG6" s="319"/>
      <c r="ABH6" s="319"/>
      <c r="ABI6" s="319"/>
      <c r="ABJ6" s="319"/>
      <c r="ABK6" s="319"/>
      <c r="ABL6" s="319"/>
      <c r="ABM6" s="319"/>
      <c r="ABN6" s="319"/>
      <c r="ABO6" s="319"/>
      <c r="ABP6" s="319"/>
      <c r="ABQ6" s="319"/>
      <c r="ABR6" s="319"/>
      <c r="ABS6" s="319"/>
      <c r="ABT6" s="319"/>
      <c r="ABU6" s="319"/>
      <c r="ABV6" s="319"/>
      <c r="ABW6" s="319"/>
      <c r="ABX6" s="319"/>
      <c r="ABY6" s="319"/>
      <c r="ABZ6" s="319"/>
      <c r="ACA6" s="319"/>
      <c r="ACB6" s="319"/>
      <c r="ACC6" s="319"/>
      <c r="ACD6" s="319"/>
      <c r="ACE6" s="319"/>
      <c r="ACF6" s="319"/>
      <c r="ACG6" s="319"/>
      <c r="ACH6" s="319"/>
      <c r="ACI6" s="319"/>
      <c r="ACJ6" s="319"/>
      <c r="ACK6" s="319"/>
      <c r="ACL6" s="319"/>
      <c r="ACM6" s="319"/>
      <c r="ACN6" s="319"/>
      <c r="ACO6" s="319"/>
      <c r="ACP6" s="319"/>
      <c r="ACQ6" s="319"/>
      <c r="ACR6" s="319"/>
      <c r="ACS6" s="319"/>
      <c r="ACT6" s="319"/>
      <c r="ACU6" s="319"/>
      <c r="ACV6" s="319"/>
      <c r="ACW6" s="319"/>
      <c r="ACX6" s="319"/>
      <c r="ACY6" s="319"/>
      <c r="ACZ6" s="319"/>
      <c r="ADA6" s="319"/>
      <c r="ADB6" s="319"/>
      <c r="ADC6" s="319"/>
      <c r="ADD6" s="319"/>
      <c r="ADE6" s="319"/>
      <c r="ADF6" s="319"/>
      <c r="ADG6" s="319"/>
      <c r="ADH6" s="319"/>
      <c r="ADI6" s="319"/>
      <c r="ADJ6" s="319"/>
      <c r="ADK6" s="319"/>
      <c r="ADL6" s="319"/>
      <c r="ADM6" s="319"/>
      <c r="ADN6" s="319"/>
      <c r="ADO6" s="319"/>
      <c r="ADP6" s="319"/>
      <c r="ADQ6" s="319"/>
      <c r="ADR6" s="319"/>
      <c r="ADS6" s="319"/>
      <c r="ADT6" s="319"/>
      <c r="ADU6" s="319"/>
      <c r="ADV6" s="319"/>
      <c r="ADW6" s="319"/>
      <c r="ADX6" s="319"/>
      <c r="ADY6" s="319"/>
      <c r="ADZ6" s="319"/>
      <c r="AEA6" s="319"/>
      <c r="AEB6" s="319"/>
      <c r="AEC6" s="319"/>
      <c r="AED6" s="319"/>
      <c r="AEE6" s="319"/>
      <c r="AEF6" s="319"/>
      <c r="AEG6" s="319"/>
      <c r="AEH6" s="319"/>
      <c r="AEI6" s="319"/>
      <c r="AEJ6" s="319"/>
      <c r="AEK6" s="319"/>
      <c r="AEL6" s="319"/>
      <c r="AEM6" s="319"/>
      <c r="AEN6" s="319"/>
      <c r="AEO6" s="319"/>
      <c r="AEP6" s="319"/>
      <c r="AEQ6" s="319"/>
      <c r="AER6" s="319"/>
      <c r="AES6" s="319"/>
      <c r="AET6" s="319"/>
      <c r="AEU6" s="319"/>
      <c r="AEV6" s="319"/>
      <c r="AEW6" s="319"/>
      <c r="AEX6" s="319"/>
      <c r="AEY6" s="319"/>
      <c r="AEZ6" s="319"/>
      <c r="AFA6" s="319"/>
      <c r="AFB6" s="319"/>
      <c r="AFC6" s="319"/>
      <c r="AFD6" s="319"/>
      <c r="AFE6" s="319"/>
      <c r="AFF6" s="319"/>
      <c r="AFG6" s="319"/>
      <c r="AFH6" s="319"/>
      <c r="AFI6" s="319"/>
      <c r="AFJ6" s="319"/>
      <c r="AFK6" s="319"/>
      <c r="AFL6" s="319"/>
      <c r="AFM6" s="319"/>
      <c r="AFN6" s="319"/>
      <c r="AFO6" s="319"/>
      <c r="AFP6" s="319"/>
      <c r="AFQ6" s="319"/>
      <c r="AFR6" s="319"/>
      <c r="AFS6" s="319"/>
      <c r="AFT6" s="319"/>
      <c r="AFU6" s="319"/>
      <c r="AFV6" s="319"/>
      <c r="AFW6" s="319"/>
      <c r="AFX6" s="319"/>
      <c r="AFY6" s="319"/>
      <c r="AFZ6" s="319"/>
      <c r="AGA6" s="319"/>
      <c r="AGB6" s="319"/>
      <c r="AGC6" s="319"/>
      <c r="AGD6" s="319"/>
      <c r="AGE6" s="319"/>
      <c r="AGF6" s="319"/>
      <c r="AGG6" s="319"/>
      <c r="AGH6" s="319"/>
      <c r="AGI6" s="319"/>
      <c r="AGJ6" s="319"/>
      <c r="AGK6" s="319"/>
      <c r="AGL6" s="319"/>
      <c r="AGM6" s="319"/>
      <c r="AGN6" s="319"/>
      <c r="AGO6" s="319"/>
      <c r="AGP6" s="319"/>
      <c r="AGQ6" s="319"/>
      <c r="AGR6" s="319"/>
      <c r="AGS6" s="319"/>
      <c r="AGT6" s="319"/>
      <c r="AGU6" s="319"/>
      <c r="AGV6" s="319"/>
      <c r="AGW6" s="319"/>
      <c r="AGX6" s="319"/>
      <c r="AGY6" s="319"/>
      <c r="AGZ6" s="319"/>
      <c r="AHA6" s="319"/>
      <c r="AHB6" s="319"/>
      <c r="AHC6" s="319"/>
      <c r="AHD6" s="319"/>
      <c r="AHE6" s="319"/>
      <c r="AHF6" s="319"/>
      <c r="AHG6" s="319"/>
      <c r="AHH6" s="319"/>
      <c r="AHI6" s="319"/>
      <c r="AHJ6" s="319"/>
      <c r="AHK6" s="319"/>
      <c r="AHL6" s="319"/>
      <c r="AHM6" s="319"/>
      <c r="AHN6" s="319"/>
      <c r="AHO6" s="319"/>
      <c r="AHP6" s="319"/>
      <c r="AHQ6" s="319"/>
      <c r="AHR6" s="319"/>
      <c r="AHS6" s="319"/>
      <c r="AHT6" s="319"/>
      <c r="AHU6" s="319"/>
      <c r="AHV6" s="319"/>
      <c r="AHW6" s="319"/>
      <c r="AHX6" s="319"/>
      <c r="AHY6" s="319"/>
      <c r="AHZ6" s="319"/>
      <c r="AIA6" s="319"/>
      <c r="AIB6" s="319"/>
      <c r="AIC6" s="319"/>
      <c r="AID6" s="319"/>
      <c r="AIE6" s="319"/>
      <c r="AIF6" s="319"/>
      <c r="AIG6" s="319"/>
      <c r="AIH6" s="319"/>
      <c r="AII6" s="319"/>
      <c r="AIJ6" s="319"/>
      <c r="AIK6" s="319"/>
      <c r="AIL6" s="319"/>
      <c r="AIM6" s="319"/>
      <c r="AIN6" s="319"/>
      <c r="AIO6" s="319"/>
      <c r="AIP6" s="319"/>
      <c r="AIQ6" s="319"/>
      <c r="AIR6" s="319"/>
      <c r="AIS6" s="319"/>
      <c r="AIT6" s="319"/>
      <c r="AIU6" s="319"/>
      <c r="AIV6" s="319"/>
      <c r="AIW6" s="319"/>
      <c r="AIX6" s="319"/>
      <c r="AIY6" s="319"/>
      <c r="AIZ6" s="319"/>
      <c r="AJA6" s="319"/>
      <c r="AJB6" s="319"/>
      <c r="AJC6" s="319"/>
      <c r="AJD6" s="319"/>
      <c r="AJE6" s="319"/>
      <c r="AJF6" s="319"/>
      <c r="AJG6" s="319"/>
      <c r="AJH6" s="319"/>
      <c r="AJI6" s="319"/>
      <c r="AJJ6" s="319"/>
      <c r="AJK6" s="319"/>
      <c r="AJL6" s="319"/>
      <c r="AJM6" s="319"/>
      <c r="AJN6" s="319"/>
      <c r="AJO6" s="319"/>
      <c r="AJP6" s="319"/>
      <c r="AJQ6" s="319"/>
      <c r="AJR6" s="319"/>
      <c r="AJS6" s="319"/>
      <c r="AJT6" s="319"/>
      <c r="AJU6" s="319"/>
      <c r="AJV6" s="319"/>
      <c r="AJW6" s="319"/>
      <c r="AJX6" s="319"/>
      <c r="AJY6" s="319"/>
      <c r="AJZ6" s="319"/>
      <c r="AKA6" s="319"/>
      <c r="AKB6" s="319"/>
      <c r="AKC6" s="319"/>
      <c r="AKD6" s="319"/>
      <c r="AKE6" s="319"/>
      <c r="AKF6" s="319"/>
      <c r="AKG6" s="319"/>
      <c r="AKH6" s="319"/>
      <c r="AKI6" s="319"/>
      <c r="AKJ6" s="319"/>
      <c r="AKK6" s="319"/>
      <c r="AKL6" s="319"/>
      <c r="AKM6" s="319"/>
      <c r="AKN6" s="319"/>
      <c r="AKO6" s="319"/>
      <c r="AKP6" s="319"/>
      <c r="AKQ6" s="319"/>
      <c r="AKR6" s="319"/>
      <c r="AKS6" s="319"/>
      <c r="AKT6" s="319"/>
      <c r="AKU6" s="319"/>
      <c r="AKV6" s="319"/>
      <c r="AKW6" s="319"/>
      <c r="AKX6" s="319"/>
      <c r="AKY6" s="319"/>
      <c r="AKZ6" s="319"/>
      <c r="ALA6" s="319"/>
      <c r="ALB6" s="319"/>
      <c r="ALC6" s="319"/>
      <c r="ALD6" s="319"/>
      <c r="ALE6" s="319"/>
      <c r="ALF6" s="319"/>
      <c r="ALG6" s="319"/>
      <c r="ALH6" s="319"/>
      <c r="ALI6" s="319"/>
      <c r="ALJ6" s="319"/>
      <c r="ALK6" s="319"/>
      <c r="ALL6" s="319"/>
      <c r="ALM6" s="319"/>
      <c r="ALN6" s="319"/>
      <c r="ALO6" s="319"/>
      <c r="ALP6" s="319"/>
      <c r="ALQ6" s="319"/>
      <c r="ALR6" s="319"/>
      <c r="ALS6" s="319"/>
      <c r="ALT6" s="319"/>
      <c r="ALU6" s="319"/>
      <c r="ALV6" s="319"/>
      <c r="ALW6" s="319"/>
      <c r="ALX6" s="319"/>
      <c r="ALY6" s="319"/>
      <c r="ALZ6" s="319"/>
      <c r="AMA6" s="319"/>
      <c r="AMB6" s="319"/>
      <c r="AMC6" s="319"/>
      <c r="AMD6" s="319"/>
      <c r="AME6" s="319"/>
      <c r="AMF6" s="319"/>
      <c r="AMG6" s="319"/>
      <c r="AMH6" s="319"/>
      <c r="AMI6" s="319"/>
      <c r="AMJ6" s="319"/>
      <c r="AMK6" s="319"/>
      <c r="AML6" s="319"/>
      <c r="AMM6" s="319"/>
      <c r="AMN6" s="319"/>
      <c r="AMO6" s="319"/>
      <c r="AMP6" s="319"/>
      <c r="AMQ6" s="319"/>
      <c r="AMR6" s="319"/>
      <c r="AMS6" s="319"/>
      <c r="AMT6" s="319"/>
      <c r="AMU6" s="319"/>
      <c r="AMV6" s="319"/>
      <c r="AMW6" s="319"/>
      <c r="AMX6" s="319"/>
      <c r="AMY6" s="319"/>
      <c r="AMZ6" s="319"/>
      <c r="ANA6" s="319"/>
      <c r="ANB6" s="319"/>
      <c r="ANC6" s="319"/>
      <c r="AND6" s="319"/>
      <c r="ANE6" s="319"/>
      <c r="ANF6" s="319"/>
      <c r="ANG6" s="319"/>
      <c r="ANH6" s="319"/>
      <c r="ANI6" s="319"/>
      <c r="ANJ6" s="319"/>
      <c r="ANK6" s="319"/>
      <c r="ANL6" s="319"/>
      <c r="ANM6" s="319"/>
      <c r="ANN6" s="319"/>
      <c r="ANO6" s="319"/>
      <c r="ANP6" s="319"/>
      <c r="ANQ6" s="319"/>
      <c r="ANR6" s="319"/>
      <c r="ANS6" s="319"/>
      <c r="ANT6" s="319"/>
      <c r="ANU6" s="319"/>
      <c r="ANV6" s="319"/>
      <c r="ANW6" s="319"/>
      <c r="ANX6" s="319"/>
      <c r="ANY6" s="319"/>
      <c r="ANZ6" s="319"/>
      <c r="AOA6" s="319"/>
      <c r="AOB6" s="319"/>
      <c r="AOC6" s="319"/>
      <c r="AOD6" s="319"/>
      <c r="AOE6" s="319"/>
      <c r="AOF6" s="319"/>
      <c r="AOG6" s="319"/>
      <c r="AOH6" s="319"/>
      <c r="AOI6" s="319"/>
      <c r="AOJ6" s="319"/>
      <c r="AOK6" s="319"/>
      <c r="AOL6" s="319"/>
      <c r="AOM6" s="319"/>
      <c r="AON6" s="319"/>
      <c r="AOO6" s="319"/>
      <c r="AOP6" s="319"/>
      <c r="AOQ6" s="319"/>
      <c r="AOR6" s="319"/>
      <c r="AOS6" s="319"/>
      <c r="AOT6" s="319"/>
      <c r="AOU6" s="319"/>
      <c r="AOV6" s="319"/>
      <c r="AOW6" s="319"/>
      <c r="AOX6" s="319"/>
      <c r="AOY6" s="319"/>
      <c r="AOZ6" s="319"/>
      <c r="APA6" s="319"/>
      <c r="APB6" s="319"/>
      <c r="APC6" s="319"/>
      <c r="APD6" s="319"/>
      <c r="APE6" s="319"/>
      <c r="APF6" s="319"/>
      <c r="APG6" s="319"/>
      <c r="APH6" s="319"/>
      <c r="API6" s="319"/>
      <c r="APJ6" s="319"/>
      <c r="APK6" s="319"/>
      <c r="APL6" s="319"/>
      <c r="APM6" s="319"/>
      <c r="APN6" s="319"/>
      <c r="APO6" s="319"/>
      <c r="APP6" s="319"/>
      <c r="APQ6" s="319"/>
      <c r="APR6" s="319"/>
      <c r="APS6" s="319"/>
      <c r="APT6" s="319"/>
      <c r="APU6" s="319"/>
      <c r="APV6" s="319"/>
      <c r="APW6" s="319"/>
      <c r="APX6" s="319"/>
      <c r="APY6" s="319"/>
      <c r="APZ6" s="319"/>
      <c r="AQA6" s="319"/>
      <c r="AQB6" s="319"/>
      <c r="AQC6" s="319"/>
      <c r="AQD6" s="319"/>
      <c r="AQE6" s="319"/>
      <c r="AQF6" s="319"/>
      <c r="AQG6" s="319"/>
      <c r="AQH6" s="319"/>
      <c r="AQI6" s="319"/>
      <c r="AQJ6" s="319"/>
      <c r="AQK6" s="319"/>
      <c r="AQL6" s="319"/>
      <c r="AQM6" s="319"/>
      <c r="AQN6" s="319"/>
      <c r="AQO6" s="319"/>
      <c r="AQP6" s="319"/>
      <c r="AQQ6" s="319"/>
      <c r="AQR6" s="319"/>
      <c r="AQS6" s="319"/>
      <c r="AQT6" s="319"/>
      <c r="AQU6" s="319"/>
      <c r="AQV6" s="319"/>
      <c r="AQW6" s="319"/>
      <c r="AQX6" s="319"/>
      <c r="AQY6" s="319"/>
      <c r="AQZ6" s="319"/>
      <c r="ARA6" s="319"/>
      <c r="ARB6" s="319"/>
      <c r="ARC6" s="319"/>
      <c r="ARD6" s="319"/>
      <c r="ARE6" s="319"/>
      <c r="ARF6" s="319"/>
      <c r="ARG6" s="319"/>
      <c r="ARH6" s="319"/>
      <c r="ARI6" s="319"/>
      <c r="ARJ6" s="319"/>
      <c r="ARK6" s="319"/>
      <c r="ARL6" s="319"/>
      <c r="ARM6" s="319"/>
      <c r="ARN6" s="319"/>
      <c r="ARO6" s="319"/>
      <c r="ARP6" s="319"/>
      <c r="ARQ6" s="319"/>
      <c r="ARR6" s="319"/>
      <c r="ARS6" s="319"/>
      <c r="ART6" s="319"/>
      <c r="ARU6" s="319"/>
      <c r="ARV6" s="319"/>
      <c r="ARW6" s="319"/>
      <c r="ARX6" s="319"/>
      <c r="ARY6" s="319"/>
      <c r="ARZ6" s="319"/>
      <c r="ASA6" s="319"/>
      <c r="ASB6" s="319"/>
      <c r="ASC6" s="319"/>
      <c r="ASD6" s="319"/>
      <c r="ASE6" s="319"/>
      <c r="ASF6" s="319"/>
      <c r="ASG6" s="319"/>
      <c r="ASH6" s="319"/>
      <c r="ASI6" s="319"/>
      <c r="ASJ6" s="319"/>
      <c r="ASK6" s="319"/>
      <c r="ASL6" s="319"/>
      <c r="ASM6" s="319"/>
      <c r="ASN6" s="319"/>
      <c r="ASO6" s="319"/>
      <c r="ASP6" s="319"/>
      <c r="ASQ6" s="319"/>
      <c r="ASR6" s="319"/>
      <c r="ASS6" s="319"/>
      <c r="AST6" s="319"/>
      <c r="ASU6" s="319"/>
      <c r="ASV6" s="319"/>
      <c r="ASW6" s="319"/>
      <c r="ASX6" s="319"/>
      <c r="ASY6" s="319"/>
      <c r="ASZ6" s="319"/>
      <c r="ATA6" s="319"/>
      <c r="ATB6" s="319"/>
      <c r="ATC6" s="319"/>
      <c r="ATD6" s="319"/>
      <c r="ATE6" s="319"/>
      <c r="ATF6" s="319"/>
      <c r="ATG6" s="319"/>
      <c r="ATH6" s="319"/>
      <c r="ATI6" s="319"/>
      <c r="ATJ6" s="319"/>
      <c r="ATK6" s="319"/>
      <c r="ATL6" s="319"/>
      <c r="ATM6" s="319"/>
      <c r="ATN6" s="319"/>
      <c r="ATO6" s="319"/>
      <c r="ATP6" s="319"/>
      <c r="ATQ6" s="319"/>
      <c r="ATR6" s="319"/>
      <c r="ATS6" s="319"/>
      <c r="ATT6" s="319"/>
      <c r="ATU6" s="319"/>
      <c r="ATV6" s="319"/>
      <c r="ATW6" s="319"/>
      <c r="ATX6" s="319"/>
      <c r="ATY6" s="319"/>
      <c r="ATZ6" s="319"/>
      <c r="AUA6" s="319"/>
      <c r="AUB6" s="319"/>
      <c r="AUC6" s="319"/>
      <c r="AUD6" s="319"/>
      <c r="AUE6" s="319"/>
      <c r="AUF6" s="319"/>
      <c r="AUG6" s="319"/>
      <c r="AUH6" s="319"/>
      <c r="AUI6" s="319"/>
      <c r="AUJ6" s="319"/>
      <c r="AUK6" s="319"/>
      <c r="AUL6" s="319"/>
      <c r="AUM6" s="319"/>
      <c r="AUN6" s="319"/>
      <c r="AUO6" s="319"/>
      <c r="AUP6" s="319"/>
      <c r="AUQ6" s="319"/>
      <c r="AUR6" s="319"/>
      <c r="AUS6" s="319"/>
      <c r="AUT6" s="319"/>
      <c r="AUU6" s="319"/>
      <c r="AUV6" s="319"/>
      <c r="AUW6" s="319"/>
      <c r="AUX6" s="319"/>
      <c r="AUY6" s="319"/>
      <c r="AUZ6" s="319"/>
      <c r="AVA6" s="319"/>
      <c r="AVB6" s="319"/>
      <c r="AVC6" s="319"/>
      <c r="AVD6" s="319"/>
      <c r="AVE6" s="319"/>
      <c r="AVF6" s="319"/>
      <c r="AVG6" s="319"/>
      <c r="AVH6" s="319"/>
      <c r="AVI6" s="319"/>
      <c r="AVJ6" s="319"/>
      <c r="AVK6" s="319"/>
      <c r="AVL6" s="319"/>
      <c r="AVM6" s="319"/>
      <c r="AVN6" s="319"/>
      <c r="AVO6" s="319"/>
      <c r="AVP6" s="319"/>
      <c r="AVQ6" s="319"/>
      <c r="AVR6" s="319"/>
      <c r="AVS6" s="319"/>
      <c r="AVT6" s="319"/>
      <c r="AVU6" s="319"/>
      <c r="AVV6" s="319"/>
      <c r="AVW6" s="319"/>
      <c r="AVX6" s="319"/>
      <c r="AVY6" s="319"/>
      <c r="AVZ6" s="319"/>
      <c r="AWA6" s="319"/>
      <c r="AWB6" s="319"/>
      <c r="AWC6" s="319"/>
      <c r="AWD6" s="319"/>
      <c r="AWE6" s="319"/>
      <c r="AWF6" s="319"/>
      <c r="AWG6" s="319"/>
      <c r="AWH6" s="319"/>
      <c r="AWI6" s="319"/>
      <c r="AWJ6" s="319"/>
      <c r="AWK6" s="319"/>
      <c r="AWL6" s="319"/>
      <c r="AWM6" s="319"/>
      <c r="AWN6" s="319"/>
      <c r="AWO6" s="319"/>
      <c r="AWP6" s="319"/>
      <c r="AWQ6" s="319"/>
      <c r="AWR6" s="319"/>
      <c r="AWS6" s="319"/>
      <c r="AWT6" s="319"/>
      <c r="AWU6" s="319"/>
      <c r="AWV6" s="319"/>
      <c r="AWW6" s="319"/>
      <c r="AWX6" s="319"/>
      <c r="AWY6" s="319"/>
      <c r="AWZ6" s="319"/>
      <c r="AXA6" s="319"/>
      <c r="AXB6" s="319"/>
      <c r="AXC6" s="319"/>
      <c r="AXD6" s="319"/>
      <c r="AXE6" s="319"/>
      <c r="AXF6" s="319"/>
      <c r="AXG6" s="319"/>
      <c r="AXH6" s="319"/>
      <c r="AXI6" s="319"/>
      <c r="AXJ6" s="319"/>
      <c r="AXK6" s="319"/>
      <c r="AXL6" s="319"/>
      <c r="AXM6" s="319"/>
      <c r="AXN6" s="319"/>
      <c r="AXO6" s="319"/>
      <c r="AXP6" s="319"/>
      <c r="AXQ6" s="319"/>
      <c r="AXR6" s="319"/>
      <c r="AXS6" s="319"/>
      <c r="AXT6" s="319"/>
      <c r="AXU6" s="319"/>
      <c r="AXV6" s="319"/>
      <c r="AXW6" s="319"/>
      <c r="AXX6" s="319"/>
      <c r="AXY6" s="319"/>
      <c r="AXZ6" s="319"/>
      <c r="AYA6" s="319"/>
      <c r="AYB6" s="319"/>
      <c r="AYC6" s="319"/>
      <c r="AYD6" s="319"/>
      <c r="AYE6" s="319"/>
      <c r="AYF6" s="319"/>
      <c r="AYG6" s="319"/>
      <c r="AYH6" s="319"/>
      <c r="AYI6" s="319"/>
      <c r="AYJ6" s="319"/>
      <c r="AYK6" s="319"/>
      <c r="AYL6" s="319"/>
      <c r="AYM6" s="319"/>
      <c r="AYN6" s="319"/>
      <c r="AYO6" s="319"/>
      <c r="AYP6" s="319"/>
      <c r="AYQ6" s="319"/>
      <c r="AYR6" s="319"/>
      <c r="AYS6" s="319"/>
      <c r="AYT6" s="319"/>
      <c r="AYU6" s="319"/>
      <c r="AYV6" s="319"/>
      <c r="AYW6" s="319"/>
      <c r="AYX6" s="319"/>
      <c r="AYY6" s="319"/>
      <c r="AYZ6" s="319"/>
      <c r="AZA6" s="319"/>
      <c r="AZB6" s="319"/>
      <c r="AZC6" s="319"/>
      <c r="AZD6" s="319"/>
      <c r="AZE6" s="319"/>
      <c r="AZF6" s="319"/>
      <c r="AZG6" s="319"/>
      <c r="AZH6" s="319"/>
      <c r="AZI6" s="319"/>
      <c r="AZJ6" s="319"/>
      <c r="AZK6" s="319"/>
      <c r="AZL6" s="319"/>
      <c r="AZM6" s="319"/>
      <c r="AZN6" s="319"/>
      <c r="AZO6" s="319"/>
      <c r="AZP6" s="319"/>
      <c r="AZQ6" s="319"/>
      <c r="AZR6" s="319"/>
      <c r="AZS6" s="319"/>
      <c r="AZT6" s="319"/>
      <c r="AZU6" s="319"/>
      <c r="AZV6" s="319"/>
      <c r="AZW6" s="319"/>
      <c r="AZX6" s="319"/>
      <c r="AZY6" s="319"/>
      <c r="AZZ6" s="319"/>
      <c r="BAA6" s="319"/>
      <c r="BAB6" s="319"/>
      <c r="BAC6" s="319"/>
      <c r="BAD6" s="319"/>
      <c r="BAE6" s="319"/>
      <c r="BAF6" s="319"/>
      <c r="BAG6" s="319"/>
      <c r="BAH6" s="319"/>
      <c r="BAI6" s="319"/>
      <c r="BAJ6" s="319"/>
      <c r="BAK6" s="319"/>
      <c r="BAL6" s="319"/>
      <c r="BAM6" s="319"/>
      <c r="BAN6" s="319"/>
      <c r="BAO6" s="319"/>
      <c r="BAP6" s="319"/>
      <c r="BAQ6" s="319"/>
      <c r="BAR6" s="319"/>
      <c r="BAS6" s="319"/>
      <c r="BAT6" s="319"/>
      <c r="BAU6" s="319"/>
      <c r="BAV6" s="319"/>
      <c r="BAW6" s="319"/>
      <c r="BAX6" s="319"/>
      <c r="BAY6" s="319"/>
      <c r="BAZ6" s="319"/>
      <c r="BBA6" s="319"/>
      <c r="BBB6" s="319"/>
      <c r="BBC6" s="319"/>
      <c r="BBD6" s="319"/>
      <c r="BBE6" s="319"/>
      <c r="BBF6" s="319"/>
      <c r="BBG6" s="319"/>
      <c r="BBH6" s="319"/>
      <c r="BBI6" s="319"/>
      <c r="BBJ6" s="319"/>
      <c r="BBK6" s="319"/>
      <c r="BBL6" s="319"/>
      <c r="BBM6" s="319"/>
      <c r="BBN6" s="319"/>
      <c r="BBO6" s="319"/>
      <c r="BBP6" s="319"/>
      <c r="BBQ6" s="319"/>
      <c r="BBR6" s="319"/>
      <c r="BBS6" s="319"/>
      <c r="BBT6" s="319"/>
      <c r="BBU6" s="319"/>
      <c r="BBV6" s="319"/>
      <c r="BBW6" s="319"/>
      <c r="BBX6" s="319"/>
      <c r="BBY6" s="319"/>
      <c r="BBZ6" s="319"/>
      <c r="BCA6" s="319"/>
      <c r="BCB6" s="319"/>
      <c r="BCC6" s="319"/>
      <c r="BCD6" s="319"/>
      <c r="BCE6" s="319"/>
      <c r="BCF6" s="319"/>
      <c r="BCG6" s="319"/>
      <c r="BCH6" s="319"/>
      <c r="BCI6" s="319"/>
      <c r="BCJ6" s="319"/>
      <c r="BCK6" s="319"/>
      <c r="BCL6" s="319"/>
      <c r="BCM6" s="319"/>
      <c r="BCN6" s="319"/>
      <c r="BCO6" s="319"/>
      <c r="BCP6" s="319"/>
      <c r="BCQ6" s="319"/>
      <c r="BCR6" s="319"/>
      <c r="BCS6" s="319"/>
      <c r="BCT6" s="319"/>
      <c r="BCU6" s="319"/>
      <c r="BCV6" s="319"/>
      <c r="BCW6" s="319"/>
      <c r="BCX6" s="319"/>
      <c r="BCY6" s="319"/>
      <c r="BCZ6" s="319"/>
      <c r="BDA6" s="319"/>
      <c r="BDB6" s="319"/>
      <c r="BDC6" s="319"/>
      <c r="BDD6" s="319"/>
      <c r="BDE6" s="319"/>
      <c r="BDF6" s="319"/>
      <c r="BDG6" s="319"/>
      <c r="BDH6" s="319"/>
      <c r="BDI6" s="319"/>
      <c r="BDJ6" s="319"/>
      <c r="BDK6" s="319"/>
      <c r="BDL6" s="319"/>
      <c r="BDM6" s="319"/>
      <c r="BDN6" s="319"/>
      <c r="BDO6" s="319"/>
      <c r="BDP6" s="319"/>
      <c r="BDQ6" s="319"/>
      <c r="BDR6" s="319"/>
      <c r="BDS6" s="319"/>
      <c r="BDT6" s="319"/>
      <c r="BDU6" s="319"/>
      <c r="BDV6" s="319"/>
      <c r="BDW6" s="319"/>
      <c r="BDX6" s="319"/>
      <c r="BDY6" s="319"/>
      <c r="BDZ6" s="319"/>
      <c r="BEA6" s="319"/>
      <c r="BEB6" s="319"/>
      <c r="BEC6" s="319"/>
      <c r="BED6" s="319"/>
      <c r="BEE6" s="319"/>
      <c r="BEF6" s="319"/>
      <c r="BEG6" s="319"/>
      <c r="BEH6" s="319"/>
      <c r="BEI6" s="319"/>
      <c r="BEJ6" s="319"/>
      <c r="BEK6" s="319"/>
      <c r="BEL6" s="319"/>
      <c r="BEM6" s="319"/>
      <c r="BEN6" s="319"/>
      <c r="BEO6" s="319"/>
      <c r="BEP6" s="319"/>
      <c r="BEQ6" s="319"/>
      <c r="BER6" s="319"/>
      <c r="BES6" s="319"/>
      <c r="BET6" s="319"/>
      <c r="BEU6" s="319"/>
      <c r="BEV6" s="319"/>
      <c r="BEW6" s="319"/>
      <c r="BEX6" s="319"/>
      <c r="BEY6" s="319"/>
      <c r="BEZ6" s="319"/>
      <c r="BFA6" s="319"/>
      <c r="BFB6" s="319"/>
      <c r="BFC6" s="319"/>
      <c r="BFD6" s="319"/>
      <c r="BFE6" s="319"/>
      <c r="BFF6" s="319"/>
      <c r="BFG6" s="319"/>
      <c r="BFH6" s="319"/>
      <c r="BFI6" s="319"/>
      <c r="BFJ6" s="319"/>
      <c r="BFK6" s="319"/>
      <c r="BFL6" s="319"/>
      <c r="BFM6" s="319"/>
      <c r="BFN6" s="319"/>
      <c r="BFO6" s="319"/>
      <c r="BFP6" s="319"/>
      <c r="BFQ6" s="319"/>
      <c r="BFR6" s="319"/>
      <c r="BFS6" s="319"/>
      <c r="BFT6" s="319"/>
      <c r="BFU6" s="319"/>
      <c r="BFV6" s="319"/>
      <c r="BFW6" s="319"/>
      <c r="BFX6" s="319"/>
      <c r="BFY6" s="319"/>
      <c r="BFZ6" s="319"/>
      <c r="BGA6" s="319"/>
      <c r="BGB6" s="319"/>
      <c r="BGC6" s="319"/>
      <c r="BGD6" s="319"/>
      <c r="BGE6" s="319"/>
      <c r="BGF6" s="319"/>
      <c r="BGG6" s="319"/>
      <c r="BGH6" s="319"/>
      <c r="BGI6" s="319"/>
      <c r="BGJ6" s="319"/>
      <c r="BGK6" s="319"/>
      <c r="BGL6" s="319"/>
      <c r="BGM6" s="319"/>
      <c r="BGN6" s="319"/>
      <c r="BGO6" s="319"/>
      <c r="BGP6" s="319"/>
      <c r="BGQ6" s="319"/>
      <c r="BGR6" s="319"/>
      <c r="BGS6" s="319"/>
      <c r="BGT6" s="319"/>
      <c r="BGU6" s="319"/>
      <c r="BGV6" s="319"/>
      <c r="BGW6" s="319"/>
      <c r="BGX6" s="319"/>
      <c r="BGY6" s="319"/>
      <c r="BGZ6" s="319"/>
      <c r="BHA6" s="319"/>
      <c r="BHB6" s="319"/>
      <c r="BHC6" s="319"/>
      <c r="BHD6" s="319"/>
      <c r="BHE6" s="319"/>
      <c r="BHF6" s="319"/>
      <c r="BHG6" s="319"/>
      <c r="BHH6" s="319"/>
      <c r="BHI6" s="319"/>
      <c r="BHJ6" s="319"/>
      <c r="BHK6" s="319"/>
      <c r="BHL6" s="319"/>
      <c r="BHM6" s="319"/>
      <c r="BHN6" s="319"/>
      <c r="BHO6" s="319"/>
      <c r="BHP6" s="319"/>
      <c r="BHQ6" s="319"/>
      <c r="BHR6" s="319"/>
      <c r="BHS6" s="319"/>
      <c r="BHT6" s="319"/>
      <c r="BHU6" s="319"/>
      <c r="BHV6" s="319"/>
      <c r="BHW6" s="319"/>
      <c r="BHX6" s="319"/>
      <c r="BHY6" s="319"/>
      <c r="BHZ6" s="319"/>
      <c r="BIA6" s="319"/>
      <c r="BIB6" s="319"/>
      <c r="BIC6" s="319"/>
      <c r="BID6" s="319"/>
      <c r="BIE6" s="319"/>
      <c r="BIF6" s="319"/>
      <c r="BIG6" s="319"/>
      <c r="BIH6" s="319"/>
      <c r="BII6" s="319"/>
      <c r="BIJ6" s="319"/>
      <c r="BIK6" s="319"/>
      <c r="BIL6" s="319"/>
      <c r="BIM6" s="319"/>
      <c r="BIN6" s="319"/>
      <c r="BIO6" s="319"/>
      <c r="BIP6" s="319"/>
      <c r="BIQ6" s="319"/>
      <c r="BIR6" s="319"/>
      <c r="BIS6" s="319"/>
      <c r="BIT6" s="319"/>
      <c r="BIU6" s="319"/>
      <c r="BIV6" s="319"/>
      <c r="BIW6" s="319"/>
      <c r="BIX6" s="319"/>
      <c r="BIY6" s="319"/>
      <c r="BIZ6" s="319"/>
      <c r="BJA6" s="319"/>
      <c r="BJB6" s="319"/>
      <c r="BJC6" s="319"/>
      <c r="BJD6" s="319"/>
      <c r="BJE6" s="319"/>
      <c r="BJF6" s="319"/>
      <c r="BJG6" s="319"/>
      <c r="BJH6" s="319"/>
      <c r="BJI6" s="319"/>
      <c r="BJJ6" s="319"/>
      <c r="BJK6" s="319"/>
      <c r="BJL6" s="319"/>
      <c r="BJM6" s="319"/>
      <c r="BJN6" s="319"/>
      <c r="BJO6" s="319"/>
      <c r="BJP6" s="319"/>
      <c r="BJQ6" s="319"/>
      <c r="BJR6" s="319"/>
      <c r="BJS6" s="319"/>
      <c r="BJT6" s="319"/>
      <c r="BJU6" s="319"/>
      <c r="BJV6" s="319"/>
      <c r="BJW6" s="319"/>
      <c r="BJX6" s="319"/>
      <c r="BJY6" s="319"/>
      <c r="BJZ6" s="319"/>
      <c r="BKA6" s="319"/>
      <c r="BKB6" s="319"/>
      <c r="BKC6" s="319"/>
      <c r="BKD6" s="319"/>
      <c r="BKE6" s="319"/>
      <c r="BKF6" s="319"/>
      <c r="BKG6" s="319"/>
      <c r="BKH6" s="319"/>
      <c r="BKI6" s="319"/>
      <c r="BKJ6" s="319"/>
      <c r="BKK6" s="319"/>
      <c r="BKL6" s="319"/>
      <c r="BKM6" s="319"/>
      <c r="BKN6" s="319"/>
      <c r="BKO6" s="319"/>
      <c r="BKP6" s="319"/>
      <c r="BKQ6" s="319"/>
      <c r="BKR6" s="319"/>
      <c r="BKS6" s="319"/>
      <c r="BKT6" s="319"/>
      <c r="BKU6" s="319"/>
      <c r="BKV6" s="319"/>
      <c r="BKW6" s="319"/>
      <c r="BKX6" s="319"/>
      <c r="BKY6" s="319"/>
      <c r="BKZ6" s="319"/>
      <c r="BLA6" s="319"/>
      <c r="BLB6" s="319"/>
      <c r="BLC6" s="319"/>
      <c r="BLD6" s="319"/>
      <c r="BLE6" s="319"/>
      <c r="BLF6" s="319"/>
      <c r="BLG6" s="319"/>
      <c r="BLH6" s="319"/>
      <c r="BLI6" s="319"/>
      <c r="BLJ6" s="319"/>
      <c r="BLK6" s="319"/>
      <c r="BLL6" s="319"/>
      <c r="BLM6" s="319"/>
      <c r="BLN6" s="319"/>
      <c r="BLO6" s="319"/>
      <c r="BLP6" s="319"/>
      <c r="BLQ6" s="319"/>
      <c r="BLR6" s="319"/>
      <c r="BLS6" s="319"/>
      <c r="BLT6" s="319"/>
      <c r="BLU6" s="319"/>
      <c r="BLV6" s="319"/>
      <c r="BLW6" s="319"/>
      <c r="BLX6" s="319"/>
      <c r="BLY6" s="319"/>
      <c r="BLZ6" s="319"/>
      <c r="BMA6" s="319"/>
      <c r="BMB6" s="319"/>
      <c r="BMC6" s="319"/>
      <c r="BMD6" s="319"/>
      <c r="BME6" s="319"/>
      <c r="BMF6" s="319"/>
      <c r="BMG6" s="319"/>
      <c r="BMH6" s="319"/>
      <c r="BMI6" s="319"/>
      <c r="BMJ6" s="319"/>
      <c r="BMK6" s="319"/>
      <c r="BML6" s="319"/>
      <c r="BMM6" s="319"/>
      <c r="BMN6" s="319"/>
      <c r="BMO6" s="319"/>
      <c r="BMP6" s="319"/>
      <c r="BMQ6" s="319"/>
      <c r="BMR6" s="319"/>
      <c r="BMS6" s="319"/>
      <c r="BMT6" s="319"/>
      <c r="BMU6" s="319"/>
      <c r="BMV6" s="319"/>
      <c r="BMW6" s="319"/>
      <c r="BMX6" s="319"/>
      <c r="BMY6" s="319"/>
      <c r="BMZ6" s="319"/>
      <c r="BNA6" s="319"/>
      <c r="BNB6" s="319"/>
      <c r="BNC6" s="319"/>
      <c r="BND6" s="319"/>
      <c r="BNE6" s="319"/>
      <c r="BNF6" s="319"/>
      <c r="BNG6" s="319"/>
      <c r="BNH6" s="319"/>
      <c r="BNI6" s="319"/>
      <c r="BNJ6" s="319"/>
      <c r="BNK6" s="319"/>
      <c r="BNL6" s="319"/>
      <c r="BNM6" s="319"/>
      <c r="BNN6" s="319"/>
      <c r="BNO6" s="319"/>
      <c r="BNP6" s="319"/>
      <c r="BNQ6" s="319"/>
      <c r="BNR6" s="319"/>
      <c r="BNS6" s="319"/>
      <c r="BNT6" s="319"/>
      <c r="BNU6" s="319"/>
      <c r="BNV6" s="319"/>
      <c r="BNW6" s="319"/>
      <c r="BNX6" s="319"/>
      <c r="BNY6" s="319"/>
      <c r="BNZ6" s="319"/>
      <c r="BOA6" s="319"/>
      <c r="BOB6" s="319"/>
      <c r="BOC6" s="319"/>
      <c r="BOD6" s="319"/>
      <c r="BOE6" s="319"/>
      <c r="BOF6" s="319"/>
      <c r="BOG6" s="319"/>
      <c r="BOH6" s="319"/>
      <c r="BOI6" s="319"/>
      <c r="BOJ6" s="319"/>
      <c r="BOK6" s="319"/>
      <c r="BOL6" s="319"/>
      <c r="BOM6" s="319"/>
      <c r="BON6" s="319"/>
      <c r="BOO6" s="319"/>
      <c r="BOP6" s="319"/>
      <c r="BOQ6" s="319"/>
      <c r="BOR6" s="319"/>
      <c r="BOS6" s="319"/>
      <c r="BOT6" s="319"/>
      <c r="BOU6" s="319"/>
      <c r="BOV6" s="319"/>
      <c r="BOW6" s="319"/>
      <c r="BOX6" s="319"/>
      <c r="BOY6" s="319"/>
      <c r="BOZ6" s="319"/>
      <c r="BPA6" s="319"/>
      <c r="BPB6" s="319"/>
      <c r="BPC6" s="319"/>
      <c r="BPD6" s="319"/>
      <c r="BPE6" s="319"/>
      <c r="BPF6" s="319"/>
      <c r="BPG6" s="319"/>
      <c r="BPH6" s="319"/>
      <c r="BPI6" s="319"/>
      <c r="BPJ6" s="319"/>
      <c r="BPK6" s="319"/>
      <c r="BPL6" s="319"/>
      <c r="BPM6" s="319"/>
      <c r="BPN6" s="319"/>
      <c r="BPO6" s="319"/>
      <c r="BPP6" s="319"/>
      <c r="BPQ6" s="319"/>
      <c r="BPR6" s="319"/>
      <c r="BPS6" s="319"/>
      <c r="BPT6" s="319"/>
      <c r="BPU6" s="319"/>
      <c r="BPV6" s="319"/>
      <c r="BPW6" s="319"/>
      <c r="BPX6" s="319"/>
      <c r="BPY6" s="319"/>
      <c r="BPZ6" s="319"/>
      <c r="BQA6" s="319"/>
      <c r="BQB6" s="319"/>
      <c r="BQC6" s="319"/>
      <c r="BQD6" s="319"/>
      <c r="BQE6" s="319"/>
      <c r="BQF6" s="319"/>
      <c r="BQG6" s="319"/>
      <c r="BQH6" s="319"/>
      <c r="BQI6" s="319"/>
      <c r="BQJ6" s="319"/>
      <c r="BQK6" s="319"/>
      <c r="BQL6" s="319"/>
      <c r="BQM6" s="319"/>
      <c r="BQN6" s="319"/>
      <c r="BQO6" s="319"/>
      <c r="BQP6" s="319"/>
      <c r="BQQ6" s="319"/>
      <c r="BQR6" s="319"/>
      <c r="BQS6" s="319"/>
      <c r="BQT6" s="319"/>
      <c r="BQU6" s="319"/>
      <c r="BQV6" s="319"/>
      <c r="BQW6" s="319"/>
      <c r="BQX6" s="319"/>
      <c r="BQY6" s="319"/>
      <c r="BQZ6" s="319"/>
      <c r="BRA6" s="319"/>
      <c r="BRB6" s="319"/>
      <c r="BRC6" s="319"/>
      <c r="BRD6" s="319"/>
      <c r="BRE6" s="319"/>
      <c r="BRF6" s="319"/>
      <c r="BRG6" s="319"/>
      <c r="BRH6" s="319"/>
      <c r="BRI6" s="319"/>
      <c r="BRJ6" s="319"/>
      <c r="BRK6" s="319"/>
      <c r="BRL6" s="319"/>
      <c r="BRM6" s="319"/>
      <c r="BRN6" s="319"/>
      <c r="BRO6" s="319"/>
      <c r="BRP6" s="319"/>
      <c r="BRQ6" s="319"/>
      <c r="BRR6" s="319"/>
      <c r="BRS6" s="319"/>
      <c r="BRT6" s="319"/>
      <c r="BRU6" s="319"/>
      <c r="BRV6" s="319"/>
      <c r="BRW6" s="319"/>
      <c r="BRX6" s="319"/>
      <c r="BRY6" s="319"/>
      <c r="BRZ6" s="319"/>
      <c r="BSA6" s="319"/>
      <c r="BSB6" s="319"/>
      <c r="BSC6" s="319"/>
      <c r="BSD6" s="319"/>
      <c r="BSE6" s="319"/>
      <c r="BSF6" s="319"/>
      <c r="BSG6" s="319"/>
      <c r="BSH6" s="319"/>
      <c r="BSI6" s="319"/>
      <c r="BSJ6" s="319"/>
      <c r="BSK6" s="319"/>
      <c r="BSL6" s="319"/>
      <c r="BSM6" s="319"/>
      <c r="BSN6" s="319"/>
      <c r="BSO6" s="319"/>
      <c r="BSP6" s="319"/>
      <c r="BSQ6" s="319"/>
      <c r="BSR6" s="319"/>
      <c r="BSS6" s="319"/>
      <c r="BST6" s="319"/>
      <c r="BSU6" s="319"/>
      <c r="BSV6" s="319"/>
      <c r="BSW6" s="319"/>
      <c r="BSX6" s="319"/>
      <c r="BSY6" s="319"/>
      <c r="BSZ6" s="319"/>
      <c r="BTA6" s="319"/>
      <c r="BTB6" s="319"/>
      <c r="BTC6" s="319"/>
      <c r="BTD6" s="319"/>
      <c r="BTE6" s="319"/>
      <c r="BTF6" s="319"/>
      <c r="BTG6" s="319"/>
      <c r="BTH6" s="319"/>
      <c r="BTI6" s="319"/>
      <c r="BTJ6" s="319"/>
      <c r="BTK6" s="319"/>
      <c r="BTL6" s="319"/>
      <c r="BTM6" s="319"/>
      <c r="BTN6" s="319"/>
      <c r="BTO6" s="319"/>
      <c r="BTP6" s="319"/>
      <c r="BTQ6" s="319"/>
      <c r="BTR6" s="319"/>
      <c r="BTS6" s="319"/>
      <c r="BTT6" s="319"/>
      <c r="BTU6" s="319"/>
      <c r="BTV6" s="319"/>
      <c r="BTW6" s="319"/>
      <c r="BTX6" s="319"/>
      <c r="BTY6" s="319"/>
      <c r="BTZ6" s="319"/>
      <c r="BUA6" s="319"/>
      <c r="BUB6" s="319"/>
      <c r="BUC6" s="319"/>
      <c r="BUD6" s="319"/>
      <c r="BUE6" s="319"/>
      <c r="BUF6" s="319"/>
      <c r="BUG6" s="319"/>
      <c r="BUH6" s="319"/>
      <c r="BUI6" s="319"/>
      <c r="BUJ6" s="319"/>
      <c r="BUK6" s="319"/>
      <c r="BUL6" s="319"/>
      <c r="BUM6" s="319"/>
      <c r="BUN6" s="319"/>
      <c r="BUO6" s="319"/>
      <c r="BUP6" s="319"/>
      <c r="BUQ6" s="319"/>
      <c r="BUR6" s="319"/>
      <c r="BUS6" s="319"/>
      <c r="BUT6" s="319"/>
      <c r="BUU6" s="319"/>
      <c r="BUV6" s="319"/>
      <c r="BUW6" s="319"/>
      <c r="BUX6" s="319"/>
      <c r="BUY6" s="319"/>
      <c r="BUZ6" s="319"/>
      <c r="BVA6" s="319"/>
      <c r="BVB6" s="319"/>
      <c r="BVC6" s="319"/>
      <c r="BVD6" s="319"/>
      <c r="BVE6" s="319"/>
      <c r="BVF6" s="319"/>
      <c r="BVG6" s="319"/>
      <c r="BVH6" s="319"/>
      <c r="BVI6" s="319"/>
      <c r="BVJ6" s="319"/>
      <c r="BVK6" s="319"/>
      <c r="BVL6" s="319"/>
      <c r="BVM6" s="319"/>
      <c r="BVN6" s="319"/>
      <c r="BVO6" s="319"/>
      <c r="BVP6" s="319"/>
      <c r="BVQ6" s="319"/>
      <c r="BVR6" s="319"/>
      <c r="BVS6" s="319"/>
      <c r="BVT6" s="319"/>
      <c r="BVU6" s="319"/>
      <c r="BVV6" s="319"/>
      <c r="BVW6" s="319"/>
      <c r="BVX6" s="319"/>
      <c r="BVY6" s="319"/>
      <c r="BVZ6" s="319"/>
      <c r="BWA6" s="319"/>
      <c r="BWB6" s="319"/>
      <c r="BWC6" s="319"/>
      <c r="BWD6" s="319"/>
      <c r="BWE6" s="319"/>
      <c r="BWF6" s="319"/>
      <c r="BWG6" s="319"/>
      <c r="BWH6" s="319"/>
      <c r="BWI6" s="319"/>
      <c r="BWJ6" s="319"/>
      <c r="BWK6" s="319"/>
      <c r="BWL6" s="319"/>
      <c r="BWM6" s="319"/>
      <c r="BWN6" s="319"/>
      <c r="BWO6" s="319"/>
      <c r="BWP6" s="319"/>
      <c r="BWQ6" s="319"/>
      <c r="BWR6" s="319"/>
      <c r="BWS6" s="319"/>
      <c r="BWT6" s="319"/>
      <c r="BWU6" s="319"/>
      <c r="BWV6" s="319"/>
      <c r="BWW6" s="319"/>
      <c r="BWX6" s="319"/>
      <c r="BWY6" s="319"/>
      <c r="BWZ6" s="319"/>
      <c r="BXA6" s="319"/>
      <c r="BXB6" s="319"/>
      <c r="BXC6" s="319"/>
      <c r="BXD6" s="319"/>
      <c r="BXE6" s="319"/>
      <c r="BXF6" s="319"/>
      <c r="BXG6" s="319"/>
      <c r="BXH6" s="319"/>
      <c r="BXI6" s="319"/>
      <c r="BXJ6" s="319"/>
      <c r="BXK6" s="319"/>
      <c r="BXL6" s="319"/>
      <c r="BXM6" s="319"/>
      <c r="BXN6" s="319"/>
      <c r="BXO6" s="319"/>
      <c r="BXP6" s="319"/>
      <c r="BXQ6" s="319"/>
      <c r="BXR6" s="319"/>
      <c r="BXS6" s="319"/>
      <c r="BXT6" s="319"/>
      <c r="BXU6" s="319"/>
      <c r="BXV6" s="319"/>
      <c r="BXW6" s="319"/>
      <c r="BXX6" s="319"/>
      <c r="BXY6" s="319"/>
      <c r="BXZ6" s="319"/>
      <c r="BYA6" s="319"/>
      <c r="BYB6" s="319"/>
      <c r="BYC6" s="319"/>
      <c r="BYD6" s="319"/>
      <c r="BYE6" s="319"/>
      <c r="BYF6" s="319"/>
      <c r="BYG6" s="319"/>
      <c r="BYH6" s="319"/>
      <c r="BYI6" s="319"/>
      <c r="BYJ6" s="319"/>
      <c r="BYK6" s="319"/>
      <c r="BYL6" s="319"/>
      <c r="BYM6" s="319"/>
      <c r="BYN6" s="319"/>
      <c r="BYO6" s="319"/>
      <c r="BYP6" s="319"/>
      <c r="BYQ6" s="319"/>
      <c r="BYR6" s="319"/>
      <c r="BYS6" s="319"/>
      <c r="BYT6" s="319"/>
      <c r="BYU6" s="319"/>
      <c r="BYV6" s="319"/>
      <c r="BYW6" s="319"/>
      <c r="BYX6" s="319"/>
      <c r="BYY6" s="319"/>
      <c r="BYZ6" s="319"/>
      <c r="BZA6" s="319"/>
      <c r="BZB6" s="319"/>
      <c r="BZC6" s="319"/>
      <c r="BZD6" s="319"/>
      <c r="BZE6" s="319"/>
      <c r="BZF6" s="319"/>
      <c r="BZG6" s="319"/>
      <c r="BZH6" s="319"/>
      <c r="BZI6" s="319"/>
      <c r="BZJ6" s="319"/>
      <c r="BZK6" s="319"/>
      <c r="BZL6" s="319"/>
      <c r="BZM6" s="319"/>
      <c r="BZN6" s="319"/>
      <c r="BZO6" s="319"/>
      <c r="BZP6" s="319"/>
      <c r="BZQ6" s="319"/>
      <c r="BZR6" s="319"/>
      <c r="BZS6" s="319"/>
      <c r="BZT6" s="319"/>
      <c r="BZU6" s="319"/>
      <c r="BZV6" s="319"/>
      <c r="BZW6" s="319"/>
      <c r="BZX6" s="319"/>
      <c r="BZY6" s="319"/>
      <c r="BZZ6" s="319"/>
      <c r="CAA6" s="319"/>
      <c r="CAB6" s="319"/>
      <c r="CAC6" s="319"/>
      <c r="CAD6" s="319"/>
      <c r="CAE6" s="319"/>
      <c r="CAF6" s="319"/>
      <c r="CAG6" s="319"/>
      <c r="CAH6" s="319"/>
      <c r="CAI6" s="319"/>
      <c r="CAJ6" s="319"/>
      <c r="CAK6" s="319"/>
      <c r="CAL6" s="319"/>
      <c r="CAM6" s="319"/>
      <c r="CAN6" s="319"/>
      <c r="CAO6" s="319"/>
      <c r="CAP6" s="319"/>
      <c r="CAQ6" s="319"/>
      <c r="CAR6" s="319"/>
      <c r="CAS6" s="319"/>
      <c r="CAT6" s="319"/>
      <c r="CAU6" s="319"/>
      <c r="CAV6" s="319"/>
      <c r="CAW6" s="319"/>
      <c r="CAX6" s="319"/>
      <c r="CAY6" s="319"/>
      <c r="CAZ6" s="319"/>
      <c r="CBA6" s="319"/>
      <c r="CBB6" s="319"/>
      <c r="CBC6" s="319"/>
      <c r="CBD6" s="319"/>
      <c r="CBE6" s="319"/>
      <c r="CBF6" s="319"/>
      <c r="CBG6" s="319"/>
      <c r="CBH6" s="319"/>
      <c r="CBI6" s="319"/>
      <c r="CBJ6" s="319"/>
      <c r="CBK6" s="319"/>
      <c r="CBL6" s="319"/>
      <c r="CBM6" s="319"/>
      <c r="CBN6" s="319"/>
      <c r="CBO6" s="319"/>
      <c r="CBP6" s="319"/>
      <c r="CBQ6" s="319"/>
      <c r="CBR6" s="319"/>
      <c r="CBS6" s="319"/>
      <c r="CBT6" s="319"/>
      <c r="CBU6" s="319"/>
      <c r="CBV6" s="319"/>
      <c r="CBW6" s="319"/>
      <c r="CBX6" s="319"/>
      <c r="CBY6" s="319"/>
      <c r="CBZ6" s="319"/>
      <c r="CCA6" s="319"/>
      <c r="CCB6" s="319"/>
      <c r="CCC6" s="319"/>
      <c r="CCD6" s="319"/>
      <c r="CCE6" s="319"/>
      <c r="CCF6" s="319"/>
      <c r="CCG6" s="319"/>
      <c r="CCH6" s="319"/>
      <c r="CCI6" s="319"/>
      <c r="CCJ6" s="319"/>
      <c r="CCK6" s="319"/>
      <c r="CCL6" s="319"/>
      <c r="CCM6" s="319"/>
      <c r="CCN6" s="319"/>
      <c r="CCO6" s="319"/>
      <c r="CCP6" s="319"/>
      <c r="CCQ6" s="319"/>
      <c r="CCR6" s="319"/>
      <c r="CCS6" s="319"/>
      <c r="CCT6" s="319"/>
      <c r="CCU6" s="319"/>
      <c r="CCV6" s="319"/>
      <c r="CCW6" s="319"/>
      <c r="CCX6" s="319"/>
      <c r="CCY6" s="319"/>
      <c r="CCZ6" s="319"/>
      <c r="CDA6" s="319"/>
      <c r="CDB6" s="319"/>
      <c r="CDC6" s="319"/>
      <c r="CDD6" s="319"/>
      <c r="CDE6" s="319"/>
      <c r="CDF6" s="319"/>
      <c r="CDG6" s="319"/>
      <c r="CDH6" s="319"/>
      <c r="CDI6" s="319"/>
      <c r="CDJ6" s="319"/>
      <c r="CDK6" s="319"/>
      <c r="CDL6" s="319"/>
      <c r="CDM6" s="319"/>
      <c r="CDN6" s="319"/>
      <c r="CDO6" s="319"/>
      <c r="CDP6" s="319"/>
      <c r="CDQ6" s="319"/>
      <c r="CDR6" s="319"/>
      <c r="CDS6" s="319"/>
      <c r="CDT6" s="319"/>
      <c r="CDU6" s="319"/>
      <c r="CDV6" s="319"/>
      <c r="CDW6" s="319"/>
      <c r="CDX6" s="319"/>
      <c r="CDY6" s="319"/>
      <c r="CDZ6" s="319"/>
      <c r="CEA6" s="319"/>
      <c r="CEB6" s="319"/>
      <c r="CEC6" s="319"/>
      <c r="CED6" s="319"/>
      <c r="CEE6" s="319"/>
      <c r="CEF6" s="319"/>
      <c r="CEG6" s="319"/>
      <c r="CEH6" s="319"/>
      <c r="CEI6" s="319"/>
      <c r="CEJ6" s="319"/>
      <c r="CEK6" s="319"/>
      <c r="CEL6" s="319"/>
      <c r="CEM6" s="319"/>
      <c r="CEN6" s="319"/>
      <c r="CEO6" s="319"/>
      <c r="CEP6" s="319"/>
      <c r="CEQ6" s="319"/>
      <c r="CER6" s="319"/>
      <c r="CES6" s="319"/>
      <c r="CET6" s="319"/>
      <c r="CEU6" s="319"/>
      <c r="CEV6" s="319"/>
      <c r="CEW6" s="319"/>
      <c r="CEX6" s="319"/>
      <c r="CEY6" s="319"/>
      <c r="CEZ6" s="319"/>
      <c r="CFA6" s="319"/>
      <c r="CFB6" s="319"/>
      <c r="CFC6" s="319"/>
      <c r="CFD6" s="319"/>
      <c r="CFE6" s="319"/>
      <c r="CFF6" s="319"/>
      <c r="CFG6" s="319"/>
      <c r="CFH6" s="319"/>
      <c r="CFI6" s="319"/>
      <c r="CFJ6" s="319"/>
      <c r="CFK6" s="319"/>
      <c r="CFL6" s="319"/>
      <c r="CFM6" s="319"/>
      <c r="CFN6" s="319"/>
      <c r="CFO6" s="319"/>
      <c r="CFP6" s="319"/>
      <c r="CFQ6" s="319"/>
      <c r="CFR6" s="319"/>
      <c r="CFS6" s="319"/>
      <c r="CFT6" s="319"/>
      <c r="CFU6" s="319"/>
      <c r="CFV6" s="319"/>
      <c r="CFW6" s="319"/>
      <c r="CFX6" s="319"/>
      <c r="CFY6" s="319"/>
      <c r="CFZ6" s="319"/>
      <c r="CGA6" s="319"/>
      <c r="CGB6" s="319"/>
      <c r="CGC6" s="319"/>
      <c r="CGD6" s="319"/>
      <c r="CGE6" s="319"/>
      <c r="CGF6" s="319"/>
      <c r="CGG6" s="319"/>
      <c r="CGH6" s="319"/>
      <c r="CGI6" s="319"/>
      <c r="CGJ6" s="319"/>
      <c r="CGK6" s="319"/>
      <c r="CGL6" s="319"/>
      <c r="CGM6" s="319"/>
      <c r="CGN6" s="319"/>
      <c r="CGO6" s="319"/>
      <c r="CGP6" s="319"/>
      <c r="CGQ6" s="319"/>
      <c r="CGR6" s="319"/>
      <c r="CGS6" s="319"/>
      <c r="CGT6" s="319"/>
      <c r="CGU6" s="319"/>
      <c r="CGV6" s="319"/>
      <c r="CGW6" s="319"/>
      <c r="CGX6" s="319"/>
      <c r="CGY6" s="319"/>
      <c r="CGZ6" s="319"/>
      <c r="CHA6" s="319"/>
      <c r="CHB6" s="319"/>
      <c r="CHC6" s="319"/>
      <c r="CHD6" s="319"/>
      <c r="CHE6" s="319"/>
      <c r="CHF6" s="319"/>
      <c r="CHG6" s="319"/>
      <c r="CHH6" s="319"/>
      <c r="CHI6" s="319"/>
      <c r="CHJ6" s="319"/>
      <c r="CHK6" s="319"/>
      <c r="CHL6" s="319"/>
      <c r="CHM6" s="319"/>
      <c r="CHN6" s="319"/>
      <c r="CHO6" s="319"/>
      <c r="CHP6" s="319"/>
      <c r="CHQ6" s="319"/>
      <c r="CHR6" s="319"/>
      <c r="CHS6" s="319"/>
      <c r="CHT6" s="319"/>
      <c r="CHU6" s="319"/>
      <c r="CHV6" s="319"/>
      <c r="CHW6" s="319"/>
      <c r="CHX6" s="319"/>
      <c r="CHY6" s="319"/>
      <c r="CHZ6" s="319"/>
      <c r="CIA6" s="319"/>
      <c r="CIB6" s="319"/>
      <c r="CIC6" s="319"/>
      <c r="CID6" s="319"/>
      <c r="CIE6" s="319"/>
      <c r="CIF6" s="319"/>
      <c r="CIG6" s="319"/>
      <c r="CIH6" s="319"/>
      <c r="CII6" s="319"/>
      <c r="CIJ6" s="319"/>
      <c r="CIK6" s="319"/>
      <c r="CIL6" s="319"/>
      <c r="CIM6" s="319"/>
      <c r="CIN6" s="319"/>
      <c r="CIO6" s="319"/>
      <c r="CIP6" s="319"/>
      <c r="CIQ6" s="319"/>
      <c r="CIR6" s="319"/>
      <c r="CIS6" s="319"/>
      <c r="CIT6" s="319"/>
      <c r="CIU6" s="319"/>
      <c r="CIV6" s="319"/>
      <c r="CIW6" s="319"/>
      <c r="CIX6" s="319"/>
      <c r="CIY6" s="319"/>
      <c r="CIZ6" s="319"/>
      <c r="CJA6" s="319"/>
      <c r="CJB6" s="319"/>
      <c r="CJC6" s="319"/>
      <c r="CJD6" s="319"/>
      <c r="CJE6" s="319"/>
      <c r="CJF6" s="319"/>
      <c r="CJG6" s="319"/>
      <c r="CJH6" s="319"/>
      <c r="CJI6" s="319"/>
      <c r="CJJ6" s="319"/>
      <c r="CJK6" s="319"/>
      <c r="CJL6" s="319"/>
      <c r="CJM6" s="319"/>
      <c r="CJN6" s="319"/>
      <c r="CJO6" s="319"/>
      <c r="CJP6" s="319"/>
      <c r="CJQ6" s="319"/>
      <c r="CJR6" s="319"/>
      <c r="CJS6" s="319"/>
      <c r="CJT6" s="319"/>
      <c r="CJU6" s="319"/>
      <c r="CJV6" s="319"/>
      <c r="CJW6" s="319"/>
      <c r="CJX6" s="319"/>
      <c r="CJY6" s="319"/>
      <c r="CJZ6" s="319"/>
      <c r="CKA6" s="319"/>
      <c r="CKB6" s="319"/>
      <c r="CKC6" s="319"/>
      <c r="CKD6" s="319"/>
      <c r="CKE6" s="319"/>
      <c r="CKF6" s="319"/>
      <c r="CKG6" s="319"/>
      <c r="CKH6" s="319"/>
      <c r="CKI6" s="319"/>
      <c r="CKJ6" s="319"/>
      <c r="CKK6" s="319"/>
      <c r="CKL6" s="319"/>
      <c r="CKM6" s="319"/>
      <c r="CKN6" s="319"/>
      <c r="CKO6" s="319"/>
      <c r="CKP6" s="319"/>
      <c r="CKQ6" s="319"/>
      <c r="CKR6" s="319"/>
      <c r="CKS6" s="319"/>
      <c r="CKT6" s="319"/>
      <c r="CKU6" s="319"/>
      <c r="CKV6" s="319"/>
      <c r="CKW6" s="319"/>
      <c r="CKX6" s="319"/>
      <c r="CKY6" s="319"/>
      <c r="CKZ6" s="319"/>
      <c r="CLA6" s="319"/>
      <c r="CLB6" s="319"/>
      <c r="CLC6" s="319"/>
      <c r="CLD6" s="319"/>
      <c r="CLE6" s="319"/>
      <c r="CLF6" s="319"/>
      <c r="CLG6" s="319"/>
      <c r="CLH6" s="319"/>
      <c r="CLI6" s="319"/>
      <c r="CLJ6" s="319"/>
      <c r="CLK6" s="319"/>
      <c r="CLL6" s="319"/>
      <c r="CLM6" s="319"/>
      <c r="CLN6" s="319"/>
      <c r="CLO6" s="319"/>
      <c r="CLP6" s="319"/>
      <c r="CLQ6" s="319"/>
      <c r="CLR6" s="319"/>
      <c r="CLS6" s="319"/>
      <c r="CLT6" s="319"/>
      <c r="CLU6" s="319"/>
      <c r="CLV6" s="319"/>
      <c r="CLW6" s="319"/>
      <c r="CLX6" s="319"/>
      <c r="CLY6" s="319"/>
      <c r="CLZ6" s="319"/>
      <c r="CMA6" s="319"/>
      <c r="CMB6" s="319"/>
      <c r="CMC6" s="319"/>
      <c r="CMD6" s="319"/>
      <c r="CME6" s="319"/>
      <c r="CMF6" s="319"/>
      <c r="CMG6" s="319"/>
      <c r="CMH6" s="319"/>
      <c r="CMI6" s="319"/>
      <c r="CMJ6" s="319"/>
      <c r="CMK6" s="319"/>
      <c r="CML6" s="319"/>
      <c r="CMM6" s="319"/>
      <c r="CMN6" s="319"/>
      <c r="CMO6" s="319"/>
      <c r="CMP6" s="319"/>
      <c r="CMQ6" s="319"/>
      <c r="CMR6" s="319"/>
      <c r="CMS6" s="319"/>
      <c r="CMT6" s="319"/>
      <c r="CMU6" s="319"/>
      <c r="CMV6" s="319"/>
      <c r="CMW6" s="319"/>
      <c r="CMX6" s="319"/>
      <c r="CMY6" s="319"/>
      <c r="CMZ6" s="319"/>
      <c r="CNA6" s="319"/>
      <c r="CNB6" s="319"/>
      <c r="CNC6" s="319"/>
      <c r="CND6" s="319"/>
      <c r="CNE6" s="319"/>
      <c r="CNF6" s="319"/>
      <c r="CNG6" s="319"/>
      <c r="CNH6" s="319"/>
      <c r="CNI6" s="319"/>
      <c r="CNJ6" s="319"/>
      <c r="CNK6" s="319"/>
      <c r="CNL6" s="319"/>
      <c r="CNM6" s="319"/>
      <c r="CNN6" s="319"/>
      <c r="CNO6" s="319"/>
      <c r="CNP6" s="319"/>
      <c r="CNQ6" s="319"/>
      <c r="CNR6" s="319"/>
      <c r="CNS6" s="319"/>
      <c r="CNT6" s="319"/>
      <c r="CNU6" s="319"/>
      <c r="CNV6" s="319"/>
      <c r="CNW6" s="319"/>
      <c r="CNX6" s="319"/>
      <c r="CNY6" s="319"/>
      <c r="CNZ6" s="319"/>
      <c r="COA6" s="319"/>
      <c r="COB6" s="319"/>
      <c r="COC6" s="319"/>
      <c r="COD6" s="319"/>
      <c r="COE6" s="319"/>
      <c r="COF6" s="319"/>
      <c r="COG6" s="319"/>
      <c r="COH6" s="319"/>
      <c r="COI6" s="319"/>
      <c r="COJ6" s="319"/>
      <c r="COK6" s="319"/>
      <c r="COL6" s="319"/>
      <c r="COM6" s="319"/>
      <c r="CON6" s="319"/>
      <c r="COO6" s="319"/>
      <c r="COP6" s="319"/>
      <c r="COQ6" s="319"/>
      <c r="COR6" s="319"/>
      <c r="COS6" s="319"/>
      <c r="COT6" s="319"/>
      <c r="COU6" s="319"/>
      <c r="COV6" s="319"/>
      <c r="COW6" s="319"/>
      <c r="COX6" s="319"/>
      <c r="COY6" s="319"/>
      <c r="COZ6" s="319"/>
      <c r="CPA6" s="319"/>
      <c r="CPB6" s="319"/>
      <c r="CPC6" s="319"/>
      <c r="CPD6" s="319"/>
      <c r="CPE6" s="319"/>
      <c r="CPF6" s="319"/>
      <c r="CPG6" s="319"/>
      <c r="CPH6" s="319"/>
      <c r="CPI6" s="319"/>
      <c r="CPJ6" s="319"/>
      <c r="CPK6" s="319"/>
      <c r="CPL6" s="319"/>
      <c r="CPM6" s="319"/>
      <c r="CPN6" s="319"/>
      <c r="CPO6" s="319"/>
      <c r="CPP6" s="319"/>
      <c r="CPQ6" s="319"/>
      <c r="CPR6" s="319"/>
      <c r="CPS6" s="319"/>
      <c r="CPT6" s="319"/>
      <c r="CPU6" s="319"/>
      <c r="CPV6" s="319"/>
      <c r="CPW6" s="319"/>
      <c r="CPX6" s="319"/>
      <c r="CPY6" s="319"/>
      <c r="CPZ6" s="319"/>
      <c r="CQA6" s="319"/>
      <c r="CQB6" s="319"/>
      <c r="CQC6" s="319"/>
      <c r="CQD6" s="319"/>
      <c r="CQE6" s="319"/>
      <c r="CQF6" s="319"/>
      <c r="CQG6" s="319"/>
      <c r="CQH6" s="319"/>
      <c r="CQI6" s="319"/>
      <c r="CQJ6" s="319"/>
      <c r="CQK6" s="319"/>
      <c r="CQL6" s="319"/>
      <c r="CQM6" s="319"/>
      <c r="CQN6" s="319"/>
      <c r="CQO6" s="319"/>
      <c r="CQP6" s="319"/>
      <c r="CQQ6" s="319"/>
      <c r="CQR6" s="319"/>
      <c r="CQS6" s="319"/>
      <c r="CQT6" s="319"/>
      <c r="CQU6" s="319"/>
      <c r="CQV6" s="319"/>
      <c r="CQW6" s="319"/>
      <c r="CQX6" s="319"/>
      <c r="CQY6" s="319"/>
      <c r="CQZ6" s="319"/>
      <c r="CRA6" s="319"/>
      <c r="CRB6" s="319"/>
      <c r="CRC6" s="319"/>
      <c r="CRD6" s="319"/>
      <c r="CRE6" s="319"/>
      <c r="CRF6" s="319"/>
      <c r="CRG6" s="319"/>
      <c r="CRH6" s="319"/>
      <c r="CRI6" s="319"/>
      <c r="CRJ6" s="319"/>
      <c r="CRK6" s="319"/>
      <c r="CRL6" s="319"/>
      <c r="CRM6" s="319"/>
      <c r="CRN6" s="319"/>
      <c r="CRO6" s="319"/>
      <c r="CRP6" s="319"/>
      <c r="CRQ6" s="319"/>
      <c r="CRR6" s="319"/>
      <c r="CRS6" s="319"/>
      <c r="CRT6" s="319"/>
      <c r="CRU6" s="319"/>
      <c r="CRV6" s="319"/>
      <c r="CRW6" s="319"/>
      <c r="CRX6" s="319"/>
      <c r="CRY6" s="319"/>
      <c r="CRZ6" s="319"/>
      <c r="CSA6" s="319"/>
      <c r="CSB6" s="319"/>
      <c r="CSC6" s="319"/>
      <c r="CSD6" s="319"/>
      <c r="CSE6" s="319"/>
      <c r="CSF6" s="319"/>
      <c r="CSG6" s="319"/>
      <c r="CSH6" s="319"/>
      <c r="CSI6" s="319"/>
      <c r="CSJ6" s="319"/>
      <c r="CSK6" s="319"/>
      <c r="CSL6" s="319"/>
      <c r="CSM6" s="319"/>
      <c r="CSN6" s="319"/>
      <c r="CSO6" s="319"/>
      <c r="CSP6" s="319"/>
      <c r="CSQ6" s="319"/>
      <c r="CSR6" s="319"/>
      <c r="CSS6" s="319"/>
      <c r="CST6" s="319"/>
      <c r="CSU6" s="319"/>
      <c r="CSV6" s="319"/>
      <c r="CSW6" s="319"/>
      <c r="CSX6" s="319"/>
      <c r="CSY6" s="319"/>
      <c r="CSZ6" s="319"/>
      <c r="CTA6" s="319"/>
      <c r="CTB6" s="319"/>
      <c r="CTC6" s="319"/>
      <c r="CTD6" s="319"/>
      <c r="CTE6" s="319"/>
      <c r="CTF6" s="319"/>
      <c r="CTG6" s="319"/>
      <c r="CTH6" s="319"/>
      <c r="CTI6" s="319"/>
      <c r="CTJ6" s="319"/>
      <c r="CTK6" s="319"/>
      <c r="CTL6" s="319"/>
      <c r="CTM6" s="319"/>
      <c r="CTN6" s="319"/>
      <c r="CTO6" s="319"/>
      <c r="CTP6" s="319"/>
      <c r="CTQ6" s="319"/>
      <c r="CTR6" s="319"/>
      <c r="CTS6" s="319"/>
      <c r="CTT6" s="319"/>
      <c r="CTU6" s="319"/>
      <c r="CTV6" s="319"/>
      <c r="CTW6" s="319"/>
      <c r="CTX6" s="319"/>
      <c r="CTY6" s="319"/>
      <c r="CTZ6" s="319"/>
      <c r="CUA6" s="319"/>
      <c r="CUB6" s="319"/>
      <c r="CUC6" s="319"/>
      <c r="CUD6" s="319"/>
      <c r="CUE6" s="319"/>
      <c r="CUF6" s="319"/>
      <c r="CUG6" s="319"/>
      <c r="CUH6" s="319"/>
      <c r="CUI6" s="319"/>
      <c r="CUJ6" s="319"/>
      <c r="CUK6" s="319"/>
      <c r="CUL6" s="319"/>
      <c r="CUM6" s="319"/>
      <c r="CUN6" s="319"/>
      <c r="CUO6" s="319"/>
      <c r="CUP6" s="319"/>
      <c r="CUQ6" s="319"/>
      <c r="CUR6" s="319"/>
      <c r="CUS6" s="319"/>
      <c r="CUT6" s="319"/>
      <c r="CUU6" s="319"/>
      <c r="CUV6" s="319"/>
      <c r="CUW6" s="319"/>
      <c r="CUX6" s="319"/>
      <c r="CUY6" s="319"/>
      <c r="CUZ6" s="319"/>
      <c r="CVA6" s="319"/>
      <c r="CVB6" s="319"/>
      <c r="CVC6" s="319"/>
      <c r="CVD6" s="319"/>
      <c r="CVE6" s="319"/>
      <c r="CVF6" s="319"/>
      <c r="CVG6" s="319"/>
      <c r="CVH6" s="319"/>
      <c r="CVI6" s="319"/>
      <c r="CVJ6" s="319"/>
      <c r="CVK6" s="319"/>
      <c r="CVL6" s="319"/>
      <c r="CVM6" s="319"/>
      <c r="CVN6" s="319"/>
      <c r="CVO6" s="319"/>
      <c r="CVP6" s="319"/>
      <c r="CVQ6" s="319"/>
      <c r="CVR6" s="319"/>
      <c r="CVS6" s="319"/>
      <c r="CVT6" s="319"/>
      <c r="CVU6" s="319"/>
      <c r="CVV6" s="319"/>
      <c r="CVW6" s="319"/>
      <c r="CVX6" s="319"/>
      <c r="CVY6" s="319"/>
      <c r="CVZ6" s="319"/>
      <c r="CWA6" s="319"/>
      <c r="CWB6" s="319"/>
      <c r="CWC6" s="319"/>
      <c r="CWD6" s="319"/>
      <c r="CWE6" s="319"/>
      <c r="CWF6" s="319"/>
      <c r="CWG6" s="319"/>
      <c r="CWH6" s="319"/>
      <c r="CWI6" s="319"/>
      <c r="CWJ6" s="319"/>
      <c r="CWK6" s="319"/>
      <c r="CWL6" s="319"/>
      <c r="CWM6" s="319"/>
      <c r="CWN6" s="319"/>
      <c r="CWO6" s="319"/>
      <c r="CWP6" s="319"/>
      <c r="CWQ6" s="319"/>
      <c r="CWR6" s="319"/>
      <c r="CWS6" s="319"/>
      <c r="CWT6" s="319"/>
      <c r="CWU6" s="319"/>
      <c r="CWV6" s="319"/>
      <c r="CWW6" s="319"/>
      <c r="CWX6" s="319"/>
      <c r="CWY6" s="319"/>
      <c r="CWZ6" s="319"/>
      <c r="CXA6" s="319"/>
      <c r="CXB6" s="319"/>
      <c r="CXC6" s="319"/>
      <c r="CXD6" s="319"/>
      <c r="CXE6" s="319"/>
      <c r="CXF6" s="319"/>
      <c r="CXG6" s="319"/>
      <c r="CXH6" s="319"/>
      <c r="CXI6" s="319"/>
      <c r="CXJ6" s="319"/>
      <c r="CXK6" s="319"/>
      <c r="CXL6" s="319"/>
      <c r="CXM6" s="319"/>
      <c r="CXN6" s="319"/>
      <c r="CXO6" s="319"/>
      <c r="CXP6" s="319"/>
      <c r="CXQ6" s="319"/>
      <c r="CXR6" s="319"/>
      <c r="CXS6" s="319"/>
      <c r="CXT6" s="319"/>
      <c r="CXU6" s="319"/>
      <c r="CXV6" s="319"/>
      <c r="CXW6" s="319"/>
      <c r="CXX6" s="319"/>
      <c r="CXY6" s="319"/>
      <c r="CXZ6" s="319"/>
      <c r="CYA6" s="319"/>
      <c r="CYB6" s="319"/>
      <c r="CYC6" s="319"/>
      <c r="CYD6" s="319"/>
      <c r="CYE6" s="319"/>
      <c r="CYF6" s="319"/>
      <c r="CYG6" s="319"/>
      <c r="CYH6" s="319"/>
      <c r="CYI6" s="319"/>
      <c r="CYJ6" s="319"/>
      <c r="CYK6" s="319"/>
      <c r="CYL6" s="319"/>
      <c r="CYM6" s="319"/>
      <c r="CYN6" s="319"/>
      <c r="CYO6" s="319"/>
      <c r="CYP6" s="319"/>
      <c r="CYQ6" s="319"/>
      <c r="CYR6" s="319"/>
      <c r="CYS6" s="319"/>
      <c r="CYT6" s="319"/>
      <c r="CYU6" s="319"/>
      <c r="CYV6" s="319"/>
      <c r="CYW6" s="319"/>
      <c r="CYX6" s="319"/>
      <c r="CYY6" s="319"/>
      <c r="CYZ6" s="319"/>
      <c r="CZA6" s="319"/>
      <c r="CZB6" s="319"/>
      <c r="CZC6" s="319"/>
      <c r="CZD6" s="319"/>
      <c r="CZE6" s="319"/>
      <c r="CZF6" s="319"/>
      <c r="CZG6" s="319"/>
      <c r="CZH6" s="319"/>
      <c r="CZI6" s="319"/>
      <c r="CZJ6" s="319"/>
      <c r="CZK6" s="319"/>
      <c r="CZL6" s="319"/>
      <c r="CZM6" s="319"/>
      <c r="CZN6" s="319"/>
      <c r="CZO6" s="319"/>
      <c r="CZP6" s="319"/>
      <c r="CZQ6" s="319"/>
      <c r="CZR6" s="319"/>
      <c r="CZS6" s="319"/>
      <c r="CZT6" s="319"/>
      <c r="CZU6" s="319"/>
      <c r="CZV6" s="319"/>
      <c r="CZW6" s="319"/>
      <c r="CZX6" s="319"/>
      <c r="CZY6" s="319"/>
      <c r="CZZ6" s="319"/>
      <c r="DAA6" s="319"/>
      <c r="DAB6" s="319"/>
      <c r="DAC6" s="319"/>
      <c r="DAD6" s="319"/>
      <c r="DAE6" s="319"/>
      <c r="DAF6" s="319"/>
      <c r="DAG6" s="319"/>
      <c r="DAH6" s="319"/>
      <c r="DAI6" s="319"/>
      <c r="DAJ6" s="319"/>
      <c r="DAK6" s="319"/>
      <c r="DAL6" s="319"/>
      <c r="DAM6" s="319"/>
      <c r="DAN6" s="319"/>
      <c r="DAO6" s="319"/>
      <c r="DAP6" s="319"/>
      <c r="DAQ6" s="319"/>
      <c r="DAR6" s="319"/>
      <c r="DAS6" s="319"/>
      <c r="DAT6" s="319"/>
      <c r="DAU6" s="319"/>
      <c r="DAV6" s="319"/>
      <c r="DAW6" s="319"/>
      <c r="DAX6" s="319"/>
      <c r="DAY6" s="319"/>
      <c r="DAZ6" s="319"/>
      <c r="DBA6" s="319"/>
      <c r="DBB6" s="319"/>
      <c r="DBC6" s="319"/>
      <c r="DBD6" s="319"/>
      <c r="DBE6" s="319"/>
      <c r="DBF6" s="319"/>
      <c r="DBG6" s="319"/>
      <c r="DBH6" s="319"/>
      <c r="DBI6" s="319"/>
      <c r="DBJ6" s="319"/>
      <c r="DBK6" s="319"/>
      <c r="DBL6" s="319"/>
      <c r="DBM6" s="319"/>
      <c r="DBN6" s="319"/>
      <c r="DBO6" s="319"/>
      <c r="DBP6" s="319"/>
      <c r="DBQ6" s="319"/>
      <c r="DBR6" s="319"/>
      <c r="DBS6" s="319"/>
      <c r="DBT6" s="319"/>
      <c r="DBU6" s="319"/>
      <c r="DBV6" s="319"/>
      <c r="DBW6" s="319"/>
      <c r="DBX6" s="319"/>
      <c r="DBY6" s="319"/>
      <c r="DBZ6" s="319"/>
      <c r="DCA6" s="319"/>
      <c r="DCB6" s="319"/>
      <c r="DCC6" s="319"/>
      <c r="DCD6" s="319"/>
      <c r="DCE6" s="319"/>
      <c r="DCF6" s="319"/>
      <c r="DCG6" s="319"/>
      <c r="DCH6" s="319"/>
      <c r="DCI6" s="319"/>
      <c r="DCJ6" s="319"/>
      <c r="DCK6" s="319"/>
      <c r="DCL6" s="319"/>
      <c r="DCM6" s="319"/>
      <c r="DCN6" s="319"/>
      <c r="DCO6" s="319"/>
      <c r="DCP6" s="319"/>
      <c r="DCQ6" s="319"/>
      <c r="DCR6" s="319"/>
      <c r="DCS6" s="319"/>
      <c r="DCT6" s="319"/>
      <c r="DCU6" s="319"/>
      <c r="DCV6" s="319"/>
      <c r="DCW6" s="319"/>
      <c r="DCX6" s="319"/>
      <c r="DCY6" s="319"/>
      <c r="DCZ6" s="319"/>
      <c r="DDA6" s="319"/>
      <c r="DDB6" s="319"/>
      <c r="DDC6" s="319"/>
      <c r="DDD6" s="319"/>
      <c r="DDE6" s="319"/>
      <c r="DDF6" s="319"/>
      <c r="DDG6" s="319"/>
      <c r="DDH6" s="319"/>
      <c r="DDI6" s="319"/>
      <c r="DDJ6" s="319"/>
      <c r="DDK6" s="319"/>
      <c r="DDL6" s="319"/>
      <c r="DDM6" s="319"/>
      <c r="DDN6" s="319"/>
      <c r="DDO6" s="319"/>
      <c r="DDP6" s="319"/>
      <c r="DDQ6" s="319"/>
      <c r="DDR6" s="319"/>
      <c r="DDS6" s="319"/>
      <c r="DDT6" s="319"/>
      <c r="DDU6" s="319"/>
      <c r="DDV6" s="319"/>
      <c r="DDW6" s="319"/>
      <c r="DDX6" s="319"/>
      <c r="DDY6" s="319"/>
      <c r="DDZ6" s="319"/>
      <c r="DEA6" s="319"/>
      <c r="DEB6" s="319"/>
      <c r="DEC6" s="319"/>
      <c r="DED6" s="319"/>
      <c r="DEE6" s="319"/>
      <c r="DEF6" s="319"/>
      <c r="DEG6" s="319"/>
      <c r="DEH6" s="319"/>
      <c r="DEI6" s="319"/>
      <c r="DEJ6" s="319"/>
      <c r="DEK6" s="319"/>
      <c r="DEL6" s="319"/>
      <c r="DEM6" s="319"/>
      <c r="DEN6" s="319"/>
      <c r="DEO6" s="319"/>
      <c r="DEP6" s="319"/>
      <c r="DEQ6" s="319"/>
      <c r="DER6" s="319"/>
      <c r="DES6" s="319"/>
      <c r="DET6" s="319"/>
      <c r="DEU6" s="319"/>
      <c r="DEV6" s="319"/>
      <c r="DEW6" s="319"/>
      <c r="DEX6" s="319"/>
      <c r="DEY6" s="319"/>
      <c r="DEZ6" s="319"/>
      <c r="DFA6" s="319"/>
      <c r="DFB6" s="319"/>
      <c r="DFC6" s="319"/>
      <c r="DFD6" s="319"/>
      <c r="DFE6" s="319"/>
      <c r="DFF6" s="319"/>
      <c r="DFG6" s="319"/>
      <c r="DFH6" s="319"/>
      <c r="DFI6" s="319"/>
      <c r="DFJ6" s="319"/>
      <c r="DFK6" s="319"/>
      <c r="DFL6" s="319"/>
      <c r="DFM6" s="319"/>
      <c r="DFN6" s="319"/>
      <c r="DFO6" s="319"/>
      <c r="DFP6" s="319"/>
      <c r="DFQ6" s="319"/>
      <c r="DFR6" s="319"/>
      <c r="DFS6" s="319"/>
      <c r="DFT6" s="319"/>
      <c r="DFU6" s="319"/>
      <c r="DFV6" s="319"/>
      <c r="DFW6" s="319"/>
      <c r="DFX6" s="319"/>
      <c r="DFY6" s="319"/>
      <c r="DFZ6" s="319"/>
      <c r="DGA6" s="319"/>
      <c r="DGB6" s="319"/>
      <c r="DGC6" s="319"/>
      <c r="DGD6" s="319"/>
      <c r="DGE6" s="319"/>
      <c r="DGF6" s="319"/>
      <c r="DGG6" s="319"/>
      <c r="DGH6" s="319"/>
      <c r="DGI6" s="319"/>
      <c r="DGJ6" s="319"/>
      <c r="DGK6" s="319"/>
      <c r="DGL6" s="319"/>
      <c r="DGM6" s="319"/>
      <c r="DGN6" s="319"/>
      <c r="DGO6" s="319"/>
      <c r="DGP6" s="319"/>
      <c r="DGQ6" s="319"/>
      <c r="DGR6" s="319"/>
      <c r="DGS6" s="319"/>
      <c r="DGT6" s="319"/>
      <c r="DGU6" s="319"/>
      <c r="DGV6" s="319"/>
      <c r="DGW6" s="319"/>
      <c r="DGX6" s="319"/>
      <c r="DGY6" s="319"/>
      <c r="DGZ6" s="319"/>
      <c r="DHA6" s="319"/>
      <c r="DHB6" s="319"/>
      <c r="DHC6" s="319"/>
      <c r="DHD6" s="319"/>
      <c r="DHE6" s="319"/>
      <c r="DHF6" s="319"/>
      <c r="DHG6" s="319"/>
      <c r="DHH6" s="319"/>
      <c r="DHI6" s="319"/>
      <c r="DHJ6" s="319"/>
      <c r="DHK6" s="319"/>
      <c r="DHL6" s="319"/>
      <c r="DHM6" s="319"/>
      <c r="DHN6" s="319"/>
      <c r="DHO6" s="319"/>
      <c r="DHP6" s="319"/>
      <c r="DHQ6" s="319"/>
      <c r="DHR6" s="319"/>
      <c r="DHS6" s="319"/>
      <c r="DHT6" s="319"/>
      <c r="DHU6" s="319"/>
      <c r="DHV6" s="319"/>
      <c r="DHW6" s="319"/>
      <c r="DHX6" s="319"/>
      <c r="DHY6" s="319"/>
      <c r="DHZ6" s="319"/>
      <c r="DIA6" s="319"/>
      <c r="DIB6" s="319"/>
      <c r="DIC6" s="319"/>
      <c r="DID6" s="319"/>
      <c r="DIE6" s="319"/>
      <c r="DIF6" s="319"/>
      <c r="DIG6" s="319"/>
      <c r="DIH6" s="319"/>
      <c r="DII6" s="319"/>
      <c r="DIJ6" s="319"/>
      <c r="DIK6" s="319"/>
      <c r="DIL6" s="319"/>
      <c r="DIM6" s="319"/>
      <c r="DIN6" s="319"/>
      <c r="DIO6" s="319"/>
      <c r="DIP6" s="319"/>
      <c r="DIQ6" s="319"/>
      <c r="DIR6" s="319"/>
      <c r="DIS6" s="319"/>
      <c r="DIT6" s="319"/>
      <c r="DIU6" s="319"/>
      <c r="DIV6" s="319"/>
      <c r="DIW6" s="319"/>
      <c r="DIX6" s="319"/>
      <c r="DIY6" s="319"/>
      <c r="DIZ6" s="319"/>
      <c r="DJA6" s="319"/>
      <c r="DJB6" s="319"/>
      <c r="DJC6" s="319"/>
      <c r="DJD6" s="319"/>
      <c r="DJE6" s="319"/>
      <c r="DJF6" s="319"/>
      <c r="DJG6" s="319"/>
      <c r="DJH6" s="319"/>
      <c r="DJI6" s="319"/>
      <c r="DJJ6" s="319"/>
      <c r="DJK6" s="319"/>
      <c r="DJL6" s="319"/>
      <c r="DJM6" s="319"/>
      <c r="DJN6" s="319"/>
      <c r="DJO6" s="319"/>
      <c r="DJP6" s="319"/>
      <c r="DJQ6" s="319"/>
      <c r="DJR6" s="319"/>
      <c r="DJS6" s="319"/>
      <c r="DJT6" s="319"/>
      <c r="DJU6" s="319"/>
      <c r="DJV6" s="319"/>
      <c r="DJW6" s="319"/>
      <c r="DJX6" s="319"/>
      <c r="DJY6" s="319"/>
      <c r="DJZ6" s="319"/>
      <c r="DKA6" s="319"/>
      <c r="DKB6" s="319"/>
      <c r="DKC6" s="319"/>
      <c r="DKD6" s="319"/>
      <c r="DKE6" s="319"/>
      <c r="DKF6" s="319"/>
      <c r="DKG6" s="319"/>
      <c r="DKH6" s="319"/>
      <c r="DKI6" s="319"/>
      <c r="DKJ6" s="319"/>
      <c r="DKK6" s="319"/>
      <c r="DKL6" s="319"/>
      <c r="DKM6" s="319"/>
      <c r="DKN6" s="319"/>
      <c r="DKO6" s="319"/>
      <c r="DKP6" s="319"/>
      <c r="DKQ6" s="319"/>
      <c r="DKR6" s="319"/>
      <c r="DKS6" s="319"/>
      <c r="DKT6" s="319"/>
      <c r="DKU6" s="319"/>
      <c r="DKV6" s="319"/>
      <c r="DKW6" s="319"/>
      <c r="DKX6" s="319"/>
      <c r="DKY6" s="319"/>
      <c r="DKZ6" s="319"/>
      <c r="DLA6" s="319"/>
      <c r="DLB6" s="319"/>
      <c r="DLC6" s="319"/>
      <c r="DLD6" s="319"/>
      <c r="DLE6" s="319"/>
      <c r="DLF6" s="319"/>
      <c r="DLG6" s="319"/>
      <c r="DLH6" s="319"/>
      <c r="DLI6" s="319"/>
      <c r="DLJ6" s="319"/>
      <c r="DLK6" s="319"/>
      <c r="DLL6" s="319"/>
      <c r="DLM6" s="319"/>
      <c r="DLN6" s="319"/>
      <c r="DLO6" s="319"/>
      <c r="DLP6" s="319"/>
      <c r="DLQ6" s="319"/>
      <c r="DLR6" s="319"/>
      <c r="DLS6" s="319"/>
      <c r="DLT6" s="319"/>
      <c r="DLU6" s="319"/>
      <c r="DLV6" s="319"/>
      <c r="DLW6" s="319"/>
      <c r="DLX6" s="319"/>
      <c r="DLY6" s="319"/>
      <c r="DLZ6" s="319"/>
      <c r="DMA6" s="319"/>
      <c r="DMB6" s="319"/>
      <c r="DMC6" s="319"/>
      <c r="DMD6" s="319"/>
      <c r="DME6" s="319"/>
      <c r="DMF6" s="319"/>
      <c r="DMG6" s="319"/>
      <c r="DMH6" s="319"/>
      <c r="DMI6" s="319"/>
      <c r="DMJ6" s="319"/>
      <c r="DMK6" s="319"/>
      <c r="DML6" s="319"/>
      <c r="DMM6" s="319"/>
      <c r="DMN6" s="319"/>
      <c r="DMO6" s="319"/>
      <c r="DMP6" s="319"/>
      <c r="DMQ6" s="319"/>
      <c r="DMR6" s="319"/>
      <c r="DMS6" s="319"/>
      <c r="DMT6" s="319"/>
      <c r="DMU6" s="319"/>
      <c r="DMV6" s="319"/>
      <c r="DMW6" s="319"/>
      <c r="DMX6" s="319"/>
      <c r="DMY6" s="319"/>
      <c r="DMZ6" s="319"/>
      <c r="DNA6" s="319"/>
      <c r="DNB6" s="319"/>
      <c r="DNC6" s="319"/>
      <c r="DND6" s="319"/>
      <c r="DNE6" s="319"/>
      <c r="DNF6" s="319"/>
      <c r="DNG6" s="319"/>
      <c r="DNH6" s="319"/>
      <c r="DNI6" s="319"/>
      <c r="DNJ6" s="319"/>
      <c r="DNK6" s="319"/>
      <c r="DNL6" s="319"/>
      <c r="DNM6" s="319"/>
      <c r="DNN6" s="319"/>
      <c r="DNO6" s="319"/>
      <c r="DNP6" s="319"/>
      <c r="DNQ6" s="319"/>
      <c r="DNR6" s="319"/>
      <c r="DNS6" s="319"/>
      <c r="DNT6" s="319"/>
      <c r="DNU6" s="319"/>
      <c r="DNV6" s="319"/>
      <c r="DNW6" s="319"/>
      <c r="DNX6" s="319"/>
      <c r="DNY6" s="319"/>
      <c r="DNZ6" s="319"/>
      <c r="DOA6" s="319"/>
      <c r="DOB6" s="319"/>
      <c r="DOC6" s="319"/>
      <c r="DOD6" s="319"/>
      <c r="DOE6" s="319"/>
      <c r="DOF6" s="319"/>
      <c r="DOG6" s="319"/>
      <c r="DOH6" s="319"/>
      <c r="DOI6" s="319"/>
      <c r="DOJ6" s="319"/>
      <c r="DOK6" s="319"/>
      <c r="DOL6" s="319"/>
      <c r="DOM6" s="319"/>
      <c r="DON6" s="319"/>
      <c r="DOO6" s="319"/>
      <c r="DOP6" s="319"/>
      <c r="DOQ6" s="319"/>
      <c r="DOR6" s="319"/>
      <c r="DOS6" s="319"/>
      <c r="DOT6" s="319"/>
      <c r="DOU6" s="319"/>
      <c r="DOV6" s="319"/>
      <c r="DOW6" s="319"/>
      <c r="DOX6" s="319"/>
      <c r="DOY6" s="319"/>
      <c r="DOZ6" s="319"/>
      <c r="DPA6" s="319"/>
      <c r="DPB6" s="319"/>
      <c r="DPC6" s="319"/>
      <c r="DPD6" s="319"/>
      <c r="DPE6" s="319"/>
      <c r="DPF6" s="319"/>
      <c r="DPG6" s="319"/>
      <c r="DPH6" s="319"/>
      <c r="DPI6" s="319"/>
      <c r="DPJ6" s="319"/>
      <c r="DPK6" s="319"/>
      <c r="DPL6" s="319"/>
      <c r="DPM6" s="319"/>
      <c r="DPN6" s="319"/>
      <c r="DPO6" s="319"/>
      <c r="DPP6" s="319"/>
      <c r="DPQ6" s="319"/>
      <c r="DPR6" s="319"/>
      <c r="DPS6" s="319"/>
      <c r="DPT6" s="319"/>
      <c r="DPU6" s="319"/>
      <c r="DPV6" s="319"/>
      <c r="DPW6" s="319"/>
      <c r="DPX6" s="319"/>
      <c r="DPY6" s="319"/>
      <c r="DPZ6" s="319"/>
      <c r="DQA6" s="319"/>
      <c r="DQB6" s="319"/>
      <c r="DQC6" s="319"/>
      <c r="DQD6" s="319"/>
      <c r="DQE6" s="319"/>
      <c r="DQF6" s="319"/>
      <c r="DQG6" s="319"/>
      <c r="DQH6" s="319"/>
      <c r="DQI6" s="319"/>
      <c r="DQJ6" s="319"/>
      <c r="DQK6" s="319"/>
      <c r="DQL6" s="319"/>
      <c r="DQM6" s="319"/>
      <c r="DQN6" s="319"/>
      <c r="DQO6" s="319"/>
      <c r="DQP6" s="319"/>
      <c r="DQQ6" s="319"/>
      <c r="DQR6" s="319"/>
      <c r="DQS6" s="319"/>
      <c r="DQT6" s="319"/>
      <c r="DQU6" s="319"/>
      <c r="DQV6" s="319"/>
      <c r="DQW6" s="319"/>
      <c r="DQX6" s="319"/>
      <c r="DQY6" s="319"/>
      <c r="DQZ6" s="319"/>
      <c r="DRA6" s="319"/>
      <c r="DRB6" s="319"/>
      <c r="DRC6" s="319"/>
      <c r="DRD6" s="319"/>
      <c r="DRE6" s="319"/>
      <c r="DRF6" s="319"/>
      <c r="DRG6" s="319"/>
      <c r="DRH6" s="319"/>
      <c r="DRI6" s="319"/>
      <c r="DRJ6" s="319"/>
      <c r="DRK6" s="319"/>
      <c r="DRL6" s="319"/>
      <c r="DRM6" s="319"/>
      <c r="DRN6" s="319"/>
      <c r="DRO6" s="319"/>
      <c r="DRP6" s="319"/>
      <c r="DRQ6" s="319"/>
      <c r="DRR6" s="319"/>
      <c r="DRS6" s="319"/>
      <c r="DRT6" s="319"/>
      <c r="DRU6" s="319"/>
      <c r="DRV6" s="319"/>
      <c r="DRW6" s="319"/>
      <c r="DRX6" s="319"/>
      <c r="DRY6" s="319"/>
      <c r="DRZ6" s="319"/>
      <c r="DSA6" s="319"/>
      <c r="DSB6" s="319"/>
      <c r="DSC6" s="319"/>
      <c r="DSD6" s="319"/>
      <c r="DSE6" s="319"/>
      <c r="DSF6" s="319"/>
      <c r="DSG6" s="319"/>
      <c r="DSH6" s="319"/>
      <c r="DSI6" s="319"/>
      <c r="DSJ6" s="319"/>
      <c r="DSK6" s="319"/>
      <c r="DSL6" s="319"/>
      <c r="DSM6" s="319"/>
      <c r="DSN6" s="319"/>
      <c r="DSO6" s="319"/>
      <c r="DSP6" s="319"/>
      <c r="DSQ6" s="319"/>
      <c r="DSR6" s="319"/>
      <c r="DSS6" s="319"/>
      <c r="DST6" s="319"/>
      <c r="DSU6" s="319"/>
      <c r="DSV6" s="319"/>
      <c r="DSW6" s="319"/>
      <c r="DSX6" s="319"/>
      <c r="DSY6" s="319"/>
      <c r="DSZ6" s="319"/>
      <c r="DTA6" s="319"/>
      <c r="DTB6" s="319"/>
      <c r="DTC6" s="319"/>
      <c r="DTD6" s="319"/>
      <c r="DTE6" s="319"/>
      <c r="DTF6" s="319"/>
      <c r="DTG6" s="319"/>
      <c r="DTH6" s="319"/>
      <c r="DTI6" s="319"/>
      <c r="DTJ6" s="319"/>
      <c r="DTK6" s="319"/>
      <c r="DTL6" s="319"/>
      <c r="DTM6" s="319"/>
      <c r="DTN6" s="319"/>
      <c r="DTO6" s="319"/>
      <c r="DTP6" s="319"/>
      <c r="DTQ6" s="319"/>
      <c r="DTR6" s="319"/>
      <c r="DTS6" s="319"/>
      <c r="DTT6" s="319"/>
      <c r="DTU6" s="319"/>
      <c r="DTV6" s="319"/>
      <c r="DTW6" s="319"/>
      <c r="DTX6" s="319"/>
      <c r="DTY6" s="319"/>
      <c r="DTZ6" s="319"/>
      <c r="DUA6" s="319"/>
      <c r="DUB6" s="319"/>
      <c r="DUC6" s="319"/>
      <c r="DUD6" s="319"/>
      <c r="DUE6" s="319"/>
      <c r="DUF6" s="319"/>
      <c r="DUG6" s="319"/>
      <c r="DUH6" s="319"/>
      <c r="DUI6" s="319"/>
      <c r="DUJ6" s="319"/>
      <c r="DUK6" s="319"/>
      <c r="DUL6" s="319"/>
      <c r="DUM6" s="319"/>
      <c r="DUN6" s="319"/>
      <c r="DUO6" s="319"/>
      <c r="DUP6" s="319"/>
      <c r="DUQ6" s="319"/>
      <c r="DUR6" s="319"/>
      <c r="DUS6" s="319"/>
      <c r="DUT6" s="319"/>
      <c r="DUU6" s="319"/>
      <c r="DUV6" s="319"/>
      <c r="DUW6" s="319"/>
      <c r="DUX6" s="319"/>
      <c r="DUY6" s="319"/>
      <c r="DUZ6" s="319"/>
      <c r="DVA6" s="319"/>
      <c r="DVB6" s="319"/>
      <c r="DVC6" s="319"/>
      <c r="DVD6" s="319"/>
      <c r="DVE6" s="319"/>
      <c r="DVF6" s="319"/>
      <c r="DVG6" s="319"/>
      <c r="DVH6" s="319"/>
      <c r="DVI6" s="319"/>
      <c r="DVJ6" s="319"/>
      <c r="DVK6" s="319"/>
      <c r="DVL6" s="319"/>
      <c r="DVM6" s="319"/>
      <c r="DVN6" s="319"/>
      <c r="DVO6" s="319"/>
      <c r="DVP6" s="319"/>
      <c r="DVQ6" s="319"/>
      <c r="DVR6" s="319"/>
      <c r="DVS6" s="319"/>
      <c r="DVT6" s="319"/>
      <c r="DVU6" s="319"/>
      <c r="DVV6" s="319"/>
      <c r="DVW6" s="319"/>
      <c r="DVX6" s="319"/>
      <c r="DVY6" s="319"/>
      <c r="DVZ6" s="319"/>
      <c r="DWA6" s="319"/>
      <c r="DWB6" s="319"/>
      <c r="DWC6" s="319"/>
      <c r="DWD6" s="319"/>
      <c r="DWE6" s="319"/>
      <c r="DWF6" s="319"/>
      <c r="DWG6" s="319"/>
      <c r="DWH6" s="319"/>
      <c r="DWI6" s="319"/>
      <c r="DWJ6" s="319"/>
      <c r="DWK6" s="319"/>
      <c r="DWL6" s="319"/>
      <c r="DWM6" s="319"/>
      <c r="DWN6" s="319"/>
      <c r="DWO6" s="319"/>
      <c r="DWP6" s="319"/>
      <c r="DWQ6" s="319"/>
      <c r="DWR6" s="319"/>
      <c r="DWS6" s="319"/>
      <c r="DWT6" s="319"/>
      <c r="DWU6" s="319"/>
      <c r="DWV6" s="319"/>
      <c r="DWW6" s="319"/>
      <c r="DWX6" s="319"/>
      <c r="DWY6" s="319"/>
      <c r="DWZ6" s="319"/>
      <c r="DXA6" s="319"/>
      <c r="DXB6" s="319"/>
      <c r="DXC6" s="319"/>
      <c r="DXD6" s="319"/>
      <c r="DXE6" s="319"/>
      <c r="DXF6" s="319"/>
      <c r="DXG6" s="319"/>
      <c r="DXH6" s="319"/>
      <c r="DXI6" s="319"/>
      <c r="DXJ6" s="319"/>
      <c r="DXK6" s="319"/>
      <c r="DXL6" s="319"/>
      <c r="DXM6" s="319"/>
      <c r="DXN6" s="319"/>
      <c r="DXO6" s="319"/>
      <c r="DXP6" s="319"/>
      <c r="DXQ6" s="319"/>
      <c r="DXR6" s="319"/>
      <c r="DXS6" s="319"/>
      <c r="DXT6" s="319"/>
      <c r="DXU6" s="319"/>
      <c r="DXV6" s="319"/>
      <c r="DXW6" s="319"/>
      <c r="DXX6" s="319"/>
      <c r="DXY6" s="319"/>
      <c r="DXZ6" s="319"/>
      <c r="DYA6" s="319"/>
      <c r="DYB6" s="319"/>
      <c r="DYC6" s="319"/>
      <c r="DYD6" s="319"/>
      <c r="DYE6" s="319"/>
      <c r="DYF6" s="319"/>
      <c r="DYG6" s="319"/>
      <c r="DYH6" s="319"/>
      <c r="DYI6" s="319"/>
      <c r="DYJ6" s="319"/>
      <c r="DYK6" s="319"/>
      <c r="DYL6" s="319"/>
      <c r="DYM6" s="319"/>
      <c r="DYN6" s="319"/>
      <c r="DYO6" s="319"/>
      <c r="DYP6" s="319"/>
      <c r="DYQ6" s="319"/>
      <c r="DYR6" s="319"/>
      <c r="DYS6" s="319"/>
      <c r="DYT6" s="319"/>
      <c r="DYU6" s="319"/>
      <c r="DYV6" s="319"/>
      <c r="DYW6" s="319"/>
      <c r="DYX6" s="319"/>
      <c r="DYY6" s="319"/>
      <c r="DYZ6" s="319"/>
      <c r="DZA6" s="319"/>
      <c r="DZB6" s="319"/>
      <c r="DZC6" s="319"/>
      <c r="DZD6" s="319"/>
      <c r="DZE6" s="319"/>
      <c r="DZF6" s="319"/>
      <c r="DZG6" s="319"/>
      <c r="DZH6" s="319"/>
      <c r="DZI6" s="319"/>
      <c r="DZJ6" s="319"/>
      <c r="DZK6" s="319"/>
      <c r="DZL6" s="319"/>
      <c r="DZM6" s="319"/>
      <c r="DZN6" s="319"/>
      <c r="DZO6" s="319"/>
      <c r="DZP6" s="319"/>
      <c r="DZQ6" s="319"/>
      <c r="DZR6" s="319"/>
      <c r="DZS6" s="319"/>
      <c r="DZT6" s="319"/>
      <c r="DZU6" s="319"/>
      <c r="DZV6" s="319"/>
      <c r="DZW6" s="319"/>
      <c r="DZX6" s="319"/>
      <c r="DZY6" s="319"/>
      <c r="DZZ6" s="319"/>
      <c r="EAA6" s="319"/>
      <c r="EAB6" s="319"/>
      <c r="EAC6" s="319"/>
      <c r="EAD6" s="319"/>
      <c r="EAE6" s="319"/>
      <c r="EAF6" s="319"/>
      <c r="EAG6" s="319"/>
      <c r="EAH6" s="319"/>
      <c r="EAI6" s="319"/>
      <c r="EAJ6" s="319"/>
      <c r="EAK6" s="319"/>
      <c r="EAL6" s="319"/>
      <c r="EAM6" s="319"/>
      <c r="EAN6" s="319"/>
      <c r="EAO6" s="319"/>
      <c r="EAP6" s="319"/>
      <c r="EAQ6" s="319"/>
      <c r="EAR6" s="319"/>
      <c r="EAS6" s="319"/>
      <c r="EAT6" s="319"/>
      <c r="EAU6" s="319"/>
      <c r="EAV6" s="319"/>
      <c r="EAW6" s="319"/>
      <c r="EAX6" s="319"/>
      <c r="EAY6" s="319"/>
      <c r="EAZ6" s="319"/>
      <c r="EBA6" s="319"/>
      <c r="EBB6" s="319"/>
      <c r="EBC6" s="319"/>
      <c r="EBD6" s="319"/>
      <c r="EBE6" s="319"/>
      <c r="EBF6" s="319"/>
      <c r="EBG6" s="319"/>
      <c r="EBH6" s="319"/>
      <c r="EBI6" s="319"/>
      <c r="EBJ6" s="319"/>
      <c r="EBK6" s="319"/>
      <c r="EBL6" s="319"/>
      <c r="EBM6" s="319"/>
      <c r="EBN6" s="319"/>
      <c r="EBO6" s="319"/>
      <c r="EBP6" s="319"/>
      <c r="EBQ6" s="319"/>
      <c r="EBR6" s="319"/>
      <c r="EBS6" s="319"/>
      <c r="EBT6" s="319"/>
      <c r="EBU6" s="319"/>
      <c r="EBV6" s="319"/>
      <c r="EBW6" s="319"/>
      <c r="EBX6" s="319"/>
      <c r="EBY6" s="319"/>
      <c r="EBZ6" s="319"/>
      <c r="ECA6" s="319"/>
      <c r="ECB6" s="319"/>
      <c r="ECC6" s="319"/>
      <c r="ECD6" s="319"/>
      <c r="ECE6" s="319"/>
      <c r="ECF6" s="319"/>
      <c r="ECG6" s="319"/>
      <c r="ECH6" s="319"/>
      <c r="ECI6" s="319"/>
      <c r="ECJ6" s="319"/>
      <c r="ECK6" s="319"/>
      <c r="ECL6" s="319"/>
      <c r="ECM6" s="319"/>
      <c r="ECN6" s="319"/>
      <c r="ECO6" s="319"/>
      <c r="ECP6" s="319"/>
      <c r="ECQ6" s="319"/>
      <c r="ECR6" s="319"/>
      <c r="ECS6" s="319"/>
      <c r="ECT6" s="319"/>
      <c r="ECU6" s="319"/>
      <c r="ECV6" s="319"/>
      <c r="ECW6" s="319"/>
      <c r="ECX6" s="319"/>
      <c r="ECY6" s="319"/>
      <c r="ECZ6" s="319"/>
      <c r="EDA6" s="319"/>
      <c r="EDB6" s="319"/>
      <c r="EDC6" s="319"/>
      <c r="EDD6" s="319"/>
      <c r="EDE6" s="319"/>
      <c r="EDF6" s="319"/>
      <c r="EDG6" s="319"/>
      <c r="EDH6" s="319"/>
      <c r="EDI6" s="319"/>
      <c r="EDJ6" s="319"/>
      <c r="EDK6" s="319"/>
      <c r="EDL6" s="319"/>
      <c r="EDM6" s="319"/>
      <c r="EDN6" s="319"/>
      <c r="EDO6" s="319"/>
      <c r="EDP6" s="319"/>
      <c r="EDQ6" s="319"/>
      <c r="EDR6" s="319"/>
      <c r="EDS6" s="319"/>
      <c r="EDT6" s="319"/>
      <c r="EDU6" s="319"/>
      <c r="EDV6" s="319"/>
      <c r="EDW6" s="319"/>
      <c r="EDX6" s="319"/>
      <c r="EDY6" s="319"/>
      <c r="EDZ6" s="319"/>
      <c r="EEA6" s="319"/>
      <c r="EEB6" s="319"/>
      <c r="EEC6" s="319"/>
      <c r="EED6" s="319"/>
      <c r="EEE6" s="319"/>
      <c r="EEF6" s="319"/>
      <c r="EEG6" s="319"/>
      <c r="EEH6" s="319"/>
      <c r="EEI6" s="319"/>
      <c r="EEJ6" s="319"/>
      <c r="EEK6" s="319"/>
      <c r="EEL6" s="319"/>
      <c r="EEM6" s="319"/>
      <c r="EEN6" s="319"/>
      <c r="EEO6" s="319"/>
      <c r="EEP6" s="319"/>
      <c r="EEQ6" s="319"/>
      <c r="EER6" s="319"/>
      <c r="EES6" s="319"/>
      <c r="EET6" s="319"/>
      <c r="EEU6" s="319"/>
      <c r="EEV6" s="319"/>
      <c r="EEW6" s="319"/>
      <c r="EEX6" s="319"/>
      <c r="EEY6" s="319"/>
      <c r="EEZ6" s="319"/>
      <c r="EFA6" s="319"/>
      <c r="EFB6" s="319"/>
      <c r="EFC6" s="319"/>
      <c r="EFD6" s="319"/>
      <c r="EFE6" s="319"/>
      <c r="EFF6" s="319"/>
      <c r="EFG6" s="319"/>
      <c r="EFH6" s="319"/>
      <c r="EFI6" s="319"/>
      <c r="EFJ6" s="319"/>
      <c r="EFK6" s="319"/>
      <c r="EFL6" s="319"/>
      <c r="EFM6" s="319"/>
      <c r="EFN6" s="319"/>
      <c r="EFO6" s="319"/>
      <c r="EFP6" s="319"/>
      <c r="EFQ6" s="319"/>
      <c r="EFR6" s="319"/>
      <c r="EFS6" s="319"/>
      <c r="EFT6" s="319"/>
      <c r="EFU6" s="319"/>
      <c r="EFV6" s="319"/>
      <c r="EFW6" s="319"/>
      <c r="EFX6" s="319"/>
      <c r="EFY6" s="319"/>
      <c r="EFZ6" s="319"/>
      <c r="EGA6" s="319"/>
      <c r="EGB6" s="319"/>
      <c r="EGC6" s="319"/>
      <c r="EGD6" s="319"/>
      <c r="EGE6" s="319"/>
      <c r="EGF6" s="319"/>
      <c r="EGG6" s="319"/>
      <c r="EGH6" s="319"/>
      <c r="EGI6" s="319"/>
      <c r="EGJ6" s="319"/>
      <c r="EGK6" s="319"/>
      <c r="EGL6" s="319"/>
      <c r="EGM6" s="319"/>
      <c r="EGN6" s="319"/>
      <c r="EGO6" s="319"/>
      <c r="EGP6" s="319"/>
      <c r="EGQ6" s="319"/>
      <c r="EGR6" s="319"/>
      <c r="EGS6" s="319"/>
      <c r="EGT6" s="319"/>
      <c r="EGU6" s="319"/>
      <c r="EGV6" s="319"/>
      <c r="EGW6" s="319"/>
      <c r="EGX6" s="319"/>
      <c r="EGY6" s="319"/>
      <c r="EGZ6" s="319"/>
      <c r="EHA6" s="319"/>
      <c r="EHB6" s="319"/>
      <c r="EHC6" s="319"/>
      <c r="EHD6" s="319"/>
      <c r="EHE6" s="319"/>
      <c r="EHF6" s="319"/>
      <c r="EHG6" s="319"/>
      <c r="EHH6" s="319"/>
      <c r="EHI6" s="319"/>
      <c r="EHJ6" s="319"/>
      <c r="EHK6" s="319"/>
      <c r="EHL6" s="319"/>
      <c r="EHM6" s="319"/>
      <c r="EHN6" s="319"/>
      <c r="EHO6" s="319"/>
      <c r="EHP6" s="319"/>
      <c r="EHQ6" s="319"/>
      <c r="EHR6" s="319"/>
      <c r="EHS6" s="319"/>
      <c r="EHT6" s="319"/>
      <c r="EHU6" s="319"/>
      <c r="EHV6" s="319"/>
      <c r="EHW6" s="319"/>
      <c r="EHX6" s="319"/>
      <c r="EHY6" s="319"/>
      <c r="EHZ6" s="319"/>
      <c r="EIA6" s="319"/>
      <c r="EIB6" s="319"/>
      <c r="EIC6" s="319"/>
      <c r="EID6" s="319"/>
      <c r="EIE6" s="319"/>
      <c r="EIF6" s="319"/>
      <c r="EIG6" s="319"/>
      <c r="EIH6" s="319"/>
      <c r="EII6" s="319"/>
      <c r="EIJ6" s="319"/>
      <c r="EIK6" s="319"/>
      <c r="EIL6" s="319"/>
      <c r="EIM6" s="319"/>
      <c r="EIN6" s="319"/>
      <c r="EIO6" s="319"/>
      <c r="EIP6" s="319"/>
      <c r="EIQ6" s="319"/>
      <c r="EIR6" s="319"/>
      <c r="EIS6" s="319"/>
      <c r="EIT6" s="319"/>
      <c r="EIU6" s="319"/>
      <c r="EIV6" s="319"/>
      <c r="EIW6" s="319"/>
      <c r="EIX6" s="319"/>
      <c r="EIY6" s="319"/>
      <c r="EIZ6" s="319"/>
      <c r="EJA6" s="319"/>
      <c r="EJB6" s="319"/>
      <c r="EJC6" s="319"/>
      <c r="EJD6" s="319"/>
      <c r="EJE6" s="319"/>
      <c r="EJF6" s="319"/>
      <c r="EJG6" s="319"/>
      <c r="EJH6" s="319"/>
      <c r="EJI6" s="319"/>
      <c r="EJJ6" s="319"/>
      <c r="EJK6" s="319"/>
      <c r="EJL6" s="319"/>
      <c r="EJM6" s="319"/>
      <c r="EJN6" s="319"/>
      <c r="EJO6" s="319"/>
      <c r="EJP6" s="319"/>
      <c r="EJQ6" s="319"/>
      <c r="EJR6" s="319"/>
      <c r="EJS6" s="319"/>
      <c r="EJT6" s="319"/>
      <c r="EJU6" s="319"/>
      <c r="EJV6" s="319"/>
      <c r="EJW6" s="319"/>
      <c r="EJX6" s="319"/>
      <c r="EJY6" s="319"/>
      <c r="EJZ6" s="319"/>
      <c r="EKA6" s="319"/>
      <c r="EKB6" s="319"/>
      <c r="EKC6" s="319"/>
      <c r="EKD6" s="319"/>
      <c r="EKE6" s="319"/>
      <c r="EKF6" s="319"/>
      <c r="EKG6" s="319"/>
      <c r="EKH6" s="319"/>
      <c r="EKI6" s="319"/>
      <c r="EKJ6" s="319"/>
      <c r="EKK6" s="319"/>
      <c r="EKL6" s="319"/>
      <c r="EKM6" s="319"/>
      <c r="EKN6" s="319"/>
      <c r="EKO6" s="319"/>
      <c r="EKP6" s="319"/>
      <c r="EKQ6" s="319"/>
      <c r="EKR6" s="319"/>
      <c r="EKS6" s="319"/>
      <c r="EKT6" s="319"/>
      <c r="EKU6" s="319"/>
      <c r="EKV6" s="319"/>
      <c r="EKW6" s="319"/>
      <c r="EKX6" s="319"/>
      <c r="EKY6" s="319"/>
      <c r="EKZ6" s="319"/>
      <c r="ELA6" s="319"/>
      <c r="ELB6" s="319"/>
      <c r="ELC6" s="319"/>
      <c r="ELD6" s="319"/>
      <c r="ELE6" s="319"/>
      <c r="ELF6" s="319"/>
      <c r="ELG6" s="319"/>
      <c r="ELH6" s="319"/>
      <c r="ELI6" s="319"/>
      <c r="ELJ6" s="319"/>
      <c r="ELK6" s="319"/>
      <c r="ELL6" s="319"/>
      <c r="ELM6" s="319"/>
      <c r="ELN6" s="319"/>
      <c r="ELO6" s="319"/>
      <c r="ELP6" s="319"/>
      <c r="ELQ6" s="319"/>
      <c r="ELR6" s="319"/>
      <c r="ELS6" s="319"/>
      <c r="ELT6" s="319"/>
      <c r="ELU6" s="319"/>
      <c r="ELV6" s="319"/>
      <c r="ELW6" s="319"/>
      <c r="ELX6" s="319"/>
      <c r="ELY6" s="319"/>
      <c r="ELZ6" s="319"/>
      <c r="EMA6" s="319"/>
      <c r="EMB6" s="319"/>
      <c r="EMC6" s="319"/>
      <c r="EMD6" s="319"/>
      <c r="EME6" s="319"/>
      <c r="EMF6" s="319"/>
      <c r="EMG6" s="319"/>
      <c r="EMH6" s="319"/>
      <c r="EMI6" s="319"/>
      <c r="EMJ6" s="319"/>
      <c r="EMK6" s="319"/>
      <c r="EML6" s="319"/>
      <c r="EMM6" s="319"/>
      <c r="EMN6" s="319"/>
      <c r="EMO6" s="319"/>
      <c r="EMP6" s="319"/>
      <c r="EMQ6" s="319"/>
      <c r="EMR6" s="319"/>
      <c r="EMS6" s="319"/>
      <c r="EMT6" s="319"/>
      <c r="EMU6" s="319"/>
      <c r="EMV6" s="319"/>
      <c r="EMW6" s="319"/>
      <c r="EMX6" s="319"/>
      <c r="EMY6" s="319"/>
      <c r="EMZ6" s="319"/>
      <c r="ENA6" s="319"/>
      <c r="ENB6" s="319"/>
      <c r="ENC6" s="319"/>
      <c r="END6" s="319"/>
      <c r="ENE6" s="319"/>
      <c r="ENF6" s="319"/>
      <c r="ENG6" s="319"/>
      <c r="ENH6" s="319"/>
      <c r="ENI6" s="319"/>
      <c r="ENJ6" s="319"/>
      <c r="ENK6" s="319"/>
      <c r="ENL6" s="319"/>
      <c r="ENM6" s="319"/>
      <c r="ENN6" s="319"/>
      <c r="ENO6" s="319"/>
      <c r="ENP6" s="319"/>
      <c r="ENQ6" s="319"/>
      <c r="ENR6" s="319"/>
      <c r="ENS6" s="319"/>
      <c r="ENT6" s="319"/>
      <c r="ENU6" s="319"/>
      <c r="ENV6" s="319"/>
      <c r="ENW6" s="319"/>
      <c r="ENX6" s="319"/>
      <c r="ENY6" s="319"/>
      <c r="ENZ6" s="319"/>
      <c r="EOA6" s="319"/>
      <c r="EOB6" s="319"/>
      <c r="EOC6" s="319"/>
      <c r="EOD6" s="319"/>
      <c r="EOE6" s="319"/>
      <c r="EOF6" s="319"/>
      <c r="EOG6" s="319"/>
      <c r="EOH6" s="319"/>
      <c r="EOI6" s="319"/>
      <c r="EOJ6" s="319"/>
      <c r="EOK6" s="319"/>
      <c r="EOL6" s="319"/>
      <c r="EOM6" s="319"/>
      <c r="EON6" s="319"/>
      <c r="EOO6" s="319"/>
      <c r="EOP6" s="319"/>
      <c r="EOQ6" s="319"/>
      <c r="EOR6" s="319"/>
      <c r="EOS6" s="319"/>
      <c r="EOT6" s="319"/>
      <c r="EOU6" s="319"/>
      <c r="EOV6" s="319"/>
      <c r="EOW6" s="319"/>
      <c r="EOX6" s="319"/>
      <c r="EOY6" s="319"/>
      <c r="EOZ6" s="319"/>
      <c r="EPA6" s="319"/>
      <c r="EPB6" s="319"/>
      <c r="EPC6" s="319"/>
      <c r="EPD6" s="319"/>
      <c r="EPE6" s="319"/>
      <c r="EPF6" s="319"/>
      <c r="EPG6" s="319"/>
      <c r="EPH6" s="319"/>
      <c r="EPI6" s="319"/>
      <c r="EPJ6" s="319"/>
      <c r="EPK6" s="319"/>
      <c r="EPL6" s="319"/>
      <c r="EPM6" s="319"/>
      <c r="EPN6" s="319"/>
      <c r="EPO6" s="319"/>
      <c r="EPP6" s="319"/>
      <c r="EPQ6" s="319"/>
      <c r="EPR6" s="319"/>
      <c r="EPS6" s="319"/>
      <c r="EPT6" s="319"/>
      <c r="EPU6" s="319"/>
      <c r="EPV6" s="319"/>
      <c r="EPW6" s="319"/>
      <c r="EPX6" s="319"/>
      <c r="EPY6" s="319"/>
      <c r="EPZ6" s="319"/>
      <c r="EQA6" s="319"/>
      <c r="EQB6" s="319"/>
      <c r="EQC6" s="319"/>
      <c r="EQD6" s="319"/>
      <c r="EQE6" s="319"/>
      <c r="EQF6" s="319"/>
      <c r="EQG6" s="319"/>
      <c r="EQH6" s="319"/>
      <c r="EQI6" s="319"/>
      <c r="EQJ6" s="319"/>
      <c r="EQK6" s="319"/>
      <c r="EQL6" s="319"/>
      <c r="EQM6" s="319"/>
      <c r="EQN6" s="319"/>
      <c r="EQO6" s="319"/>
      <c r="EQP6" s="319"/>
      <c r="EQQ6" s="319"/>
      <c r="EQR6" s="319"/>
      <c r="EQS6" s="319"/>
      <c r="EQT6" s="319"/>
      <c r="EQU6" s="319"/>
      <c r="EQV6" s="319"/>
      <c r="EQW6" s="319"/>
      <c r="EQX6" s="319"/>
      <c r="EQY6" s="319"/>
      <c r="EQZ6" s="319"/>
      <c r="ERA6" s="319"/>
      <c r="ERB6" s="319"/>
      <c r="ERC6" s="319"/>
      <c r="ERD6" s="319"/>
      <c r="ERE6" s="319"/>
      <c r="ERF6" s="319"/>
      <c r="ERG6" s="319"/>
      <c r="ERH6" s="319"/>
      <c r="ERI6" s="319"/>
      <c r="ERJ6" s="319"/>
      <c r="ERK6" s="319"/>
      <c r="ERL6" s="319"/>
      <c r="ERM6" s="319"/>
      <c r="ERN6" s="319"/>
      <c r="ERO6" s="319"/>
      <c r="ERP6" s="319"/>
      <c r="ERQ6" s="319"/>
      <c r="ERR6" s="319"/>
      <c r="ERS6" s="319"/>
      <c r="ERT6" s="319"/>
      <c r="ERU6" s="319"/>
      <c r="ERV6" s="319"/>
      <c r="ERW6" s="319"/>
      <c r="ERX6" s="319"/>
      <c r="ERY6" s="319"/>
      <c r="ERZ6" s="319"/>
      <c r="ESA6" s="319"/>
      <c r="ESB6" s="319"/>
      <c r="ESC6" s="319"/>
      <c r="ESD6" s="319"/>
      <c r="ESE6" s="319"/>
      <c r="ESF6" s="319"/>
      <c r="ESG6" s="319"/>
      <c r="ESH6" s="319"/>
      <c r="ESI6" s="319"/>
      <c r="ESJ6" s="319"/>
      <c r="ESK6" s="319"/>
      <c r="ESL6" s="319"/>
      <c r="ESM6" s="319"/>
      <c r="ESN6" s="319"/>
      <c r="ESO6" s="319"/>
      <c r="ESP6" s="319"/>
      <c r="ESQ6" s="319"/>
      <c r="ESR6" s="319"/>
      <c r="ESS6" s="319"/>
      <c r="EST6" s="319"/>
      <c r="ESU6" s="319"/>
      <c r="ESV6" s="319"/>
      <c r="ESW6" s="319"/>
      <c r="ESX6" s="319"/>
      <c r="ESY6" s="319"/>
      <c r="ESZ6" s="319"/>
      <c r="ETA6" s="319"/>
      <c r="ETB6" s="319"/>
      <c r="ETC6" s="319"/>
      <c r="ETD6" s="319"/>
      <c r="ETE6" s="319"/>
      <c r="ETF6" s="319"/>
      <c r="ETG6" s="319"/>
      <c r="ETH6" s="319"/>
      <c r="ETI6" s="319"/>
      <c r="ETJ6" s="319"/>
      <c r="ETK6" s="319"/>
      <c r="ETL6" s="319"/>
      <c r="ETM6" s="319"/>
      <c r="ETN6" s="319"/>
      <c r="ETO6" s="319"/>
      <c r="ETP6" s="319"/>
      <c r="ETQ6" s="319"/>
      <c r="ETR6" s="319"/>
      <c r="ETS6" s="319"/>
      <c r="ETT6" s="319"/>
      <c r="ETU6" s="319"/>
      <c r="ETV6" s="319"/>
      <c r="ETW6" s="319"/>
      <c r="ETX6" s="319"/>
      <c r="ETY6" s="319"/>
      <c r="ETZ6" s="319"/>
      <c r="EUA6" s="319"/>
      <c r="EUB6" s="319"/>
      <c r="EUC6" s="319"/>
      <c r="EUD6" s="319"/>
      <c r="EUE6" s="319"/>
      <c r="EUF6" s="319"/>
      <c r="EUG6" s="319"/>
      <c r="EUH6" s="319"/>
      <c r="EUI6" s="319"/>
      <c r="EUJ6" s="319"/>
      <c r="EUK6" s="319"/>
      <c r="EUL6" s="319"/>
      <c r="EUM6" s="319"/>
      <c r="EUN6" s="319"/>
      <c r="EUO6" s="319"/>
      <c r="EUP6" s="319"/>
      <c r="EUQ6" s="319"/>
      <c r="EUR6" s="319"/>
      <c r="EUS6" s="319"/>
      <c r="EUT6" s="319"/>
      <c r="EUU6" s="319"/>
      <c r="EUV6" s="319"/>
      <c r="EUW6" s="319"/>
      <c r="EUX6" s="319"/>
      <c r="EUY6" s="319"/>
      <c r="EUZ6" s="319"/>
      <c r="EVA6" s="319"/>
      <c r="EVB6" s="319"/>
      <c r="EVC6" s="319"/>
      <c r="EVD6" s="319"/>
      <c r="EVE6" s="319"/>
      <c r="EVF6" s="319"/>
      <c r="EVG6" s="319"/>
      <c r="EVH6" s="319"/>
      <c r="EVI6" s="319"/>
      <c r="EVJ6" s="319"/>
      <c r="EVK6" s="319"/>
      <c r="EVL6" s="319"/>
      <c r="EVM6" s="319"/>
      <c r="EVN6" s="319"/>
      <c r="EVO6" s="319"/>
      <c r="EVP6" s="319"/>
      <c r="EVQ6" s="319"/>
      <c r="EVR6" s="319"/>
      <c r="EVS6" s="319"/>
      <c r="EVT6" s="319"/>
      <c r="EVU6" s="319"/>
      <c r="EVV6" s="319"/>
      <c r="EVW6" s="319"/>
      <c r="EVX6" s="319"/>
      <c r="EVY6" s="319"/>
      <c r="EVZ6" s="319"/>
      <c r="EWA6" s="319"/>
      <c r="EWB6" s="319"/>
      <c r="EWC6" s="319"/>
      <c r="EWD6" s="319"/>
      <c r="EWE6" s="319"/>
      <c r="EWF6" s="319"/>
      <c r="EWG6" s="319"/>
      <c r="EWH6" s="319"/>
      <c r="EWI6" s="319"/>
      <c r="EWJ6" s="319"/>
      <c r="EWK6" s="319"/>
      <c r="EWL6" s="319"/>
      <c r="EWM6" s="319"/>
      <c r="EWN6" s="319"/>
      <c r="EWO6" s="319"/>
      <c r="EWP6" s="319"/>
      <c r="EWQ6" s="319"/>
      <c r="EWR6" s="319"/>
      <c r="EWS6" s="319"/>
      <c r="EWT6" s="319"/>
      <c r="EWU6" s="319"/>
      <c r="EWV6" s="319"/>
      <c r="EWW6" s="319"/>
      <c r="EWX6" s="319"/>
      <c r="EWY6" s="319"/>
      <c r="EWZ6" s="319"/>
      <c r="EXA6" s="319"/>
      <c r="EXB6" s="319"/>
      <c r="EXC6" s="319"/>
      <c r="EXD6" s="319"/>
      <c r="EXE6" s="319"/>
      <c r="EXF6" s="319"/>
      <c r="EXG6" s="319"/>
      <c r="EXH6" s="319"/>
      <c r="EXI6" s="319"/>
      <c r="EXJ6" s="319"/>
      <c r="EXK6" s="319"/>
      <c r="EXL6" s="319"/>
      <c r="EXM6" s="319"/>
      <c r="EXN6" s="319"/>
      <c r="EXO6" s="319"/>
      <c r="EXP6" s="319"/>
      <c r="EXQ6" s="319"/>
      <c r="EXR6" s="319"/>
      <c r="EXS6" s="319"/>
      <c r="EXT6" s="319"/>
      <c r="EXU6" s="319"/>
      <c r="EXV6" s="319"/>
      <c r="EXW6" s="319"/>
      <c r="EXX6" s="319"/>
      <c r="EXY6" s="319"/>
      <c r="EXZ6" s="319"/>
      <c r="EYA6" s="319"/>
      <c r="EYB6" s="319"/>
      <c r="EYC6" s="319"/>
      <c r="EYD6" s="319"/>
      <c r="EYE6" s="319"/>
      <c r="EYF6" s="319"/>
      <c r="EYG6" s="319"/>
      <c r="EYH6" s="319"/>
      <c r="EYI6" s="319"/>
      <c r="EYJ6" s="319"/>
      <c r="EYK6" s="319"/>
      <c r="EYL6" s="319"/>
      <c r="EYM6" s="319"/>
      <c r="EYN6" s="319"/>
      <c r="EYO6" s="319"/>
      <c r="EYP6" s="319"/>
      <c r="EYQ6" s="319"/>
      <c r="EYR6" s="319"/>
      <c r="EYS6" s="319"/>
      <c r="EYT6" s="319"/>
      <c r="EYU6" s="319"/>
      <c r="EYV6" s="319"/>
      <c r="EYW6" s="319"/>
      <c r="EYX6" s="319"/>
      <c r="EYY6" s="319"/>
      <c r="EYZ6" s="319"/>
      <c r="EZA6" s="319"/>
      <c r="EZB6" s="319"/>
      <c r="EZC6" s="319"/>
      <c r="EZD6" s="319"/>
      <c r="EZE6" s="319"/>
      <c r="EZF6" s="319"/>
      <c r="EZG6" s="319"/>
      <c r="EZH6" s="319"/>
      <c r="EZI6" s="319"/>
      <c r="EZJ6" s="319"/>
      <c r="EZK6" s="319"/>
      <c r="EZL6" s="319"/>
      <c r="EZM6" s="319"/>
      <c r="EZN6" s="319"/>
      <c r="EZO6" s="319"/>
      <c r="EZP6" s="319"/>
      <c r="EZQ6" s="319"/>
      <c r="EZR6" s="319"/>
      <c r="EZS6" s="319"/>
      <c r="EZT6" s="319"/>
      <c r="EZU6" s="319"/>
      <c r="EZV6" s="319"/>
      <c r="EZW6" s="319"/>
      <c r="EZX6" s="319"/>
      <c r="EZY6" s="319"/>
      <c r="EZZ6" s="319"/>
      <c r="FAA6" s="319"/>
      <c r="FAB6" s="319"/>
      <c r="FAC6" s="319"/>
      <c r="FAD6" s="319"/>
      <c r="FAE6" s="319"/>
      <c r="FAF6" s="319"/>
      <c r="FAG6" s="319"/>
      <c r="FAH6" s="319"/>
      <c r="FAI6" s="319"/>
      <c r="FAJ6" s="319"/>
      <c r="FAK6" s="319"/>
      <c r="FAL6" s="319"/>
      <c r="FAM6" s="319"/>
      <c r="FAN6" s="319"/>
      <c r="FAO6" s="319"/>
      <c r="FAP6" s="319"/>
      <c r="FAQ6" s="319"/>
      <c r="FAR6" s="319"/>
      <c r="FAS6" s="319"/>
      <c r="FAT6" s="319"/>
      <c r="FAU6" s="319"/>
      <c r="FAV6" s="319"/>
      <c r="FAW6" s="319"/>
      <c r="FAX6" s="319"/>
      <c r="FAY6" s="319"/>
      <c r="FAZ6" s="319"/>
      <c r="FBA6" s="319"/>
      <c r="FBB6" s="319"/>
      <c r="FBC6" s="319"/>
      <c r="FBD6" s="319"/>
      <c r="FBE6" s="319"/>
      <c r="FBF6" s="319"/>
      <c r="FBG6" s="319"/>
      <c r="FBH6" s="319"/>
      <c r="FBI6" s="319"/>
      <c r="FBJ6" s="319"/>
      <c r="FBK6" s="319"/>
      <c r="FBL6" s="319"/>
      <c r="FBM6" s="319"/>
      <c r="FBN6" s="319"/>
      <c r="FBO6" s="319"/>
      <c r="FBP6" s="319"/>
      <c r="FBQ6" s="319"/>
      <c r="FBR6" s="319"/>
      <c r="FBS6" s="319"/>
      <c r="FBT6" s="319"/>
      <c r="FBU6" s="319"/>
      <c r="FBV6" s="319"/>
      <c r="FBW6" s="319"/>
      <c r="FBX6" s="319"/>
      <c r="FBY6" s="319"/>
      <c r="FBZ6" s="319"/>
      <c r="FCA6" s="319"/>
      <c r="FCB6" s="319"/>
      <c r="FCC6" s="319"/>
      <c r="FCD6" s="319"/>
      <c r="FCE6" s="319"/>
      <c r="FCF6" s="319"/>
      <c r="FCG6" s="319"/>
      <c r="FCH6" s="319"/>
      <c r="FCI6" s="319"/>
      <c r="FCJ6" s="319"/>
      <c r="FCK6" s="319"/>
      <c r="FCL6" s="319"/>
      <c r="FCM6" s="319"/>
      <c r="FCN6" s="319"/>
      <c r="FCO6" s="319"/>
      <c r="FCP6" s="319"/>
      <c r="FCQ6" s="319"/>
      <c r="FCR6" s="319"/>
      <c r="FCS6" s="319"/>
      <c r="FCT6" s="319"/>
      <c r="FCU6" s="319"/>
      <c r="FCV6" s="319"/>
      <c r="FCW6" s="319"/>
      <c r="FCX6" s="319"/>
      <c r="FCY6" s="319"/>
      <c r="FCZ6" s="319"/>
      <c r="FDA6" s="319"/>
      <c r="FDB6" s="319"/>
      <c r="FDC6" s="319"/>
      <c r="FDD6" s="319"/>
      <c r="FDE6" s="319"/>
      <c r="FDF6" s="319"/>
      <c r="FDG6" s="319"/>
      <c r="FDH6" s="319"/>
      <c r="FDI6" s="319"/>
      <c r="FDJ6" s="319"/>
      <c r="FDK6" s="319"/>
      <c r="FDL6" s="319"/>
      <c r="FDM6" s="319"/>
      <c r="FDN6" s="319"/>
      <c r="FDO6" s="319"/>
      <c r="FDP6" s="319"/>
      <c r="FDQ6" s="319"/>
      <c r="FDR6" s="319"/>
      <c r="FDS6" s="319"/>
      <c r="FDT6" s="319"/>
      <c r="FDU6" s="319"/>
      <c r="FDV6" s="319"/>
      <c r="FDW6" s="319"/>
      <c r="FDX6" s="319"/>
      <c r="FDY6" s="319"/>
      <c r="FDZ6" s="319"/>
      <c r="FEA6" s="319"/>
      <c r="FEB6" s="319"/>
      <c r="FEC6" s="319"/>
      <c r="FED6" s="319"/>
      <c r="FEE6" s="319"/>
      <c r="FEF6" s="319"/>
      <c r="FEG6" s="319"/>
      <c r="FEH6" s="319"/>
      <c r="FEI6" s="319"/>
      <c r="FEJ6" s="319"/>
      <c r="FEK6" s="319"/>
      <c r="FEL6" s="319"/>
      <c r="FEM6" s="319"/>
      <c r="FEN6" s="319"/>
      <c r="FEO6" s="319"/>
      <c r="FEP6" s="319"/>
      <c r="FEQ6" s="319"/>
      <c r="FER6" s="319"/>
      <c r="FES6" s="319"/>
      <c r="FET6" s="319"/>
      <c r="FEU6" s="319"/>
      <c r="FEV6" s="319"/>
      <c r="FEW6" s="319"/>
      <c r="FEX6" s="319"/>
      <c r="FEY6" s="319"/>
      <c r="FEZ6" s="319"/>
      <c r="FFA6" s="319"/>
      <c r="FFB6" s="319"/>
      <c r="FFC6" s="319"/>
      <c r="FFD6" s="319"/>
      <c r="FFE6" s="319"/>
      <c r="FFF6" s="319"/>
      <c r="FFG6" s="319"/>
      <c r="FFH6" s="319"/>
      <c r="FFI6" s="319"/>
      <c r="FFJ6" s="319"/>
      <c r="FFK6" s="319"/>
      <c r="FFL6" s="319"/>
      <c r="FFM6" s="319"/>
      <c r="FFN6" s="319"/>
      <c r="FFO6" s="319"/>
      <c r="FFP6" s="319"/>
      <c r="FFQ6" s="319"/>
      <c r="FFR6" s="319"/>
      <c r="FFS6" s="319"/>
      <c r="FFT6" s="319"/>
      <c r="FFU6" s="319"/>
      <c r="FFV6" s="319"/>
      <c r="FFW6" s="319"/>
      <c r="FFX6" s="319"/>
      <c r="FFY6" s="319"/>
      <c r="FFZ6" s="319"/>
      <c r="FGA6" s="319"/>
      <c r="FGB6" s="319"/>
      <c r="FGC6" s="319"/>
      <c r="FGD6" s="319"/>
      <c r="FGE6" s="319"/>
      <c r="FGF6" s="319"/>
      <c r="FGG6" s="319"/>
      <c r="FGH6" s="319"/>
      <c r="FGI6" s="319"/>
      <c r="FGJ6" s="319"/>
      <c r="FGK6" s="319"/>
      <c r="FGL6" s="319"/>
      <c r="FGM6" s="319"/>
      <c r="FGN6" s="319"/>
      <c r="FGO6" s="319"/>
      <c r="FGP6" s="319"/>
      <c r="FGQ6" s="319"/>
      <c r="FGR6" s="319"/>
      <c r="FGS6" s="319"/>
      <c r="FGT6" s="319"/>
      <c r="FGU6" s="319"/>
      <c r="FGV6" s="319"/>
      <c r="FGW6" s="319"/>
      <c r="FGX6" s="319"/>
      <c r="FGY6" s="319"/>
      <c r="FGZ6" s="319"/>
      <c r="FHA6" s="319"/>
      <c r="FHB6" s="319"/>
      <c r="FHC6" s="319"/>
      <c r="FHD6" s="319"/>
      <c r="FHE6" s="319"/>
      <c r="FHF6" s="319"/>
      <c r="FHG6" s="319"/>
      <c r="FHH6" s="319"/>
      <c r="FHI6" s="319"/>
      <c r="FHJ6" s="319"/>
      <c r="FHK6" s="319"/>
      <c r="FHL6" s="319"/>
      <c r="FHM6" s="319"/>
      <c r="FHN6" s="319"/>
      <c r="FHO6" s="319"/>
      <c r="FHP6" s="319"/>
      <c r="FHQ6" s="319"/>
      <c r="FHR6" s="319"/>
      <c r="FHS6" s="319"/>
      <c r="FHT6" s="319"/>
      <c r="FHU6" s="319"/>
      <c r="FHV6" s="319"/>
      <c r="FHW6" s="319"/>
      <c r="FHX6" s="319"/>
      <c r="FHY6" s="319"/>
      <c r="FHZ6" s="319"/>
      <c r="FIA6" s="319"/>
      <c r="FIB6" s="319"/>
      <c r="FIC6" s="319"/>
      <c r="FID6" s="319"/>
      <c r="FIE6" s="319"/>
      <c r="FIF6" s="319"/>
      <c r="FIG6" s="319"/>
      <c r="FIH6" s="319"/>
      <c r="FII6" s="319"/>
      <c r="FIJ6" s="319"/>
      <c r="FIK6" s="319"/>
      <c r="FIL6" s="319"/>
      <c r="FIM6" s="319"/>
      <c r="FIN6" s="319"/>
      <c r="FIO6" s="319"/>
      <c r="FIP6" s="319"/>
      <c r="FIQ6" s="319"/>
      <c r="FIR6" s="319"/>
      <c r="FIS6" s="319"/>
      <c r="FIT6" s="319"/>
      <c r="FIU6" s="319"/>
      <c r="FIV6" s="319"/>
      <c r="FIW6" s="319"/>
      <c r="FIX6" s="319"/>
      <c r="FIY6" s="319"/>
      <c r="FIZ6" s="319"/>
      <c r="FJA6" s="319"/>
      <c r="FJB6" s="319"/>
      <c r="FJC6" s="319"/>
      <c r="FJD6" s="319"/>
      <c r="FJE6" s="319"/>
      <c r="FJF6" s="319"/>
      <c r="FJG6" s="319"/>
      <c r="FJH6" s="319"/>
      <c r="FJI6" s="319"/>
      <c r="FJJ6" s="319"/>
      <c r="FJK6" s="319"/>
      <c r="FJL6" s="319"/>
      <c r="FJM6" s="319"/>
      <c r="FJN6" s="319"/>
      <c r="FJO6" s="319"/>
      <c r="FJP6" s="319"/>
      <c r="FJQ6" s="319"/>
      <c r="FJR6" s="319"/>
      <c r="FJS6" s="319"/>
      <c r="FJT6" s="319"/>
      <c r="FJU6" s="319"/>
      <c r="FJV6" s="319"/>
      <c r="FJW6" s="319"/>
      <c r="FJX6" s="319"/>
      <c r="FJY6" s="319"/>
      <c r="FJZ6" s="319"/>
      <c r="FKA6" s="319"/>
      <c r="FKB6" s="319"/>
      <c r="FKC6" s="319"/>
      <c r="FKD6" s="319"/>
      <c r="FKE6" s="319"/>
      <c r="FKF6" s="319"/>
      <c r="FKG6" s="319"/>
      <c r="FKH6" s="319"/>
      <c r="FKI6" s="319"/>
      <c r="FKJ6" s="319"/>
      <c r="FKK6" s="319"/>
      <c r="FKL6" s="319"/>
      <c r="FKM6" s="319"/>
      <c r="FKN6" s="319"/>
      <c r="FKO6" s="319"/>
      <c r="FKP6" s="319"/>
      <c r="FKQ6" s="319"/>
      <c r="FKR6" s="319"/>
      <c r="FKS6" s="319"/>
      <c r="FKT6" s="319"/>
      <c r="FKU6" s="319"/>
      <c r="FKV6" s="319"/>
      <c r="FKW6" s="319"/>
      <c r="FKX6" s="319"/>
      <c r="FKY6" s="319"/>
      <c r="FKZ6" s="319"/>
      <c r="FLA6" s="319"/>
      <c r="FLB6" s="319"/>
      <c r="FLC6" s="319"/>
      <c r="FLD6" s="319"/>
      <c r="FLE6" s="319"/>
      <c r="FLF6" s="319"/>
      <c r="FLG6" s="319"/>
      <c r="FLH6" s="319"/>
      <c r="FLI6" s="319"/>
      <c r="FLJ6" s="319"/>
      <c r="FLK6" s="319"/>
      <c r="FLL6" s="319"/>
      <c r="FLM6" s="319"/>
      <c r="FLN6" s="319"/>
      <c r="FLO6" s="319"/>
      <c r="FLP6" s="319"/>
      <c r="FLQ6" s="319"/>
      <c r="FLR6" s="319"/>
      <c r="FLS6" s="319"/>
      <c r="FLT6" s="319"/>
      <c r="FLU6" s="319"/>
      <c r="FLV6" s="319"/>
      <c r="FLW6" s="319"/>
      <c r="FLX6" s="319"/>
      <c r="FLY6" s="319"/>
      <c r="FLZ6" s="319"/>
      <c r="FMA6" s="319"/>
      <c r="FMB6" s="319"/>
      <c r="FMC6" s="319"/>
      <c r="FMD6" s="319"/>
      <c r="FME6" s="319"/>
      <c r="FMF6" s="319"/>
      <c r="FMG6" s="319"/>
      <c r="FMH6" s="319"/>
      <c r="FMI6" s="319"/>
      <c r="FMJ6" s="319"/>
      <c r="FMK6" s="319"/>
      <c r="FML6" s="319"/>
      <c r="FMM6" s="319"/>
      <c r="FMN6" s="319"/>
      <c r="FMO6" s="319"/>
      <c r="FMP6" s="319"/>
      <c r="FMQ6" s="319"/>
      <c r="FMR6" s="319"/>
      <c r="FMS6" s="319"/>
      <c r="FMT6" s="319"/>
      <c r="FMU6" s="319"/>
      <c r="FMV6" s="319"/>
      <c r="FMW6" s="319"/>
      <c r="FMX6" s="319"/>
      <c r="FMY6" s="319"/>
      <c r="FMZ6" s="319"/>
      <c r="FNA6" s="319"/>
      <c r="FNB6" s="319"/>
      <c r="FNC6" s="319"/>
      <c r="FND6" s="319"/>
      <c r="FNE6" s="319"/>
      <c r="FNF6" s="319"/>
      <c r="FNG6" s="319"/>
      <c r="FNH6" s="319"/>
      <c r="FNI6" s="319"/>
      <c r="FNJ6" s="319"/>
      <c r="FNK6" s="319"/>
      <c r="FNL6" s="319"/>
      <c r="FNM6" s="319"/>
      <c r="FNN6" s="319"/>
      <c r="FNO6" s="319"/>
      <c r="FNP6" s="319"/>
      <c r="FNQ6" s="319"/>
      <c r="FNR6" s="319"/>
      <c r="FNS6" s="319"/>
      <c r="FNT6" s="319"/>
      <c r="FNU6" s="319"/>
      <c r="FNV6" s="319"/>
      <c r="FNW6" s="319"/>
      <c r="FNX6" s="319"/>
      <c r="FNY6" s="319"/>
      <c r="FNZ6" s="319"/>
      <c r="FOA6" s="319"/>
      <c r="FOB6" s="319"/>
      <c r="FOC6" s="319"/>
      <c r="FOD6" s="319"/>
      <c r="FOE6" s="319"/>
      <c r="FOF6" s="319"/>
      <c r="FOG6" s="319"/>
      <c r="FOH6" s="319"/>
      <c r="FOI6" s="319"/>
      <c r="FOJ6" s="319"/>
      <c r="FOK6" s="319"/>
      <c r="FOL6" s="319"/>
      <c r="FOM6" s="319"/>
      <c r="FON6" s="319"/>
      <c r="FOO6" s="319"/>
      <c r="FOP6" s="319"/>
      <c r="FOQ6" s="319"/>
      <c r="FOR6" s="319"/>
      <c r="FOS6" s="319"/>
      <c r="FOT6" s="319"/>
      <c r="FOU6" s="319"/>
      <c r="FOV6" s="319"/>
      <c r="FOW6" s="319"/>
      <c r="FOX6" s="319"/>
      <c r="FOY6" s="319"/>
      <c r="FOZ6" s="319"/>
      <c r="FPA6" s="319"/>
      <c r="FPB6" s="319"/>
      <c r="FPC6" s="319"/>
      <c r="FPD6" s="319"/>
      <c r="FPE6" s="319"/>
      <c r="FPF6" s="319"/>
      <c r="FPG6" s="319"/>
      <c r="FPH6" s="319"/>
      <c r="FPI6" s="319"/>
      <c r="FPJ6" s="319"/>
      <c r="FPK6" s="319"/>
      <c r="FPL6" s="319"/>
      <c r="FPM6" s="319"/>
      <c r="FPN6" s="319"/>
      <c r="FPO6" s="319"/>
      <c r="FPP6" s="319"/>
      <c r="FPQ6" s="319"/>
      <c r="FPR6" s="319"/>
      <c r="FPS6" s="319"/>
      <c r="FPT6" s="319"/>
      <c r="FPU6" s="319"/>
      <c r="FPV6" s="319"/>
      <c r="FPW6" s="319"/>
      <c r="FPX6" s="319"/>
      <c r="FPY6" s="319"/>
      <c r="FPZ6" s="319"/>
      <c r="FQA6" s="319"/>
      <c r="FQB6" s="319"/>
      <c r="FQC6" s="319"/>
      <c r="FQD6" s="319"/>
      <c r="FQE6" s="319"/>
      <c r="FQF6" s="319"/>
      <c r="FQG6" s="319"/>
      <c r="FQH6" s="319"/>
      <c r="FQI6" s="319"/>
      <c r="FQJ6" s="319"/>
      <c r="FQK6" s="319"/>
      <c r="FQL6" s="319"/>
      <c r="FQM6" s="319"/>
      <c r="FQN6" s="319"/>
      <c r="FQO6" s="319"/>
      <c r="FQP6" s="319"/>
      <c r="FQQ6" s="319"/>
      <c r="FQR6" s="319"/>
      <c r="FQS6" s="319"/>
      <c r="FQT6" s="319"/>
      <c r="FQU6" s="319"/>
      <c r="FQV6" s="319"/>
      <c r="FQW6" s="319"/>
      <c r="FQX6" s="319"/>
      <c r="FQY6" s="319"/>
      <c r="FQZ6" s="319"/>
      <c r="FRA6" s="319"/>
      <c r="FRB6" s="319"/>
      <c r="FRC6" s="319"/>
      <c r="FRD6" s="319"/>
      <c r="FRE6" s="319"/>
      <c r="FRF6" s="319"/>
      <c r="FRG6" s="319"/>
      <c r="FRH6" s="319"/>
      <c r="FRI6" s="319"/>
      <c r="FRJ6" s="319"/>
      <c r="FRK6" s="319"/>
      <c r="FRL6" s="319"/>
      <c r="FRM6" s="319"/>
      <c r="FRN6" s="319"/>
      <c r="FRO6" s="319"/>
      <c r="FRP6" s="319"/>
      <c r="FRQ6" s="319"/>
      <c r="FRR6" s="319"/>
      <c r="FRS6" s="319"/>
      <c r="FRT6" s="319"/>
      <c r="FRU6" s="319"/>
      <c r="FRV6" s="319"/>
      <c r="FRW6" s="319"/>
      <c r="FRX6" s="319"/>
      <c r="FRY6" s="319"/>
      <c r="FRZ6" s="319"/>
      <c r="FSA6" s="319"/>
      <c r="FSB6" s="319"/>
      <c r="FSC6" s="319"/>
      <c r="FSD6" s="319"/>
      <c r="FSE6" s="319"/>
      <c r="FSF6" s="319"/>
      <c r="FSG6" s="319"/>
      <c r="FSH6" s="319"/>
      <c r="FSI6" s="319"/>
      <c r="FSJ6" s="319"/>
      <c r="FSK6" s="319"/>
      <c r="FSL6" s="319"/>
      <c r="FSM6" s="319"/>
      <c r="FSN6" s="319"/>
      <c r="FSO6" s="319"/>
      <c r="FSP6" s="319"/>
      <c r="FSQ6" s="319"/>
      <c r="FSR6" s="319"/>
      <c r="FSS6" s="319"/>
      <c r="FST6" s="319"/>
      <c r="FSU6" s="319"/>
      <c r="FSV6" s="319"/>
      <c r="FSW6" s="319"/>
      <c r="FSX6" s="319"/>
      <c r="FSY6" s="319"/>
      <c r="FSZ6" s="319"/>
      <c r="FTA6" s="319"/>
      <c r="FTB6" s="319"/>
      <c r="FTC6" s="319"/>
      <c r="FTD6" s="319"/>
      <c r="FTE6" s="319"/>
      <c r="FTF6" s="319"/>
      <c r="FTG6" s="319"/>
      <c r="FTH6" s="319"/>
      <c r="FTI6" s="319"/>
      <c r="FTJ6" s="319"/>
      <c r="FTK6" s="319"/>
      <c r="FTL6" s="319"/>
      <c r="FTM6" s="319"/>
      <c r="FTN6" s="319"/>
      <c r="FTO6" s="319"/>
      <c r="FTP6" s="319"/>
      <c r="FTQ6" s="319"/>
      <c r="FTR6" s="319"/>
      <c r="FTS6" s="319"/>
      <c r="FTT6" s="319"/>
      <c r="FTU6" s="319"/>
      <c r="FTV6" s="319"/>
      <c r="FTW6" s="319"/>
      <c r="FTX6" s="319"/>
      <c r="FTY6" s="319"/>
      <c r="FTZ6" s="319"/>
      <c r="FUA6" s="319"/>
      <c r="FUB6" s="319"/>
      <c r="FUC6" s="319"/>
      <c r="FUD6" s="319"/>
      <c r="FUE6" s="319"/>
      <c r="FUF6" s="319"/>
      <c r="FUG6" s="319"/>
      <c r="FUH6" s="319"/>
      <c r="FUI6" s="319"/>
      <c r="FUJ6" s="319"/>
      <c r="FUK6" s="319"/>
      <c r="FUL6" s="319"/>
      <c r="FUM6" s="319"/>
      <c r="FUN6" s="319"/>
      <c r="FUO6" s="319"/>
      <c r="FUP6" s="319"/>
      <c r="FUQ6" s="319"/>
      <c r="FUR6" s="319"/>
      <c r="FUS6" s="319"/>
      <c r="FUT6" s="319"/>
      <c r="FUU6" s="319"/>
      <c r="FUV6" s="319"/>
      <c r="FUW6" s="319"/>
      <c r="FUX6" s="319"/>
      <c r="FUY6" s="319"/>
      <c r="FUZ6" s="319"/>
      <c r="FVA6" s="319"/>
      <c r="FVB6" s="319"/>
      <c r="FVC6" s="319"/>
      <c r="FVD6" s="319"/>
      <c r="FVE6" s="319"/>
      <c r="FVF6" s="319"/>
      <c r="FVG6" s="319"/>
      <c r="FVH6" s="319"/>
      <c r="FVI6" s="319"/>
      <c r="FVJ6" s="319"/>
      <c r="FVK6" s="319"/>
      <c r="FVL6" s="319"/>
      <c r="FVM6" s="319"/>
      <c r="FVN6" s="319"/>
      <c r="FVO6" s="319"/>
      <c r="FVP6" s="319"/>
      <c r="FVQ6" s="319"/>
      <c r="FVR6" s="319"/>
      <c r="FVS6" s="319"/>
      <c r="FVT6" s="319"/>
      <c r="FVU6" s="319"/>
      <c r="FVV6" s="319"/>
      <c r="FVW6" s="319"/>
      <c r="FVX6" s="319"/>
      <c r="FVY6" s="319"/>
      <c r="FVZ6" s="319"/>
      <c r="FWA6" s="319"/>
      <c r="FWB6" s="319"/>
      <c r="FWC6" s="319"/>
      <c r="FWD6" s="319"/>
      <c r="FWE6" s="319"/>
      <c r="FWF6" s="319"/>
      <c r="FWG6" s="319"/>
      <c r="FWH6" s="319"/>
      <c r="FWI6" s="319"/>
      <c r="FWJ6" s="319"/>
      <c r="FWK6" s="319"/>
      <c r="FWL6" s="319"/>
      <c r="FWM6" s="319"/>
      <c r="FWN6" s="319"/>
      <c r="FWO6" s="319"/>
      <c r="FWP6" s="319"/>
      <c r="FWQ6" s="319"/>
      <c r="FWR6" s="319"/>
      <c r="FWS6" s="319"/>
      <c r="FWT6" s="319"/>
      <c r="FWU6" s="319"/>
      <c r="FWV6" s="319"/>
      <c r="FWW6" s="319"/>
      <c r="FWX6" s="319"/>
      <c r="FWY6" s="319"/>
      <c r="FWZ6" s="319"/>
      <c r="FXA6" s="319"/>
      <c r="FXB6" s="319"/>
      <c r="FXC6" s="319"/>
      <c r="FXD6" s="319"/>
      <c r="FXE6" s="319"/>
      <c r="FXF6" s="319"/>
      <c r="FXG6" s="319"/>
      <c r="FXH6" s="319"/>
      <c r="FXI6" s="319"/>
      <c r="FXJ6" s="319"/>
      <c r="FXK6" s="319"/>
      <c r="FXL6" s="319"/>
      <c r="FXM6" s="319"/>
      <c r="FXN6" s="319"/>
      <c r="FXO6" s="319"/>
      <c r="FXP6" s="319"/>
      <c r="FXQ6" s="319"/>
      <c r="FXR6" s="319"/>
      <c r="FXS6" s="319"/>
      <c r="FXT6" s="319"/>
      <c r="FXU6" s="319"/>
      <c r="FXV6" s="319"/>
      <c r="FXW6" s="319"/>
      <c r="FXX6" s="319"/>
      <c r="FXY6" s="319"/>
      <c r="FXZ6" s="319"/>
      <c r="FYA6" s="319"/>
      <c r="FYB6" s="319"/>
      <c r="FYC6" s="319"/>
      <c r="FYD6" s="319"/>
      <c r="FYE6" s="319"/>
      <c r="FYF6" s="319"/>
      <c r="FYG6" s="319"/>
      <c r="FYH6" s="319"/>
      <c r="FYI6" s="319"/>
      <c r="FYJ6" s="319"/>
      <c r="FYK6" s="319"/>
      <c r="FYL6" s="319"/>
      <c r="FYM6" s="319"/>
      <c r="FYN6" s="319"/>
      <c r="FYO6" s="319"/>
      <c r="FYP6" s="319"/>
      <c r="FYQ6" s="319"/>
      <c r="FYR6" s="319"/>
      <c r="FYS6" s="319"/>
      <c r="FYT6" s="319"/>
      <c r="FYU6" s="319"/>
      <c r="FYV6" s="319"/>
      <c r="FYW6" s="319"/>
      <c r="FYX6" s="319"/>
      <c r="FYY6" s="319"/>
      <c r="FYZ6" s="319"/>
      <c r="FZA6" s="319"/>
      <c r="FZB6" s="319"/>
      <c r="FZC6" s="319"/>
      <c r="FZD6" s="319"/>
      <c r="FZE6" s="319"/>
      <c r="FZF6" s="319"/>
      <c r="FZG6" s="319"/>
      <c r="FZH6" s="319"/>
      <c r="FZI6" s="319"/>
      <c r="FZJ6" s="319"/>
      <c r="FZK6" s="319"/>
      <c r="FZL6" s="319"/>
      <c r="FZM6" s="319"/>
      <c r="FZN6" s="319"/>
      <c r="FZO6" s="319"/>
      <c r="FZP6" s="319"/>
      <c r="FZQ6" s="319"/>
      <c r="FZR6" s="319"/>
      <c r="FZS6" s="319"/>
      <c r="FZT6" s="319"/>
      <c r="FZU6" s="319"/>
      <c r="FZV6" s="319"/>
      <c r="FZW6" s="319"/>
      <c r="FZX6" s="319"/>
      <c r="FZY6" s="319"/>
      <c r="FZZ6" s="319"/>
      <c r="GAA6" s="319"/>
      <c r="GAB6" s="319"/>
      <c r="GAC6" s="319"/>
      <c r="GAD6" s="319"/>
      <c r="GAE6" s="319"/>
      <c r="GAF6" s="319"/>
      <c r="GAG6" s="319"/>
      <c r="GAH6" s="319"/>
      <c r="GAI6" s="319"/>
      <c r="GAJ6" s="319"/>
      <c r="GAK6" s="319"/>
      <c r="GAL6" s="319"/>
      <c r="GAM6" s="319"/>
      <c r="GAN6" s="319"/>
      <c r="GAO6" s="319"/>
      <c r="GAP6" s="319"/>
      <c r="GAQ6" s="319"/>
      <c r="GAR6" s="319"/>
      <c r="GAS6" s="319"/>
      <c r="GAT6" s="319"/>
      <c r="GAU6" s="319"/>
      <c r="GAV6" s="319"/>
      <c r="GAW6" s="319"/>
      <c r="GAX6" s="319"/>
      <c r="GAY6" s="319"/>
      <c r="GAZ6" s="319"/>
      <c r="GBA6" s="319"/>
      <c r="GBB6" s="319"/>
      <c r="GBC6" s="319"/>
      <c r="GBD6" s="319"/>
      <c r="GBE6" s="319"/>
      <c r="GBF6" s="319"/>
      <c r="GBG6" s="319"/>
      <c r="GBH6" s="319"/>
      <c r="GBI6" s="319"/>
      <c r="GBJ6" s="319"/>
      <c r="GBK6" s="319"/>
      <c r="GBL6" s="319"/>
      <c r="GBM6" s="319"/>
      <c r="GBN6" s="319"/>
      <c r="GBO6" s="319"/>
      <c r="GBP6" s="319"/>
      <c r="GBQ6" s="319"/>
      <c r="GBR6" s="319"/>
      <c r="GBS6" s="319"/>
      <c r="GBT6" s="319"/>
      <c r="GBU6" s="319"/>
      <c r="GBV6" s="319"/>
      <c r="GBW6" s="319"/>
      <c r="GBX6" s="319"/>
      <c r="GBY6" s="319"/>
      <c r="GBZ6" s="319"/>
      <c r="GCA6" s="319"/>
      <c r="GCB6" s="319"/>
      <c r="GCC6" s="319"/>
      <c r="GCD6" s="319"/>
      <c r="GCE6" s="319"/>
      <c r="GCF6" s="319"/>
      <c r="GCG6" s="319"/>
      <c r="GCH6" s="319"/>
      <c r="GCI6" s="319"/>
      <c r="GCJ6" s="319"/>
      <c r="GCK6" s="319"/>
      <c r="GCL6" s="319"/>
      <c r="GCM6" s="319"/>
      <c r="GCN6" s="319"/>
      <c r="GCO6" s="319"/>
      <c r="GCP6" s="319"/>
      <c r="GCQ6" s="319"/>
      <c r="GCR6" s="319"/>
      <c r="GCS6" s="319"/>
      <c r="GCT6" s="319"/>
      <c r="GCU6" s="319"/>
      <c r="GCV6" s="319"/>
      <c r="GCW6" s="319"/>
      <c r="GCX6" s="319"/>
      <c r="GCY6" s="319"/>
      <c r="GCZ6" s="319"/>
      <c r="GDA6" s="319"/>
      <c r="GDB6" s="319"/>
      <c r="GDC6" s="319"/>
      <c r="GDD6" s="319"/>
      <c r="GDE6" s="319"/>
      <c r="GDF6" s="319"/>
      <c r="GDG6" s="319"/>
      <c r="GDH6" s="319"/>
      <c r="GDI6" s="319"/>
      <c r="GDJ6" s="319"/>
      <c r="GDK6" s="319"/>
      <c r="GDL6" s="319"/>
      <c r="GDM6" s="319"/>
      <c r="GDN6" s="319"/>
      <c r="GDO6" s="319"/>
      <c r="GDP6" s="319"/>
      <c r="GDQ6" s="319"/>
      <c r="GDR6" s="319"/>
      <c r="GDS6" s="319"/>
      <c r="GDT6" s="319"/>
      <c r="GDU6" s="319"/>
      <c r="GDV6" s="319"/>
      <c r="GDW6" s="319"/>
      <c r="GDX6" s="319"/>
      <c r="GDY6" s="319"/>
      <c r="GDZ6" s="319"/>
      <c r="GEA6" s="319"/>
      <c r="GEB6" s="319"/>
      <c r="GEC6" s="319"/>
      <c r="GED6" s="319"/>
      <c r="GEE6" s="319"/>
      <c r="GEF6" s="319"/>
      <c r="GEG6" s="319"/>
      <c r="GEH6" s="319"/>
      <c r="GEI6" s="319"/>
      <c r="GEJ6" s="319"/>
      <c r="GEK6" s="319"/>
      <c r="GEL6" s="319"/>
      <c r="GEM6" s="319"/>
      <c r="GEN6" s="319"/>
      <c r="GEO6" s="319"/>
      <c r="GEP6" s="319"/>
      <c r="GEQ6" s="319"/>
      <c r="GER6" s="319"/>
      <c r="GES6" s="319"/>
      <c r="GET6" s="319"/>
      <c r="GEU6" s="319"/>
      <c r="GEV6" s="319"/>
      <c r="GEW6" s="319"/>
      <c r="GEX6" s="319"/>
      <c r="GEY6" s="319"/>
      <c r="GEZ6" s="319"/>
      <c r="GFA6" s="319"/>
      <c r="GFB6" s="319"/>
      <c r="GFC6" s="319"/>
      <c r="GFD6" s="319"/>
      <c r="GFE6" s="319"/>
      <c r="GFF6" s="319"/>
      <c r="GFG6" s="319"/>
      <c r="GFH6" s="319"/>
      <c r="GFI6" s="319"/>
      <c r="GFJ6" s="319"/>
      <c r="GFK6" s="319"/>
      <c r="GFL6" s="319"/>
      <c r="GFM6" s="319"/>
      <c r="GFN6" s="319"/>
      <c r="GFO6" s="319"/>
      <c r="GFP6" s="319"/>
      <c r="GFQ6" s="319"/>
      <c r="GFR6" s="319"/>
      <c r="GFS6" s="319"/>
      <c r="GFT6" s="319"/>
      <c r="GFU6" s="319"/>
      <c r="GFV6" s="319"/>
      <c r="GFW6" s="319"/>
      <c r="GFX6" s="319"/>
      <c r="GFY6" s="319"/>
      <c r="GFZ6" s="319"/>
      <c r="GGA6" s="319"/>
      <c r="GGB6" s="319"/>
      <c r="GGC6" s="319"/>
      <c r="GGD6" s="319"/>
      <c r="GGE6" s="319"/>
      <c r="GGF6" s="319"/>
      <c r="GGG6" s="319"/>
      <c r="GGH6" s="319"/>
      <c r="GGI6" s="319"/>
      <c r="GGJ6" s="319"/>
      <c r="GGK6" s="319"/>
      <c r="GGL6" s="319"/>
      <c r="GGM6" s="319"/>
      <c r="GGN6" s="319"/>
      <c r="GGO6" s="319"/>
      <c r="GGP6" s="319"/>
      <c r="GGQ6" s="319"/>
      <c r="GGR6" s="319"/>
      <c r="GGS6" s="319"/>
      <c r="GGT6" s="319"/>
      <c r="GGU6" s="319"/>
      <c r="GGV6" s="319"/>
      <c r="GGW6" s="319"/>
      <c r="GGX6" s="319"/>
      <c r="GGY6" s="319"/>
      <c r="GGZ6" s="319"/>
      <c r="GHA6" s="319"/>
      <c r="GHB6" s="319"/>
      <c r="GHC6" s="319"/>
      <c r="GHD6" s="319"/>
      <c r="GHE6" s="319"/>
      <c r="GHF6" s="319"/>
      <c r="GHG6" s="319"/>
      <c r="GHH6" s="319"/>
      <c r="GHI6" s="319"/>
      <c r="GHJ6" s="319"/>
      <c r="GHK6" s="319"/>
      <c r="GHL6" s="319"/>
      <c r="GHM6" s="319"/>
      <c r="GHN6" s="319"/>
      <c r="GHO6" s="319"/>
      <c r="GHP6" s="319"/>
      <c r="GHQ6" s="319"/>
      <c r="GHR6" s="319"/>
      <c r="GHS6" s="319"/>
      <c r="GHT6" s="319"/>
      <c r="GHU6" s="319"/>
      <c r="GHV6" s="319"/>
      <c r="GHW6" s="319"/>
      <c r="GHX6" s="319"/>
      <c r="GHY6" s="319"/>
      <c r="GHZ6" s="319"/>
      <c r="GIA6" s="319"/>
      <c r="GIB6" s="319"/>
      <c r="GIC6" s="319"/>
      <c r="GID6" s="319"/>
      <c r="GIE6" s="319"/>
      <c r="GIF6" s="319"/>
      <c r="GIG6" s="319"/>
      <c r="GIH6" s="319"/>
      <c r="GII6" s="319"/>
      <c r="GIJ6" s="319"/>
      <c r="GIK6" s="319"/>
      <c r="GIL6" s="319"/>
      <c r="GIM6" s="319"/>
      <c r="GIN6" s="319"/>
      <c r="GIO6" s="319"/>
      <c r="GIP6" s="319"/>
      <c r="GIQ6" s="319"/>
      <c r="GIR6" s="319"/>
      <c r="GIS6" s="319"/>
      <c r="GIT6" s="319"/>
      <c r="GIU6" s="319"/>
      <c r="GIV6" s="319"/>
      <c r="GIW6" s="319"/>
      <c r="GIX6" s="319"/>
      <c r="GIY6" s="319"/>
      <c r="GIZ6" s="319"/>
      <c r="GJA6" s="319"/>
      <c r="GJB6" s="319"/>
      <c r="GJC6" s="319"/>
      <c r="GJD6" s="319"/>
      <c r="GJE6" s="319"/>
      <c r="GJF6" s="319"/>
      <c r="GJG6" s="319"/>
      <c r="GJH6" s="319"/>
      <c r="GJI6" s="319"/>
      <c r="GJJ6" s="319"/>
      <c r="GJK6" s="319"/>
      <c r="GJL6" s="319"/>
      <c r="GJM6" s="319"/>
      <c r="GJN6" s="319"/>
      <c r="GJO6" s="319"/>
      <c r="GJP6" s="319"/>
      <c r="GJQ6" s="319"/>
      <c r="GJR6" s="319"/>
      <c r="GJS6" s="319"/>
      <c r="GJT6" s="319"/>
      <c r="GJU6" s="319"/>
      <c r="GJV6" s="319"/>
      <c r="GJW6" s="319"/>
      <c r="GJX6" s="319"/>
      <c r="GJY6" s="319"/>
      <c r="GJZ6" s="319"/>
      <c r="GKA6" s="319"/>
      <c r="GKB6" s="319"/>
      <c r="GKC6" s="319"/>
      <c r="GKD6" s="319"/>
      <c r="GKE6" s="319"/>
      <c r="GKF6" s="319"/>
      <c r="GKG6" s="319"/>
      <c r="GKH6" s="319"/>
      <c r="GKI6" s="319"/>
      <c r="GKJ6" s="319"/>
      <c r="GKK6" s="319"/>
      <c r="GKL6" s="319"/>
      <c r="GKM6" s="319"/>
      <c r="GKN6" s="319"/>
      <c r="GKO6" s="319"/>
      <c r="GKP6" s="319"/>
      <c r="GKQ6" s="319"/>
      <c r="GKR6" s="319"/>
      <c r="GKS6" s="319"/>
      <c r="GKT6" s="319"/>
      <c r="GKU6" s="319"/>
      <c r="GKV6" s="319"/>
      <c r="GKW6" s="319"/>
      <c r="GKX6" s="319"/>
      <c r="GKY6" s="319"/>
      <c r="GKZ6" s="319"/>
      <c r="GLA6" s="319"/>
      <c r="GLB6" s="319"/>
      <c r="GLC6" s="319"/>
      <c r="GLD6" s="319"/>
      <c r="GLE6" s="319"/>
      <c r="GLF6" s="319"/>
      <c r="GLG6" s="319"/>
      <c r="GLH6" s="319"/>
      <c r="GLI6" s="319"/>
      <c r="GLJ6" s="319"/>
      <c r="GLK6" s="319"/>
      <c r="GLL6" s="319"/>
      <c r="GLM6" s="319"/>
      <c r="GLN6" s="319"/>
      <c r="GLO6" s="319"/>
      <c r="GLP6" s="319"/>
      <c r="GLQ6" s="319"/>
      <c r="GLR6" s="319"/>
      <c r="GLS6" s="319"/>
      <c r="GLT6" s="319"/>
      <c r="GLU6" s="319"/>
      <c r="GLV6" s="319"/>
      <c r="GLW6" s="319"/>
      <c r="GLX6" s="319"/>
      <c r="GLY6" s="319"/>
      <c r="GLZ6" s="319"/>
      <c r="GMA6" s="319"/>
      <c r="GMB6" s="319"/>
      <c r="GMC6" s="319"/>
      <c r="GMD6" s="319"/>
      <c r="GME6" s="319"/>
      <c r="GMF6" s="319"/>
      <c r="GMG6" s="319"/>
      <c r="GMH6" s="319"/>
      <c r="GMI6" s="319"/>
      <c r="GMJ6" s="319"/>
      <c r="GMK6" s="319"/>
      <c r="GML6" s="319"/>
      <c r="GMM6" s="319"/>
      <c r="GMN6" s="319"/>
      <c r="GMO6" s="319"/>
      <c r="GMP6" s="319"/>
      <c r="GMQ6" s="319"/>
      <c r="GMR6" s="319"/>
      <c r="GMS6" s="319"/>
      <c r="GMT6" s="319"/>
      <c r="GMU6" s="319"/>
      <c r="GMV6" s="319"/>
      <c r="GMW6" s="319"/>
      <c r="GMX6" s="319"/>
      <c r="GMY6" s="319"/>
      <c r="GMZ6" s="319"/>
      <c r="GNA6" s="319"/>
      <c r="GNB6" s="319"/>
      <c r="GNC6" s="319"/>
      <c r="GND6" s="319"/>
      <c r="GNE6" s="319"/>
      <c r="GNF6" s="319"/>
      <c r="GNG6" s="319"/>
      <c r="GNH6" s="319"/>
      <c r="GNI6" s="319"/>
      <c r="GNJ6" s="319"/>
      <c r="GNK6" s="319"/>
      <c r="GNL6" s="319"/>
      <c r="GNM6" s="319"/>
      <c r="GNN6" s="319"/>
      <c r="GNO6" s="319"/>
      <c r="GNP6" s="319"/>
      <c r="GNQ6" s="319"/>
      <c r="GNR6" s="319"/>
      <c r="GNS6" s="319"/>
      <c r="GNT6" s="319"/>
      <c r="GNU6" s="319"/>
      <c r="GNV6" s="319"/>
      <c r="GNW6" s="319"/>
      <c r="GNX6" s="319"/>
      <c r="GNY6" s="319"/>
      <c r="GNZ6" s="319"/>
      <c r="GOA6" s="319"/>
      <c r="GOB6" s="319"/>
      <c r="GOC6" s="319"/>
      <c r="GOD6" s="319"/>
      <c r="GOE6" s="319"/>
      <c r="GOF6" s="319"/>
      <c r="GOG6" s="319"/>
      <c r="GOH6" s="319"/>
      <c r="GOI6" s="319"/>
      <c r="GOJ6" s="319"/>
      <c r="GOK6" s="319"/>
      <c r="GOL6" s="319"/>
      <c r="GOM6" s="319"/>
      <c r="GON6" s="319"/>
      <c r="GOO6" s="319"/>
      <c r="GOP6" s="319"/>
      <c r="GOQ6" s="319"/>
      <c r="GOR6" s="319"/>
      <c r="GOS6" s="319"/>
      <c r="GOT6" s="319"/>
      <c r="GOU6" s="319"/>
      <c r="GOV6" s="319"/>
      <c r="GOW6" s="319"/>
      <c r="GOX6" s="319"/>
      <c r="GOY6" s="319"/>
      <c r="GOZ6" s="319"/>
      <c r="GPA6" s="319"/>
      <c r="GPB6" s="319"/>
      <c r="GPC6" s="319"/>
      <c r="GPD6" s="319"/>
      <c r="GPE6" s="319"/>
      <c r="GPF6" s="319"/>
      <c r="GPG6" s="319"/>
      <c r="GPH6" s="319"/>
      <c r="GPI6" s="319"/>
      <c r="GPJ6" s="319"/>
      <c r="GPK6" s="319"/>
      <c r="GPL6" s="319"/>
      <c r="GPM6" s="319"/>
      <c r="GPN6" s="319"/>
      <c r="GPO6" s="319"/>
      <c r="GPP6" s="319"/>
      <c r="GPQ6" s="319"/>
      <c r="GPR6" s="319"/>
      <c r="GPS6" s="319"/>
      <c r="GPT6" s="319"/>
      <c r="GPU6" s="319"/>
      <c r="GPV6" s="319"/>
      <c r="GPW6" s="319"/>
      <c r="GPX6" s="319"/>
      <c r="GPY6" s="319"/>
      <c r="GPZ6" s="319"/>
      <c r="GQA6" s="319"/>
      <c r="GQB6" s="319"/>
      <c r="GQC6" s="319"/>
      <c r="GQD6" s="319"/>
      <c r="GQE6" s="319"/>
      <c r="GQF6" s="319"/>
      <c r="GQG6" s="319"/>
      <c r="GQH6" s="319"/>
      <c r="GQI6" s="319"/>
      <c r="GQJ6" s="319"/>
      <c r="GQK6" s="319"/>
      <c r="GQL6" s="319"/>
      <c r="GQM6" s="319"/>
      <c r="GQN6" s="319"/>
      <c r="GQO6" s="319"/>
      <c r="GQP6" s="319"/>
      <c r="GQQ6" s="319"/>
      <c r="GQR6" s="319"/>
      <c r="GQS6" s="319"/>
      <c r="GQT6" s="319"/>
      <c r="GQU6" s="319"/>
      <c r="GQV6" s="319"/>
      <c r="GQW6" s="319"/>
      <c r="GQX6" s="319"/>
      <c r="GQY6" s="319"/>
      <c r="GQZ6" s="319"/>
      <c r="GRA6" s="319"/>
      <c r="GRB6" s="319"/>
      <c r="GRC6" s="319"/>
      <c r="GRD6" s="319"/>
      <c r="GRE6" s="319"/>
      <c r="GRF6" s="319"/>
      <c r="GRG6" s="319"/>
      <c r="GRH6" s="319"/>
      <c r="GRI6" s="319"/>
      <c r="GRJ6" s="319"/>
      <c r="GRK6" s="319"/>
      <c r="GRL6" s="319"/>
      <c r="GRM6" s="319"/>
      <c r="GRN6" s="319"/>
      <c r="GRO6" s="319"/>
      <c r="GRP6" s="319"/>
      <c r="GRQ6" s="319"/>
      <c r="GRR6" s="319"/>
      <c r="GRS6" s="319"/>
      <c r="GRT6" s="319"/>
      <c r="GRU6" s="319"/>
      <c r="GRV6" s="319"/>
      <c r="GRW6" s="319"/>
      <c r="GRX6" s="319"/>
      <c r="GRY6" s="319"/>
      <c r="GRZ6" s="319"/>
      <c r="GSA6" s="319"/>
      <c r="GSB6" s="319"/>
      <c r="GSC6" s="319"/>
      <c r="GSD6" s="319"/>
      <c r="GSE6" s="319"/>
      <c r="GSF6" s="319"/>
      <c r="GSG6" s="319"/>
      <c r="GSH6" s="319"/>
      <c r="GSI6" s="319"/>
      <c r="GSJ6" s="319"/>
      <c r="GSK6" s="319"/>
      <c r="GSL6" s="319"/>
      <c r="GSM6" s="319"/>
      <c r="GSN6" s="319"/>
      <c r="GSO6" s="319"/>
      <c r="GSP6" s="319"/>
      <c r="GSQ6" s="319"/>
      <c r="GSR6" s="319"/>
      <c r="GSS6" s="319"/>
      <c r="GST6" s="319"/>
      <c r="GSU6" s="319"/>
      <c r="GSV6" s="319"/>
      <c r="GSW6" s="319"/>
      <c r="GSX6" s="319"/>
      <c r="GSY6" s="319"/>
      <c r="GSZ6" s="319"/>
      <c r="GTA6" s="319"/>
      <c r="GTB6" s="319"/>
      <c r="GTC6" s="319"/>
      <c r="GTD6" s="319"/>
      <c r="GTE6" s="319"/>
      <c r="GTF6" s="319"/>
      <c r="GTG6" s="319"/>
      <c r="GTH6" s="319"/>
      <c r="GTI6" s="319"/>
      <c r="GTJ6" s="319"/>
      <c r="GTK6" s="319"/>
      <c r="GTL6" s="319"/>
      <c r="GTM6" s="319"/>
      <c r="GTN6" s="319"/>
      <c r="GTO6" s="319"/>
      <c r="GTP6" s="319"/>
      <c r="GTQ6" s="319"/>
      <c r="GTR6" s="319"/>
      <c r="GTS6" s="319"/>
      <c r="GTT6" s="319"/>
      <c r="GTU6" s="319"/>
      <c r="GTV6" s="319"/>
      <c r="GTW6" s="319"/>
      <c r="GTX6" s="319"/>
      <c r="GTY6" s="319"/>
      <c r="GTZ6" s="319"/>
      <c r="GUA6" s="319"/>
      <c r="GUB6" s="319"/>
      <c r="GUC6" s="319"/>
      <c r="GUD6" s="319"/>
      <c r="GUE6" s="319"/>
      <c r="GUF6" s="319"/>
      <c r="GUG6" s="319"/>
      <c r="GUH6" s="319"/>
      <c r="GUI6" s="319"/>
      <c r="GUJ6" s="319"/>
      <c r="GUK6" s="319"/>
      <c r="GUL6" s="319"/>
      <c r="GUM6" s="319"/>
      <c r="GUN6" s="319"/>
      <c r="GUO6" s="319"/>
      <c r="GUP6" s="319"/>
      <c r="GUQ6" s="319"/>
      <c r="GUR6" s="319"/>
      <c r="GUS6" s="319"/>
      <c r="GUT6" s="319"/>
      <c r="GUU6" s="319"/>
      <c r="GUV6" s="319"/>
      <c r="GUW6" s="319"/>
      <c r="GUX6" s="319"/>
      <c r="GUY6" s="319"/>
      <c r="GUZ6" s="319"/>
      <c r="GVA6" s="319"/>
      <c r="GVB6" s="319"/>
      <c r="GVC6" s="319"/>
      <c r="GVD6" s="319"/>
      <c r="GVE6" s="319"/>
      <c r="GVF6" s="319"/>
      <c r="GVG6" s="319"/>
      <c r="GVH6" s="319"/>
      <c r="GVI6" s="319"/>
      <c r="GVJ6" s="319"/>
      <c r="GVK6" s="319"/>
      <c r="GVL6" s="319"/>
      <c r="GVM6" s="319"/>
      <c r="GVN6" s="319"/>
      <c r="GVO6" s="319"/>
      <c r="GVP6" s="319"/>
      <c r="GVQ6" s="319"/>
      <c r="GVR6" s="319"/>
      <c r="GVS6" s="319"/>
      <c r="GVT6" s="319"/>
      <c r="GVU6" s="319"/>
      <c r="GVV6" s="319"/>
      <c r="GVW6" s="319"/>
      <c r="GVX6" s="319"/>
      <c r="GVY6" s="319"/>
      <c r="GVZ6" s="319"/>
      <c r="GWA6" s="319"/>
      <c r="GWB6" s="319"/>
      <c r="GWC6" s="319"/>
      <c r="GWD6" s="319"/>
      <c r="GWE6" s="319"/>
      <c r="GWF6" s="319"/>
      <c r="GWG6" s="319"/>
      <c r="GWH6" s="319"/>
      <c r="GWI6" s="319"/>
      <c r="GWJ6" s="319"/>
      <c r="GWK6" s="319"/>
      <c r="GWL6" s="319"/>
      <c r="GWM6" s="319"/>
      <c r="GWN6" s="319"/>
      <c r="GWO6" s="319"/>
      <c r="GWP6" s="319"/>
      <c r="GWQ6" s="319"/>
      <c r="GWR6" s="319"/>
      <c r="GWS6" s="319"/>
      <c r="GWT6" s="319"/>
      <c r="GWU6" s="319"/>
      <c r="GWV6" s="319"/>
      <c r="GWW6" s="319"/>
      <c r="GWX6" s="319"/>
      <c r="GWY6" s="319"/>
      <c r="GWZ6" s="319"/>
      <c r="GXA6" s="319"/>
      <c r="GXB6" s="319"/>
      <c r="GXC6" s="319"/>
      <c r="GXD6" s="319"/>
      <c r="GXE6" s="319"/>
      <c r="GXF6" s="319"/>
      <c r="GXG6" s="319"/>
      <c r="GXH6" s="319"/>
      <c r="GXI6" s="319"/>
      <c r="GXJ6" s="319"/>
      <c r="GXK6" s="319"/>
      <c r="GXL6" s="319"/>
      <c r="GXM6" s="319"/>
      <c r="GXN6" s="319"/>
      <c r="GXO6" s="319"/>
      <c r="GXP6" s="319"/>
      <c r="GXQ6" s="319"/>
      <c r="GXR6" s="319"/>
      <c r="GXS6" s="319"/>
      <c r="GXT6" s="319"/>
      <c r="GXU6" s="319"/>
      <c r="GXV6" s="319"/>
      <c r="GXW6" s="319"/>
      <c r="GXX6" s="319"/>
      <c r="GXY6" s="319"/>
      <c r="GXZ6" s="319"/>
      <c r="GYA6" s="319"/>
      <c r="GYB6" s="319"/>
      <c r="GYC6" s="319"/>
      <c r="GYD6" s="319"/>
      <c r="GYE6" s="319"/>
      <c r="GYF6" s="319"/>
      <c r="GYG6" s="319"/>
      <c r="GYH6" s="319"/>
      <c r="GYI6" s="319"/>
      <c r="GYJ6" s="319"/>
      <c r="GYK6" s="319"/>
      <c r="GYL6" s="319"/>
      <c r="GYM6" s="319"/>
      <c r="GYN6" s="319"/>
      <c r="GYO6" s="319"/>
      <c r="GYP6" s="319"/>
      <c r="GYQ6" s="319"/>
      <c r="GYR6" s="319"/>
      <c r="GYS6" s="319"/>
      <c r="GYT6" s="319"/>
      <c r="GYU6" s="319"/>
      <c r="GYV6" s="319"/>
      <c r="GYW6" s="319"/>
      <c r="GYX6" s="319"/>
      <c r="GYY6" s="319"/>
      <c r="GYZ6" s="319"/>
      <c r="GZA6" s="319"/>
      <c r="GZB6" s="319"/>
      <c r="GZC6" s="319"/>
      <c r="GZD6" s="319"/>
      <c r="GZE6" s="319"/>
      <c r="GZF6" s="319"/>
      <c r="GZG6" s="319"/>
      <c r="GZH6" s="319"/>
      <c r="GZI6" s="319"/>
      <c r="GZJ6" s="319"/>
      <c r="GZK6" s="319"/>
      <c r="GZL6" s="319"/>
      <c r="GZM6" s="319"/>
      <c r="GZN6" s="319"/>
      <c r="GZO6" s="319"/>
      <c r="GZP6" s="319"/>
      <c r="GZQ6" s="319"/>
      <c r="GZR6" s="319"/>
      <c r="GZS6" s="319"/>
      <c r="GZT6" s="319"/>
      <c r="GZU6" s="319"/>
      <c r="GZV6" s="319"/>
      <c r="GZW6" s="319"/>
      <c r="GZX6" s="319"/>
      <c r="GZY6" s="319"/>
      <c r="GZZ6" s="319"/>
      <c r="HAA6" s="319"/>
      <c r="HAB6" s="319"/>
      <c r="HAC6" s="319"/>
      <c r="HAD6" s="319"/>
      <c r="HAE6" s="319"/>
      <c r="HAF6" s="319"/>
      <c r="HAG6" s="319"/>
      <c r="HAH6" s="319"/>
      <c r="HAI6" s="319"/>
      <c r="HAJ6" s="319"/>
      <c r="HAK6" s="319"/>
      <c r="HAL6" s="319"/>
      <c r="HAM6" s="319"/>
      <c r="HAN6" s="319"/>
      <c r="HAO6" s="319"/>
      <c r="HAP6" s="319"/>
      <c r="HAQ6" s="319"/>
      <c r="HAR6" s="319"/>
      <c r="HAS6" s="319"/>
      <c r="HAT6" s="319"/>
      <c r="HAU6" s="319"/>
      <c r="HAV6" s="319"/>
      <c r="HAW6" s="319"/>
      <c r="HAX6" s="319"/>
      <c r="HAY6" s="319"/>
      <c r="HAZ6" s="319"/>
      <c r="HBA6" s="319"/>
      <c r="HBB6" s="319"/>
      <c r="HBC6" s="319"/>
      <c r="HBD6" s="319"/>
      <c r="HBE6" s="319"/>
      <c r="HBF6" s="319"/>
      <c r="HBG6" s="319"/>
      <c r="HBH6" s="319"/>
      <c r="HBI6" s="319"/>
      <c r="HBJ6" s="319"/>
      <c r="HBK6" s="319"/>
      <c r="HBL6" s="319"/>
      <c r="HBM6" s="319"/>
      <c r="HBN6" s="319"/>
      <c r="HBO6" s="319"/>
      <c r="HBP6" s="319"/>
      <c r="HBQ6" s="319"/>
      <c r="HBR6" s="319"/>
      <c r="HBS6" s="319"/>
      <c r="HBT6" s="319"/>
      <c r="HBU6" s="319"/>
      <c r="HBV6" s="319"/>
      <c r="HBW6" s="319"/>
      <c r="HBX6" s="319"/>
      <c r="HBY6" s="319"/>
      <c r="HBZ6" s="319"/>
      <c r="HCA6" s="319"/>
      <c r="HCB6" s="319"/>
      <c r="HCC6" s="319"/>
      <c r="HCD6" s="319"/>
      <c r="HCE6" s="319"/>
      <c r="HCF6" s="319"/>
      <c r="HCG6" s="319"/>
      <c r="HCH6" s="319"/>
      <c r="HCI6" s="319"/>
      <c r="HCJ6" s="319"/>
      <c r="HCK6" s="319"/>
      <c r="HCL6" s="319"/>
      <c r="HCM6" s="319"/>
      <c r="HCN6" s="319"/>
      <c r="HCO6" s="319"/>
      <c r="HCP6" s="319"/>
      <c r="HCQ6" s="319"/>
      <c r="HCR6" s="319"/>
      <c r="HCS6" s="319"/>
      <c r="HCT6" s="319"/>
      <c r="HCU6" s="319"/>
      <c r="HCV6" s="319"/>
      <c r="HCW6" s="319"/>
      <c r="HCX6" s="319"/>
      <c r="HCY6" s="319"/>
      <c r="HCZ6" s="319"/>
      <c r="HDA6" s="319"/>
      <c r="HDB6" s="319"/>
      <c r="HDC6" s="319"/>
      <c r="HDD6" s="319"/>
      <c r="HDE6" s="319"/>
      <c r="HDF6" s="319"/>
      <c r="HDG6" s="319"/>
      <c r="HDH6" s="319"/>
      <c r="HDI6" s="319"/>
      <c r="HDJ6" s="319"/>
      <c r="HDK6" s="319"/>
      <c r="HDL6" s="319"/>
      <c r="HDM6" s="319"/>
      <c r="HDN6" s="319"/>
      <c r="HDO6" s="319"/>
      <c r="HDP6" s="319"/>
      <c r="HDQ6" s="319"/>
      <c r="HDR6" s="319"/>
      <c r="HDS6" s="319"/>
      <c r="HDT6" s="319"/>
      <c r="HDU6" s="319"/>
      <c r="HDV6" s="319"/>
      <c r="HDW6" s="319"/>
      <c r="HDX6" s="319"/>
      <c r="HDY6" s="319"/>
      <c r="HDZ6" s="319"/>
      <c r="HEA6" s="319"/>
      <c r="HEB6" s="319"/>
      <c r="HEC6" s="319"/>
      <c r="HED6" s="319"/>
      <c r="HEE6" s="319"/>
      <c r="HEF6" s="319"/>
      <c r="HEG6" s="319"/>
      <c r="HEH6" s="319"/>
      <c r="HEI6" s="319"/>
      <c r="HEJ6" s="319"/>
      <c r="HEK6" s="319"/>
      <c r="HEL6" s="319"/>
      <c r="HEM6" s="319"/>
      <c r="HEN6" s="319"/>
      <c r="HEO6" s="319"/>
      <c r="HEP6" s="319"/>
      <c r="HEQ6" s="319"/>
      <c r="HER6" s="319"/>
      <c r="HES6" s="319"/>
      <c r="HET6" s="319"/>
      <c r="HEU6" s="319"/>
      <c r="HEV6" s="319"/>
      <c r="HEW6" s="319"/>
      <c r="HEX6" s="319"/>
      <c r="HEY6" s="319"/>
      <c r="HEZ6" s="319"/>
      <c r="HFA6" s="319"/>
      <c r="HFB6" s="319"/>
      <c r="HFC6" s="319"/>
      <c r="HFD6" s="319"/>
      <c r="HFE6" s="319"/>
      <c r="HFF6" s="319"/>
      <c r="HFG6" s="319"/>
      <c r="HFH6" s="319"/>
      <c r="HFI6" s="319"/>
      <c r="HFJ6" s="319"/>
      <c r="HFK6" s="319"/>
      <c r="HFL6" s="319"/>
      <c r="HFM6" s="319"/>
      <c r="HFN6" s="319"/>
      <c r="HFO6" s="319"/>
      <c r="HFP6" s="319"/>
      <c r="HFQ6" s="319"/>
      <c r="HFR6" s="319"/>
      <c r="HFS6" s="319"/>
      <c r="HFT6" s="319"/>
      <c r="HFU6" s="319"/>
      <c r="HFV6" s="319"/>
      <c r="HFW6" s="319"/>
      <c r="HFX6" s="319"/>
      <c r="HFY6" s="319"/>
      <c r="HFZ6" s="319"/>
      <c r="HGA6" s="319"/>
      <c r="HGB6" s="319"/>
      <c r="HGC6" s="319"/>
      <c r="HGD6" s="319"/>
      <c r="HGE6" s="319"/>
      <c r="HGF6" s="319"/>
      <c r="HGG6" s="319"/>
      <c r="HGH6" s="319"/>
      <c r="HGI6" s="319"/>
      <c r="HGJ6" s="319"/>
      <c r="HGK6" s="319"/>
      <c r="HGL6" s="319"/>
      <c r="HGM6" s="319"/>
      <c r="HGN6" s="319"/>
      <c r="HGO6" s="319"/>
      <c r="HGP6" s="319"/>
      <c r="HGQ6" s="319"/>
      <c r="HGR6" s="319"/>
      <c r="HGS6" s="319"/>
      <c r="HGT6" s="319"/>
      <c r="HGU6" s="319"/>
      <c r="HGV6" s="319"/>
      <c r="HGW6" s="319"/>
      <c r="HGX6" s="319"/>
      <c r="HGY6" s="319"/>
      <c r="HGZ6" s="319"/>
      <c r="HHA6" s="319"/>
      <c r="HHB6" s="319"/>
      <c r="HHC6" s="319"/>
      <c r="HHD6" s="319"/>
      <c r="HHE6" s="319"/>
      <c r="HHF6" s="319"/>
      <c r="HHG6" s="319"/>
      <c r="HHH6" s="319"/>
      <c r="HHI6" s="319"/>
      <c r="HHJ6" s="319"/>
      <c r="HHK6" s="319"/>
      <c r="HHL6" s="319"/>
      <c r="HHM6" s="319"/>
      <c r="HHN6" s="319"/>
      <c r="HHO6" s="319"/>
      <c r="HHP6" s="319"/>
      <c r="HHQ6" s="319"/>
      <c r="HHR6" s="319"/>
      <c r="HHS6" s="319"/>
      <c r="HHT6" s="319"/>
      <c r="HHU6" s="319"/>
      <c r="HHV6" s="319"/>
      <c r="HHW6" s="319"/>
      <c r="HHX6" s="319"/>
      <c r="HHY6" s="319"/>
      <c r="HHZ6" s="319"/>
      <c r="HIA6" s="319"/>
      <c r="HIB6" s="319"/>
      <c r="HIC6" s="319"/>
      <c r="HID6" s="319"/>
      <c r="HIE6" s="319"/>
      <c r="HIF6" s="319"/>
      <c r="HIG6" s="319"/>
      <c r="HIH6" s="319"/>
      <c r="HII6" s="319"/>
      <c r="HIJ6" s="319"/>
      <c r="HIK6" s="319"/>
      <c r="HIL6" s="319"/>
      <c r="HIM6" s="319"/>
      <c r="HIN6" s="319"/>
      <c r="HIO6" s="319"/>
      <c r="HIP6" s="319"/>
      <c r="HIQ6" s="319"/>
      <c r="HIR6" s="319"/>
      <c r="HIS6" s="319"/>
      <c r="HIT6" s="319"/>
      <c r="HIU6" s="319"/>
      <c r="HIV6" s="319"/>
      <c r="HIW6" s="319"/>
      <c r="HIX6" s="319"/>
      <c r="HIY6" s="319"/>
      <c r="HIZ6" s="319"/>
      <c r="HJA6" s="319"/>
      <c r="HJB6" s="319"/>
      <c r="HJC6" s="319"/>
      <c r="HJD6" s="319"/>
      <c r="HJE6" s="319"/>
      <c r="HJF6" s="319"/>
      <c r="HJG6" s="319"/>
      <c r="HJH6" s="319"/>
      <c r="HJI6" s="319"/>
      <c r="HJJ6" s="319"/>
      <c r="HJK6" s="319"/>
      <c r="HJL6" s="319"/>
      <c r="HJM6" s="319"/>
      <c r="HJN6" s="319"/>
      <c r="HJO6" s="319"/>
      <c r="HJP6" s="319"/>
      <c r="HJQ6" s="319"/>
      <c r="HJR6" s="319"/>
      <c r="HJS6" s="319"/>
      <c r="HJT6" s="319"/>
      <c r="HJU6" s="319"/>
      <c r="HJV6" s="319"/>
      <c r="HJW6" s="319"/>
      <c r="HJX6" s="319"/>
      <c r="HJY6" s="319"/>
      <c r="HJZ6" s="319"/>
      <c r="HKA6" s="319"/>
      <c r="HKB6" s="319"/>
      <c r="HKC6" s="319"/>
      <c r="HKD6" s="319"/>
      <c r="HKE6" s="319"/>
      <c r="HKF6" s="319"/>
      <c r="HKG6" s="319"/>
      <c r="HKH6" s="319"/>
      <c r="HKI6" s="319"/>
      <c r="HKJ6" s="319"/>
      <c r="HKK6" s="319"/>
      <c r="HKL6" s="319"/>
      <c r="HKM6" s="319"/>
      <c r="HKN6" s="319"/>
      <c r="HKO6" s="319"/>
      <c r="HKP6" s="319"/>
      <c r="HKQ6" s="319"/>
      <c r="HKR6" s="319"/>
      <c r="HKS6" s="319"/>
      <c r="HKT6" s="319"/>
      <c r="HKU6" s="319"/>
      <c r="HKV6" s="319"/>
      <c r="HKW6" s="319"/>
      <c r="HKX6" s="319"/>
      <c r="HKY6" s="319"/>
      <c r="HKZ6" s="319"/>
      <c r="HLA6" s="319"/>
      <c r="HLB6" s="319"/>
      <c r="HLC6" s="319"/>
      <c r="HLD6" s="319"/>
      <c r="HLE6" s="319"/>
      <c r="HLF6" s="319"/>
      <c r="HLG6" s="319"/>
      <c r="HLH6" s="319"/>
      <c r="HLI6" s="319"/>
      <c r="HLJ6" s="319"/>
      <c r="HLK6" s="319"/>
      <c r="HLL6" s="319"/>
      <c r="HLM6" s="319"/>
      <c r="HLN6" s="319"/>
      <c r="HLO6" s="319"/>
      <c r="HLP6" s="319"/>
      <c r="HLQ6" s="319"/>
      <c r="HLR6" s="319"/>
      <c r="HLS6" s="319"/>
      <c r="HLT6" s="319"/>
      <c r="HLU6" s="319"/>
      <c r="HLV6" s="319"/>
      <c r="HLW6" s="319"/>
      <c r="HLX6" s="319"/>
      <c r="HLY6" s="319"/>
      <c r="HLZ6" s="319"/>
      <c r="HMA6" s="319"/>
      <c r="HMB6" s="319"/>
      <c r="HMC6" s="319"/>
      <c r="HMD6" s="319"/>
      <c r="HME6" s="319"/>
      <c r="HMF6" s="319"/>
      <c r="HMG6" s="319"/>
      <c r="HMH6" s="319"/>
      <c r="HMI6" s="319"/>
      <c r="HMJ6" s="319"/>
      <c r="HMK6" s="319"/>
      <c r="HML6" s="319"/>
      <c r="HMM6" s="319"/>
      <c r="HMN6" s="319"/>
      <c r="HMO6" s="319"/>
      <c r="HMP6" s="319"/>
      <c r="HMQ6" s="319"/>
      <c r="HMR6" s="319"/>
      <c r="HMS6" s="319"/>
      <c r="HMT6" s="319"/>
      <c r="HMU6" s="319"/>
      <c r="HMV6" s="319"/>
      <c r="HMW6" s="319"/>
      <c r="HMX6" s="319"/>
      <c r="HMY6" s="319"/>
      <c r="HMZ6" s="319"/>
      <c r="HNA6" s="319"/>
      <c r="HNB6" s="319"/>
      <c r="HNC6" s="319"/>
      <c r="HND6" s="319"/>
      <c r="HNE6" s="319"/>
      <c r="HNF6" s="319"/>
      <c r="HNG6" s="319"/>
      <c r="HNH6" s="319"/>
      <c r="HNI6" s="319"/>
      <c r="HNJ6" s="319"/>
      <c r="HNK6" s="319"/>
      <c r="HNL6" s="319"/>
      <c r="HNM6" s="319"/>
      <c r="HNN6" s="319"/>
      <c r="HNO6" s="319"/>
      <c r="HNP6" s="319"/>
      <c r="HNQ6" s="319"/>
      <c r="HNR6" s="319"/>
      <c r="HNS6" s="319"/>
      <c r="HNT6" s="319"/>
      <c r="HNU6" s="319"/>
      <c r="HNV6" s="319"/>
      <c r="HNW6" s="319"/>
      <c r="HNX6" s="319"/>
      <c r="HNY6" s="319"/>
      <c r="HNZ6" s="319"/>
      <c r="HOA6" s="319"/>
      <c r="HOB6" s="319"/>
      <c r="HOC6" s="319"/>
      <c r="HOD6" s="319"/>
      <c r="HOE6" s="319"/>
      <c r="HOF6" s="319"/>
      <c r="HOG6" s="319"/>
      <c r="HOH6" s="319"/>
      <c r="HOI6" s="319"/>
      <c r="HOJ6" s="319"/>
      <c r="HOK6" s="319"/>
      <c r="HOL6" s="319"/>
      <c r="HOM6" s="319"/>
      <c r="HON6" s="319"/>
      <c r="HOO6" s="319"/>
      <c r="HOP6" s="319"/>
      <c r="HOQ6" s="319"/>
      <c r="HOR6" s="319"/>
      <c r="HOS6" s="319"/>
      <c r="HOT6" s="319"/>
      <c r="HOU6" s="319"/>
      <c r="HOV6" s="319"/>
      <c r="HOW6" s="319"/>
      <c r="HOX6" s="319"/>
      <c r="HOY6" s="319"/>
      <c r="HOZ6" s="319"/>
      <c r="HPA6" s="319"/>
      <c r="HPB6" s="319"/>
      <c r="HPC6" s="319"/>
      <c r="HPD6" s="319"/>
      <c r="HPE6" s="319"/>
      <c r="HPF6" s="319"/>
      <c r="HPG6" s="319"/>
      <c r="HPH6" s="319"/>
      <c r="HPI6" s="319"/>
      <c r="HPJ6" s="319"/>
      <c r="HPK6" s="319"/>
      <c r="HPL6" s="319"/>
      <c r="HPM6" s="319"/>
      <c r="HPN6" s="319"/>
      <c r="HPO6" s="319"/>
      <c r="HPP6" s="319"/>
      <c r="HPQ6" s="319"/>
      <c r="HPR6" s="319"/>
      <c r="HPS6" s="319"/>
      <c r="HPT6" s="319"/>
      <c r="HPU6" s="319"/>
      <c r="HPV6" s="319"/>
      <c r="HPW6" s="319"/>
      <c r="HPX6" s="319"/>
      <c r="HPY6" s="319"/>
      <c r="HPZ6" s="319"/>
      <c r="HQA6" s="319"/>
      <c r="HQB6" s="319"/>
      <c r="HQC6" s="319"/>
      <c r="HQD6" s="319"/>
      <c r="HQE6" s="319"/>
      <c r="HQF6" s="319"/>
      <c r="HQG6" s="319"/>
      <c r="HQH6" s="319"/>
      <c r="HQI6" s="319"/>
      <c r="HQJ6" s="319"/>
      <c r="HQK6" s="319"/>
      <c r="HQL6" s="319"/>
      <c r="HQM6" s="319"/>
      <c r="HQN6" s="319"/>
      <c r="HQO6" s="319"/>
      <c r="HQP6" s="319"/>
      <c r="HQQ6" s="319"/>
      <c r="HQR6" s="319"/>
      <c r="HQS6" s="319"/>
      <c r="HQT6" s="319"/>
      <c r="HQU6" s="319"/>
      <c r="HQV6" s="319"/>
      <c r="HQW6" s="319"/>
      <c r="HQX6" s="319"/>
      <c r="HQY6" s="319"/>
      <c r="HQZ6" s="319"/>
      <c r="HRA6" s="319"/>
      <c r="HRB6" s="319"/>
      <c r="HRC6" s="319"/>
      <c r="HRD6" s="319"/>
      <c r="HRE6" s="319"/>
      <c r="HRF6" s="319"/>
      <c r="HRG6" s="319"/>
      <c r="HRH6" s="319"/>
      <c r="HRI6" s="319"/>
      <c r="HRJ6" s="319"/>
      <c r="HRK6" s="319"/>
      <c r="HRL6" s="319"/>
      <c r="HRM6" s="319"/>
      <c r="HRN6" s="319"/>
      <c r="HRO6" s="319"/>
      <c r="HRP6" s="319"/>
      <c r="HRQ6" s="319"/>
      <c r="HRR6" s="319"/>
      <c r="HRS6" s="319"/>
      <c r="HRT6" s="319"/>
      <c r="HRU6" s="319"/>
      <c r="HRV6" s="319"/>
      <c r="HRW6" s="319"/>
      <c r="HRX6" s="319"/>
      <c r="HRY6" s="319"/>
      <c r="HRZ6" s="319"/>
      <c r="HSA6" s="319"/>
      <c r="HSB6" s="319"/>
      <c r="HSC6" s="319"/>
      <c r="HSD6" s="319"/>
      <c r="HSE6" s="319"/>
      <c r="HSF6" s="319"/>
      <c r="HSG6" s="319"/>
      <c r="HSH6" s="319"/>
      <c r="HSI6" s="319"/>
      <c r="HSJ6" s="319"/>
      <c r="HSK6" s="319"/>
      <c r="HSL6" s="319"/>
      <c r="HSM6" s="319"/>
      <c r="HSN6" s="319"/>
      <c r="HSO6" s="319"/>
      <c r="HSP6" s="319"/>
      <c r="HSQ6" s="319"/>
      <c r="HSR6" s="319"/>
      <c r="HSS6" s="319"/>
      <c r="HST6" s="319"/>
      <c r="HSU6" s="319"/>
      <c r="HSV6" s="319"/>
      <c r="HSW6" s="319"/>
      <c r="HSX6" s="319"/>
      <c r="HSY6" s="319"/>
      <c r="HSZ6" s="319"/>
      <c r="HTA6" s="319"/>
      <c r="HTB6" s="319"/>
      <c r="HTC6" s="319"/>
      <c r="HTD6" s="319"/>
      <c r="HTE6" s="319"/>
      <c r="HTF6" s="319"/>
      <c r="HTG6" s="319"/>
      <c r="HTH6" s="319"/>
      <c r="HTI6" s="319"/>
      <c r="HTJ6" s="319"/>
      <c r="HTK6" s="319"/>
      <c r="HTL6" s="319"/>
      <c r="HTM6" s="319"/>
      <c r="HTN6" s="319"/>
      <c r="HTO6" s="319"/>
      <c r="HTP6" s="319"/>
      <c r="HTQ6" s="319"/>
      <c r="HTR6" s="319"/>
      <c r="HTS6" s="319"/>
      <c r="HTT6" s="319"/>
      <c r="HTU6" s="319"/>
      <c r="HTV6" s="319"/>
      <c r="HTW6" s="319"/>
      <c r="HTX6" s="319"/>
      <c r="HTY6" s="319"/>
      <c r="HTZ6" s="319"/>
      <c r="HUA6" s="319"/>
      <c r="HUB6" s="319"/>
      <c r="HUC6" s="319"/>
      <c r="HUD6" s="319"/>
      <c r="HUE6" s="319"/>
      <c r="HUF6" s="319"/>
      <c r="HUG6" s="319"/>
      <c r="HUH6" s="319"/>
      <c r="HUI6" s="319"/>
      <c r="HUJ6" s="319"/>
      <c r="HUK6" s="319"/>
      <c r="HUL6" s="319"/>
      <c r="HUM6" s="319"/>
      <c r="HUN6" s="319"/>
      <c r="HUO6" s="319"/>
      <c r="HUP6" s="319"/>
      <c r="HUQ6" s="319"/>
      <c r="HUR6" s="319"/>
      <c r="HUS6" s="319"/>
      <c r="HUT6" s="319"/>
      <c r="HUU6" s="319"/>
      <c r="HUV6" s="319"/>
      <c r="HUW6" s="319"/>
      <c r="HUX6" s="319"/>
      <c r="HUY6" s="319"/>
      <c r="HUZ6" s="319"/>
      <c r="HVA6" s="319"/>
      <c r="HVB6" s="319"/>
      <c r="HVC6" s="319"/>
      <c r="HVD6" s="319"/>
      <c r="HVE6" s="319"/>
      <c r="HVF6" s="319"/>
      <c r="HVG6" s="319"/>
      <c r="HVH6" s="319"/>
      <c r="HVI6" s="319"/>
      <c r="HVJ6" s="319"/>
      <c r="HVK6" s="319"/>
      <c r="HVL6" s="319"/>
      <c r="HVM6" s="319"/>
      <c r="HVN6" s="319"/>
      <c r="HVO6" s="319"/>
      <c r="HVP6" s="319"/>
      <c r="HVQ6" s="319"/>
      <c r="HVR6" s="319"/>
      <c r="HVS6" s="319"/>
      <c r="HVT6" s="319"/>
      <c r="HVU6" s="319"/>
      <c r="HVV6" s="319"/>
      <c r="HVW6" s="319"/>
      <c r="HVX6" s="319"/>
      <c r="HVY6" s="319"/>
      <c r="HVZ6" s="319"/>
      <c r="HWA6" s="319"/>
      <c r="HWB6" s="319"/>
      <c r="HWC6" s="319"/>
      <c r="HWD6" s="319"/>
      <c r="HWE6" s="319"/>
      <c r="HWF6" s="319"/>
      <c r="HWG6" s="319"/>
      <c r="HWH6" s="319"/>
      <c r="HWI6" s="319"/>
      <c r="HWJ6" s="319"/>
      <c r="HWK6" s="319"/>
      <c r="HWL6" s="319"/>
      <c r="HWM6" s="319"/>
      <c r="HWN6" s="319"/>
      <c r="HWO6" s="319"/>
      <c r="HWP6" s="319"/>
      <c r="HWQ6" s="319"/>
      <c r="HWR6" s="319"/>
      <c r="HWS6" s="319"/>
      <c r="HWT6" s="319"/>
      <c r="HWU6" s="319"/>
      <c r="HWV6" s="319"/>
      <c r="HWW6" s="319"/>
      <c r="HWX6" s="319"/>
      <c r="HWY6" s="319"/>
      <c r="HWZ6" s="319"/>
      <c r="HXA6" s="319"/>
      <c r="HXB6" s="319"/>
      <c r="HXC6" s="319"/>
      <c r="HXD6" s="319"/>
      <c r="HXE6" s="319"/>
      <c r="HXF6" s="319"/>
      <c r="HXG6" s="319"/>
      <c r="HXH6" s="319"/>
      <c r="HXI6" s="319"/>
      <c r="HXJ6" s="319"/>
      <c r="HXK6" s="319"/>
      <c r="HXL6" s="319"/>
      <c r="HXM6" s="319"/>
      <c r="HXN6" s="319"/>
      <c r="HXO6" s="319"/>
      <c r="HXP6" s="319"/>
      <c r="HXQ6" s="319"/>
      <c r="HXR6" s="319"/>
      <c r="HXS6" s="319"/>
      <c r="HXT6" s="319"/>
      <c r="HXU6" s="319"/>
      <c r="HXV6" s="319"/>
      <c r="HXW6" s="319"/>
      <c r="HXX6" s="319"/>
      <c r="HXY6" s="319"/>
      <c r="HXZ6" s="319"/>
      <c r="HYA6" s="319"/>
      <c r="HYB6" s="319"/>
      <c r="HYC6" s="319"/>
      <c r="HYD6" s="319"/>
      <c r="HYE6" s="319"/>
      <c r="HYF6" s="319"/>
      <c r="HYG6" s="319"/>
      <c r="HYH6" s="319"/>
      <c r="HYI6" s="319"/>
      <c r="HYJ6" s="319"/>
      <c r="HYK6" s="319"/>
      <c r="HYL6" s="319"/>
      <c r="HYM6" s="319"/>
      <c r="HYN6" s="319"/>
      <c r="HYO6" s="319"/>
      <c r="HYP6" s="319"/>
      <c r="HYQ6" s="319"/>
      <c r="HYR6" s="319"/>
      <c r="HYS6" s="319"/>
      <c r="HYT6" s="319"/>
      <c r="HYU6" s="319"/>
      <c r="HYV6" s="319"/>
      <c r="HYW6" s="319"/>
      <c r="HYX6" s="319"/>
      <c r="HYY6" s="319"/>
      <c r="HYZ6" s="319"/>
      <c r="HZA6" s="319"/>
      <c r="HZB6" s="319"/>
      <c r="HZC6" s="319"/>
      <c r="HZD6" s="319"/>
      <c r="HZE6" s="319"/>
      <c r="HZF6" s="319"/>
      <c r="HZG6" s="319"/>
      <c r="HZH6" s="319"/>
      <c r="HZI6" s="319"/>
      <c r="HZJ6" s="319"/>
      <c r="HZK6" s="319"/>
      <c r="HZL6" s="319"/>
      <c r="HZM6" s="319"/>
      <c r="HZN6" s="319"/>
      <c r="HZO6" s="319"/>
      <c r="HZP6" s="319"/>
      <c r="HZQ6" s="319"/>
      <c r="HZR6" s="319"/>
      <c r="HZS6" s="319"/>
      <c r="HZT6" s="319"/>
      <c r="HZU6" s="319"/>
      <c r="HZV6" s="319"/>
      <c r="HZW6" s="319"/>
      <c r="HZX6" s="319"/>
      <c r="HZY6" s="319"/>
      <c r="HZZ6" s="319"/>
      <c r="IAA6" s="319"/>
      <c r="IAB6" s="319"/>
      <c r="IAC6" s="319"/>
      <c r="IAD6" s="319"/>
      <c r="IAE6" s="319"/>
      <c r="IAF6" s="319"/>
      <c r="IAG6" s="319"/>
      <c r="IAH6" s="319"/>
      <c r="IAI6" s="319"/>
      <c r="IAJ6" s="319"/>
      <c r="IAK6" s="319"/>
      <c r="IAL6" s="319"/>
      <c r="IAM6" s="319"/>
      <c r="IAN6" s="319"/>
      <c r="IAO6" s="319"/>
      <c r="IAP6" s="319"/>
      <c r="IAQ6" s="319"/>
      <c r="IAR6" s="319"/>
      <c r="IAS6" s="319"/>
      <c r="IAT6" s="319"/>
      <c r="IAU6" s="319"/>
      <c r="IAV6" s="319"/>
      <c r="IAW6" s="319"/>
      <c r="IAX6" s="319"/>
      <c r="IAY6" s="319"/>
      <c r="IAZ6" s="319"/>
      <c r="IBA6" s="319"/>
      <c r="IBB6" s="319"/>
      <c r="IBC6" s="319"/>
      <c r="IBD6" s="319"/>
      <c r="IBE6" s="319"/>
      <c r="IBF6" s="319"/>
      <c r="IBG6" s="319"/>
      <c r="IBH6" s="319"/>
      <c r="IBI6" s="319"/>
      <c r="IBJ6" s="319"/>
      <c r="IBK6" s="319"/>
      <c r="IBL6" s="319"/>
      <c r="IBM6" s="319"/>
      <c r="IBN6" s="319"/>
      <c r="IBO6" s="319"/>
      <c r="IBP6" s="319"/>
      <c r="IBQ6" s="319"/>
      <c r="IBR6" s="319"/>
      <c r="IBS6" s="319"/>
      <c r="IBT6" s="319"/>
      <c r="IBU6" s="319"/>
      <c r="IBV6" s="319"/>
      <c r="IBW6" s="319"/>
      <c r="IBX6" s="319"/>
      <c r="IBY6" s="319"/>
      <c r="IBZ6" s="319"/>
      <c r="ICA6" s="319"/>
      <c r="ICB6" s="319"/>
      <c r="ICC6" s="319"/>
      <c r="ICD6" s="319"/>
      <c r="ICE6" s="319"/>
      <c r="ICF6" s="319"/>
      <c r="ICG6" s="319"/>
      <c r="ICH6" s="319"/>
      <c r="ICI6" s="319"/>
      <c r="ICJ6" s="319"/>
      <c r="ICK6" s="319"/>
      <c r="ICL6" s="319"/>
      <c r="ICM6" s="319"/>
      <c r="ICN6" s="319"/>
      <c r="ICO6" s="319"/>
      <c r="ICP6" s="319"/>
      <c r="ICQ6" s="319"/>
      <c r="ICR6" s="319"/>
      <c r="ICS6" s="319"/>
      <c r="ICT6" s="319"/>
      <c r="ICU6" s="319"/>
      <c r="ICV6" s="319"/>
      <c r="ICW6" s="319"/>
      <c r="ICX6" s="319"/>
      <c r="ICY6" s="319"/>
      <c r="ICZ6" s="319"/>
      <c r="IDA6" s="319"/>
      <c r="IDB6" s="319"/>
      <c r="IDC6" s="319"/>
      <c r="IDD6" s="319"/>
      <c r="IDE6" s="319"/>
      <c r="IDF6" s="319"/>
      <c r="IDG6" s="319"/>
      <c r="IDH6" s="319"/>
      <c r="IDI6" s="319"/>
      <c r="IDJ6" s="319"/>
      <c r="IDK6" s="319"/>
      <c r="IDL6" s="319"/>
      <c r="IDM6" s="319"/>
      <c r="IDN6" s="319"/>
      <c r="IDO6" s="319"/>
      <c r="IDP6" s="319"/>
      <c r="IDQ6" s="319"/>
      <c r="IDR6" s="319"/>
      <c r="IDS6" s="319"/>
      <c r="IDT6" s="319"/>
      <c r="IDU6" s="319"/>
      <c r="IDV6" s="319"/>
      <c r="IDW6" s="319"/>
      <c r="IDX6" s="319"/>
      <c r="IDY6" s="319"/>
      <c r="IDZ6" s="319"/>
      <c r="IEA6" s="319"/>
      <c r="IEB6" s="319"/>
      <c r="IEC6" s="319"/>
      <c r="IED6" s="319"/>
      <c r="IEE6" s="319"/>
      <c r="IEF6" s="319"/>
      <c r="IEG6" s="319"/>
      <c r="IEH6" s="319"/>
      <c r="IEI6" s="319"/>
      <c r="IEJ6" s="319"/>
      <c r="IEK6" s="319"/>
      <c r="IEL6" s="319"/>
      <c r="IEM6" s="319"/>
      <c r="IEN6" s="319"/>
      <c r="IEO6" s="319"/>
      <c r="IEP6" s="319"/>
      <c r="IEQ6" s="319"/>
      <c r="IER6" s="319"/>
      <c r="IES6" s="319"/>
      <c r="IET6" s="319"/>
      <c r="IEU6" s="319"/>
      <c r="IEV6" s="319"/>
      <c r="IEW6" s="319"/>
      <c r="IEX6" s="319"/>
      <c r="IEY6" s="319"/>
      <c r="IEZ6" s="319"/>
      <c r="IFA6" s="319"/>
      <c r="IFB6" s="319"/>
      <c r="IFC6" s="319"/>
      <c r="IFD6" s="319"/>
      <c r="IFE6" s="319"/>
      <c r="IFF6" s="319"/>
      <c r="IFG6" s="319"/>
      <c r="IFH6" s="319"/>
      <c r="IFI6" s="319"/>
      <c r="IFJ6" s="319"/>
      <c r="IFK6" s="319"/>
      <c r="IFL6" s="319"/>
      <c r="IFM6" s="319"/>
      <c r="IFN6" s="319"/>
      <c r="IFO6" s="319"/>
      <c r="IFP6" s="319"/>
      <c r="IFQ6" s="319"/>
      <c r="IFR6" s="319"/>
      <c r="IFS6" s="319"/>
      <c r="IFT6" s="319"/>
      <c r="IFU6" s="319"/>
      <c r="IFV6" s="319"/>
      <c r="IFW6" s="319"/>
      <c r="IFX6" s="319"/>
      <c r="IFY6" s="319"/>
      <c r="IFZ6" s="319"/>
      <c r="IGA6" s="319"/>
      <c r="IGB6" s="319"/>
      <c r="IGC6" s="319"/>
      <c r="IGD6" s="319"/>
      <c r="IGE6" s="319"/>
      <c r="IGF6" s="319"/>
      <c r="IGG6" s="319"/>
      <c r="IGH6" s="319"/>
      <c r="IGI6" s="319"/>
      <c r="IGJ6" s="319"/>
      <c r="IGK6" s="319"/>
      <c r="IGL6" s="319"/>
      <c r="IGM6" s="319"/>
      <c r="IGN6" s="319"/>
      <c r="IGO6" s="319"/>
      <c r="IGP6" s="319"/>
      <c r="IGQ6" s="319"/>
      <c r="IGR6" s="319"/>
      <c r="IGS6" s="319"/>
      <c r="IGT6" s="319"/>
      <c r="IGU6" s="319"/>
      <c r="IGV6" s="319"/>
      <c r="IGW6" s="319"/>
      <c r="IGX6" s="319"/>
      <c r="IGY6" s="319"/>
      <c r="IGZ6" s="319"/>
      <c r="IHA6" s="319"/>
      <c r="IHB6" s="319"/>
      <c r="IHC6" s="319"/>
      <c r="IHD6" s="319"/>
      <c r="IHE6" s="319"/>
      <c r="IHF6" s="319"/>
      <c r="IHG6" s="319"/>
      <c r="IHH6" s="319"/>
      <c r="IHI6" s="319"/>
      <c r="IHJ6" s="319"/>
      <c r="IHK6" s="319"/>
      <c r="IHL6" s="319"/>
      <c r="IHM6" s="319"/>
      <c r="IHN6" s="319"/>
      <c r="IHO6" s="319"/>
      <c r="IHP6" s="319"/>
      <c r="IHQ6" s="319"/>
      <c r="IHR6" s="319"/>
      <c r="IHS6" s="319"/>
      <c r="IHT6" s="319"/>
      <c r="IHU6" s="319"/>
      <c r="IHV6" s="319"/>
      <c r="IHW6" s="319"/>
      <c r="IHX6" s="319"/>
      <c r="IHY6" s="319"/>
      <c r="IHZ6" s="319"/>
      <c r="IIA6" s="319"/>
      <c r="IIB6" s="319"/>
      <c r="IIC6" s="319"/>
      <c r="IID6" s="319"/>
      <c r="IIE6" s="319"/>
      <c r="IIF6" s="319"/>
      <c r="IIG6" s="319"/>
      <c r="IIH6" s="319"/>
      <c r="III6" s="319"/>
      <c r="IIJ6" s="319"/>
      <c r="IIK6" s="319"/>
      <c r="IIL6" s="319"/>
      <c r="IIM6" s="319"/>
      <c r="IIN6" s="319"/>
      <c r="IIO6" s="319"/>
      <c r="IIP6" s="319"/>
      <c r="IIQ6" s="319"/>
      <c r="IIR6" s="319"/>
      <c r="IIS6" s="319"/>
      <c r="IIT6" s="319"/>
      <c r="IIU6" s="319"/>
      <c r="IIV6" s="319"/>
      <c r="IIW6" s="319"/>
      <c r="IIX6" s="319"/>
      <c r="IIY6" s="319"/>
      <c r="IIZ6" s="319"/>
      <c r="IJA6" s="319"/>
      <c r="IJB6" s="319"/>
      <c r="IJC6" s="319"/>
      <c r="IJD6" s="319"/>
      <c r="IJE6" s="319"/>
      <c r="IJF6" s="319"/>
      <c r="IJG6" s="319"/>
      <c r="IJH6" s="319"/>
      <c r="IJI6" s="319"/>
      <c r="IJJ6" s="319"/>
      <c r="IJK6" s="319"/>
      <c r="IJL6" s="319"/>
      <c r="IJM6" s="319"/>
      <c r="IJN6" s="319"/>
      <c r="IJO6" s="319"/>
      <c r="IJP6" s="319"/>
      <c r="IJQ6" s="319"/>
      <c r="IJR6" s="319"/>
      <c r="IJS6" s="319"/>
      <c r="IJT6" s="319"/>
      <c r="IJU6" s="319"/>
      <c r="IJV6" s="319"/>
      <c r="IJW6" s="319"/>
      <c r="IJX6" s="319"/>
      <c r="IJY6" s="319"/>
      <c r="IJZ6" s="319"/>
      <c r="IKA6" s="319"/>
      <c r="IKB6" s="319"/>
      <c r="IKC6" s="319"/>
      <c r="IKD6" s="319"/>
      <c r="IKE6" s="319"/>
      <c r="IKF6" s="319"/>
      <c r="IKG6" s="319"/>
      <c r="IKH6" s="319"/>
      <c r="IKI6" s="319"/>
      <c r="IKJ6" s="319"/>
      <c r="IKK6" s="319"/>
      <c r="IKL6" s="319"/>
      <c r="IKM6" s="319"/>
      <c r="IKN6" s="319"/>
      <c r="IKO6" s="319"/>
      <c r="IKP6" s="319"/>
      <c r="IKQ6" s="319"/>
      <c r="IKR6" s="319"/>
      <c r="IKS6" s="319"/>
      <c r="IKT6" s="319"/>
      <c r="IKU6" s="319"/>
      <c r="IKV6" s="319"/>
      <c r="IKW6" s="319"/>
      <c r="IKX6" s="319"/>
      <c r="IKY6" s="319"/>
      <c r="IKZ6" s="319"/>
      <c r="ILA6" s="319"/>
      <c r="ILB6" s="319"/>
      <c r="ILC6" s="319"/>
      <c r="ILD6" s="319"/>
      <c r="ILE6" s="319"/>
      <c r="ILF6" s="319"/>
      <c r="ILG6" s="319"/>
      <c r="ILH6" s="319"/>
      <c r="ILI6" s="319"/>
      <c r="ILJ6" s="319"/>
      <c r="ILK6" s="319"/>
      <c r="ILL6" s="319"/>
      <c r="ILM6" s="319"/>
      <c r="ILN6" s="319"/>
      <c r="ILO6" s="319"/>
      <c r="ILP6" s="319"/>
      <c r="ILQ6" s="319"/>
      <c r="ILR6" s="319"/>
      <c r="ILS6" s="319"/>
      <c r="ILT6" s="319"/>
      <c r="ILU6" s="319"/>
      <c r="ILV6" s="319"/>
      <c r="ILW6" s="319"/>
      <c r="ILX6" s="319"/>
      <c r="ILY6" s="319"/>
      <c r="ILZ6" s="319"/>
      <c r="IMA6" s="319"/>
      <c r="IMB6" s="319"/>
      <c r="IMC6" s="319"/>
      <c r="IMD6" s="319"/>
      <c r="IME6" s="319"/>
      <c r="IMF6" s="319"/>
      <c r="IMG6" s="319"/>
      <c r="IMH6" s="319"/>
      <c r="IMI6" s="319"/>
      <c r="IMJ6" s="319"/>
      <c r="IMK6" s="319"/>
      <c r="IML6" s="319"/>
      <c r="IMM6" s="319"/>
      <c r="IMN6" s="319"/>
      <c r="IMO6" s="319"/>
      <c r="IMP6" s="319"/>
      <c r="IMQ6" s="319"/>
      <c r="IMR6" s="319"/>
      <c r="IMS6" s="319"/>
      <c r="IMT6" s="319"/>
      <c r="IMU6" s="319"/>
      <c r="IMV6" s="319"/>
      <c r="IMW6" s="319"/>
      <c r="IMX6" s="319"/>
      <c r="IMY6" s="319"/>
      <c r="IMZ6" s="319"/>
      <c r="INA6" s="319"/>
      <c r="INB6" s="319"/>
      <c r="INC6" s="319"/>
      <c r="IND6" s="319"/>
      <c r="INE6" s="319"/>
      <c r="INF6" s="319"/>
      <c r="ING6" s="319"/>
      <c r="INH6" s="319"/>
      <c r="INI6" s="319"/>
      <c r="INJ6" s="319"/>
      <c r="INK6" s="319"/>
      <c r="INL6" s="319"/>
      <c r="INM6" s="319"/>
      <c r="INN6" s="319"/>
      <c r="INO6" s="319"/>
      <c r="INP6" s="319"/>
      <c r="INQ6" s="319"/>
      <c r="INR6" s="319"/>
      <c r="INS6" s="319"/>
      <c r="INT6" s="319"/>
      <c r="INU6" s="319"/>
      <c r="INV6" s="319"/>
      <c r="INW6" s="319"/>
      <c r="INX6" s="319"/>
      <c r="INY6" s="319"/>
      <c r="INZ6" s="319"/>
      <c r="IOA6" s="319"/>
      <c r="IOB6" s="319"/>
      <c r="IOC6" s="319"/>
      <c r="IOD6" s="319"/>
      <c r="IOE6" s="319"/>
      <c r="IOF6" s="319"/>
      <c r="IOG6" s="319"/>
      <c r="IOH6" s="319"/>
      <c r="IOI6" s="319"/>
      <c r="IOJ6" s="319"/>
      <c r="IOK6" s="319"/>
      <c r="IOL6" s="319"/>
      <c r="IOM6" s="319"/>
      <c r="ION6" s="319"/>
      <c r="IOO6" s="319"/>
      <c r="IOP6" s="319"/>
      <c r="IOQ6" s="319"/>
      <c r="IOR6" s="319"/>
      <c r="IOS6" s="319"/>
      <c r="IOT6" s="319"/>
      <c r="IOU6" s="319"/>
      <c r="IOV6" s="319"/>
      <c r="IOW6" s="319"/>
      <c r="IOX6" s="319"/>
      <c r="IOY6" s="319"/>
      <c r="IOZ6" s="319"/>
      <c r="IPA6" s="319"/>
      <c r="IPB6" s="319"/>
      <c r="IPC6" s="319"/>
      <c r="IPD6" s="319"/>
      <c r="IPE6" s="319"/>
      <c r="IPF6" s="319"/>
      <c r="IPG6" s="319"/>
      <c r="IPH6" s="319"/>
      <c r="IPI6" s="319"/>
      <c r="IPJ6" s="319"/>
      <c r="IPK6" s="319"/>
      <c r="IPL6" s="319"/>
      <c r="IPM6" s="319"/>
      <c r="IPN6" s="319"/>
      <c r="IPO6" s="319"/>
      <c r="IPP6" s="319"/>
      <c r="IPQ6" s="319"/>
      <c r="IPR6" s="319"/>
      <c r="IPS6" s="319"/>
      <c r="IPT6" s="319"/>
      <c r="IPU6" s="319"/>
      <c r="IPV6" s="319"/>
      <c r="IPW6" s="319"/>
      <c r="IPX6" s="319"/>
      <c r="IPY6" s="319"/>
      <c r="IPZ6" s="319"/>
      <c r="IQA6" s="319"/>
      <c r="IQB6" s="319"/>
      <c r="IQC6" s="319"/>
      <c r="IQD6" s="319"/>
      <c r="IQE6" s="319"/>
      <c r="IQF6" s="319"/>
      <c r="IQG6" s="319"/>
      <c r="IQH6" s="319"/>
      <c r="IQI6" s="319"/>
      <c r="IQJ6" s="319"/>
      <c r="IQK6" s="319"/>
      <c r="IQL6" s="319"/>
      <c r="IQM6" s="319"/>
      <c r="IQN6" s="319"/>
      <c r="IQO6" s="319"/>
      <c r="IQP6" s="319"/>
      <c r="IQQ6" s="319"/>
      <c r="IQR6" s="319"/>
      <c r="IQS6" s="319"/>
      <c r="IQT6" s="319"/>
      <c r="IQU6" s="319"/>
      <c r="IQV6" s="319"/>
      <c r="IQW6" s="319"/>
      <c r="IQX6" s="319"/>
      <c r="IQY6" s="319"/>
      <c r="IQZ6" s="319"/>
      <c r="IRA6" s="319"/>
      <c r="IRB6" s="319"/>
      <c r="IRC6" s="319"/>
      <c r="IRD6" s="319"/>
      <c r="IRE6" s="319"/>
      <c r="IRF6" s="319"/>
      <c r="IRG6" s="319"/>
      <c r="IRH6" s="319"/>
      <c r="IRI6" s="319"/>
      <c r="IRJ6" s="319"/>
      <c r="IRK6" s="319"/>
      <c r="IRL6" s="319"/>
      <c r="IRM6" s="319"/>
      <c r="IRN6" s="319"/>
      <c r="IRO6" s="319"/>
      <c r="IRP6" s="319"/>
      <c r="IRQ6" s="319"/>
      <c r="IRR6" s="319"/>
      <c r="IRS6" s="319"/>
      <c r="IRT6" s="319"/>
      <c r="IRU6" s="319"/>
      <c r="IRV6" s="319"/>
      <c r="IRW6" s="319"/>
      <c r="IRX6" s="319"/>
      <c r="IRY6" s="319"/>
      <c r="IRZ6" s="319"/>
      <c r="ISA6" s="319"/>
      <c r="ISB6" s="319"/>
      <c r="ISC6" s="319"/>
      <c r="ISD6" s="319"/>
      <c r="ISE6" s="319"/>
      <c r="ISF6" s="319"/>
      <c r="ISG6" s="319"/>
      <c r="ISH6" s="319"/>
      <c r="ISI6" s="319"/>
      <c r="ISJ6" s="319"/>
      <c r="ISK6" s="319"/>
      <c r="ISL6" s="319"/>
      <c r="ISM6" s="319"/>
      <c r="ISN6" s="319"/>
      <c r="ISO6" s="319"/>
      <c r="ISP6" s="319"/>
      <c r="ISQ6" s="319"/>
      <c r="ISR6" s="319"/>
      <c r="ISS6" s="319"/>
      <c r="IST6" s="319"/>
      <c r="ISU6" s="319"/>
      <c r="ISV6" s="319"/>
      <c r="ISW6" s="319"/>
      <c r="ISX6" s="319"/>
      <c r="ISY6" s="319"/>
      <c r="ISZ6" s="319"/>
      <c r="ITA6" s="319"/>
      <c r="ITB6" s="319"/>
      <c r="ITC6" s="319"/>
      <c r="ITD6" s="319"/>
      <c r="ITE6" s="319"/>
      <c r="ITF6" s="319"/>
      <c r="ITG6" s="319"/>
      <c r="ITH6" s="319"/>
      <c r="ITI6" s="319"/>
      <c r="ITJ6" s="319"/>
      <c r="ITK6" s="319"/>
      <c r="ITL6" s="319"/>
      <c r="ITM6" s="319"/>
      <c r="ITN6" s="319"/>
      <c r="ITO6" s="319"/>
      <c r="ITP6" s="319"/>
      <c r="ITQ6" s="319"/>
      <c r="ITR6" s="319"/>
      <c r="ITS6" s="319"/>
      <c r="ITT6" s="319"/>
      <c r="ITU6" s="319"/>
      <c r="ITV6" s="319"/>
      <c r="ITW6" s="319"/>
      <c r="ITX6" s="319"/>
      <c r="ITY6" s="319"/>
      <c r="ITZ6" s="319"/>
      <c r="IUA6" s="319"/>
      <c r="IUB6" s="319"/>
      <c r="IUC6" s="319"/>
      <c r="IUD6" s="319"/>
      <c r="IUE6" s="319"/>
      <c r="IUF6" s="319"/>
      <c r="IUG6" s="319"/>
      <c r="IUH6" s="319"/>
      <c r="IUI6" s="319"/>
      <c r="IUJ6" s="319"/>
      <c r="IUK6" s="319"/>
      <c r="IUL6" s="319"/>
      <c r="IUM6" s="319"/>
      <c r="IUN6" s="319"/>
      <c r="IUO6" s="319"/>
      <c r="IUP6" s="319"/>
      <c r="IUQ6" s="319"/>
      <c r="IUR6" s="319"/>
      <c r="IUS6" s="319"/>
      <c r="IUT6" s="319"/>
      <c r="IUU6" s="319"/>
      <c r="IUV6" s="319"/>
      <c r="IUW6" s="319"/>
      <c r="IUX6" s="319"/>
      <c r="IUY6" s="319"/>
      <c r="IUZ6" s="319"/>
      <c r="IVA6" s="319"/>
      <c r="IVB6" s="319"/>
      <c r="IVC6" s="319"/>
      <c r="IVD6" s="319"/>
      <c r="IVE6" s="319"/>
      <c r="IVF6" s="319"/>
      <c r="IVG6" s="319"/>
      <c r="IVH6" s="319"/>
      <c r="IVI6" s="319"/>
      <c r="IVJ6" s="319"/>
      <c r="IVK6" s="319"/>
      <c r="IVL6" s="319"/>
      <c r="IVM6" s="319"/>
      <c r="IVN6" s="319"/>
      <c r="IVO6" s="319"/>
      <c r="IVP6" s="319"/>
      <c r="IVQ6" s="319"/>
      <c r="IVR6" s="319"/>
      <c r="IVS6" s="319"/>
      <c r="IVT6" s="319"/>
      <c r="IVU6" s="319"/>
      <c r="IVV6" s="319"/>
      <c r="IVW6" s="319"/>
      <c r="IVX6" s="319"/>
      <c r="IVY6" s="319"/>
      <c r="IVZ6" s="319"/>
      <c r="IWA6" s="319"/>
      <c r="IWB6" s="319"/>
      <c r="IWC6" s="319"/>
      <c r="IWD6" s="319"/>
      <c r="IWE6" s="319"/>
      <c r="IWF6" s="319"/>
      <c r="IWG6" s="319"/>
      <c r="IWH6" s="319"/>
      <c r="IWI6" s="319"/>
      <c r="IWJ6" s="319"/>
      <c r="IWK6" s="319"/>
      <c r="IWL6" s="319"/>
      <c r="IWM6" s="319"/>
      <c r="IWN6" s="319"/>
      <c r="IWO6" s="319"/>
      <c r="IWP6" s="319"/>
      <c r="IWQ6" s="319"/>
      <c r="IWR6" s="319"/>
      <c r="IWS6" s="319"/>
      <c r="IWT6" s="319"/>
      <c r="IWU6" s="319"/>
      <c r="IWV6" s="319"/>
      <c r="IWW6" s="319"/>
      <c r="IWX6" s="319"/>
      <c r="IWY6" s="319"/>
      <c r="IWZ6" s="319"/>
      <c r="IXA6" s="319"/>
      <c r="IXB6" s="319"/>
      <c r="IXC6" s="319"/>
      <c r="IXD6" s="319"/>
      <c r="IXE6" s="319"/>
      <c r="IXF6" s="319"/>
      <c r="IXG6" s="319"/>
      <c r="IXH6" s="319"/>
      <c r="IXI6" s="319"/>
      <c r="IXJ6" s="319"/>
      <c r="IXK6" s="319"/>
      <c r="IXL6" s="319"/>
      <c r="IXM6" s="319"/>
      <c r="IXN6" s="319"/>
      <c r="IXO6" s="319"/>
      <c r="IXP6" s="319"/>
      <c r="IXQ6" s="319"/>
      <c r="IXR6" s="319"/>
      <c r="IXS6" s="319"/>
      <c r="IXT6" s="319"/>
      <c r="IXU6" s="319"/>
      <c r="IXV6" s="319"/>
      <c r="IXW6" s="319"/>
      <c r="IXX6" s="319"/>
      <c r="IXY6" s="319"/>
      <c r="IXZ6" s="319"/>
      <c r="IYA6" s="319"/>
      <c r="IYB6" s="319"/>
      <c r="IYC6" s="319"/>
      <c r="IYD6" s="319"/>
      <c r="IYE6" s="319"/>
      <c r="IYF6" s="319"/>
      <c r="IYG6" s="319"/>
      <c r="IYH6" s="319"/>
      <c r="IYI6" s="319"/>
      <c r="IYJ6" s="319"/>
      <c r="IYK6" s="319"/>
      <c r="IYL6" s="319"/>
      <c r="IYM6" s="319"/>
      <c r="IYN6" s="319"/>
      <c r="IYO6" s="319"/>
      <c r="IYP6" s="319"/>
      <c r="IYQ6" s="319"/>
      <c r="IYR6" s="319"/>
      <c r="IYS6" s="319"/>
      <c r="IYT6" s="319"/>
      <c r="IYU6" s="319"/>
      <c r="IYV6" s="319"/>
      <c r="IYW6" s="319"/>
      <c r="IYX6" s="319"/>
      <c r="IYY6" s="319"/>
      <c r="IYZ6" s="319"/>
      <c r="IZA6" s="319"/>
      <c r="IZB6" s="319"/>
      <c r="IZC6" s="319"/>
      <c r="IZD6" s="319"/>
      <c r="IZE6" s="319"/>
      <c r="IZF6" s="319"/>
      <c r="IZG6" s="319"/>
      <c r="IZH6" s="319"/>
      <c r="IZI6" s="319"/>
      <c r="IZJ6" s="319"/>
      <c r="IZK6" s="319"/>
      <c r="IZL6" s="319"/>
      <c r="IZM6" s="319"/>
      <c r="IZN6" s="319"/>
      <c r="IZO6" s="319"/>
      <c r="IZP6" s="319"/>
      <c r="IZQ6" s="319"/>
      <c r="IZR6" s="319"/>
      <c r="IZS6" s="319"/>
      <c r="IZT6" s="319"/>
      <c r="IZU6" s="319"/>
      <c r="IZV6" s="319"/>
      <c r="IZW6" s="319"/>
      <c r="IZX6" s="319"/>
      <c r="IZY6" s="319"/>
      <c r="IZZ6" s="319"/>
      <c r="JAA6" s="319"/>
      <c r="JAB6" s="319"/>
      <c r="JAC6" s="319"/>
      <c r="JAD6" s="319"/>
      <c r="JAE6" s="319"/>
      <c r="JAF6" s="319"/>
      <c r="JAG6" s="319"/>
      <c r="JAH6" s="319"/>
      <c r="JAI6" s="319"/>
      <c r="JAJ6" s="319"/>
      <c r="JAK6" s="319"/>
      <c r="JAL6" s="319"/>
      <c r="JAM6" s="319"/>
      <c r="JAN6" s="319"/>
      <c r="JAO6" s="319"/>
      <c r="JAP6" s="319"/>
      <c r="JAQ6" s="319"/>
      <c r="JAR6" s="319"/>
      <c r="JAS6" s="319"/>
      <c r="JAT6" s="319"/>
      <c r="JAU6" s="319"/>
      <c r="JAV6" s="319"/>
      <c r="JAW6" s="319"/>
      <c r="JAX6" s="319"/>
      <c r="JAY6" s="319"/>
      <c r="JAZ6" s="319"/>
      <c r="JBA6" s="319"/>
      <c r="JBB6" s="319"/>
      <c r="JBC6" s="319"/>
      <c r="JBD6" s="319"/>
      <c r="JBE6" s="319"/>
      <c r="JBF6" s="319"/>
      <c r="JBG6" s="319"/>
      <c r="JBH6" s="319"/>
      <c r="JBI6" s="319"/>
      <c r="JBJ6" s="319"/>
      <c r="JBK6" s="319"/>
      <c r="JBL6" s="319"/>
      <c r="JBM6" s="319"/>
      <c r="JBN6" s="319"/>
      <c r="JBO6" s="319"/>
      <c r="JBP6" s="319"/>
      <c r="JBQ6" s="319"/>
      <c r="JBR6" s="319"/>
      <c r="JBS6" s="319"/>
      <c r="JBT6" s="319"/>
      <c r="JBU6" s="319"/>
      <c r="JBV6" s="319"/>
      <c r="JBW6" s="319"/>
      <c r="JBX6" s="319"/>
      <c r="JBY6" s="319"/>
      <c r="JBZ6" s="319"/>
      <c r="JCA6" s="319"/>
      <c r="JCB6" s="319"/>
      <c r="JCC6" s="319"/>
      <c r="JCD6" s="319"/>
      <c r="JCE6" s="319"/>
      <c r="JCF6" s="319"/>
      <c r="JCG6" s="319"/>
      <c r="JCH6" s="319"/>
      <c r="JCI6" s="319"/>
      <c r="JCJ6" s="319"/>
      <c r="JCK6" s="319"/>
      <c r="JCL6" s="319"/>
      <c r="JCM6" s="319"/>
      <c r="JCN6" s="319"/>
      <c r="JCO6" s="319"/>
      <c r="JCP6" s="319"/>
      <c r="JCQ6" s="319"/>
      <c r="JCR6" s="319"/>
      <c r="JCS6" s="319"/>
      <c r="JCT6" s="319"/>
      <c r="JCU6" s="319"/>
      <c r="JCV6" s="319"/>
      <c r="JCW6" s="319"/>
      <c r="JCX6" s="319"/>
      <c r="JCY6" s="319"/>
      <c r="JCZ6" s="319"/>
      <c r="JDA6" s="319"/>
      <c r="JDB6" s="319"/>
      <c r="JDC6" s="319"/>
      <c r="JDD6" s="319"/>
      <c r="JDE6" s="319"/>
      <c r="JDF6" s="319"/>
      <c r="JDG6" s="319"/>
      <c r="JDH6" s="319"/>
      <c r="JDI6" s="319"/>
      <c r="JDJ6" s="319"/>
      <c r="JDK6" s="319"/>
      <c r="JDL6" s="319"/>
      <c r="JDM6" s="319"/>
      <c r="JDN6" s="319"/>
      <c r="JDO6" s="319"/>
      <c r="JDP6" s="319"/>
      <c r="JDQ6" s="319"/>
      <c r="JDR6" s="319"/>
      <c r="JDS6" s="319"/>
      <c r="JDT6" s="319"/>
      <c r="JDU6" s="319"/>
      <c r="JDV6" s="319"/>
      <c r="JDW6" s="319"/>
      <c r="JDX6" s="319"/>
      <c r="JDY6" s="319"/>
      <c r="JDZ6" s="319"/>
      <c r="JEA6" s="319"/>
      <c r="JEB6" s="319"/>
      <c r="JEC6" s="319"/>
      <c r="JED6" s="319"/>
      <c r="JEE6" s="319"/>
      <c r="JEF6" s="319"/>
      <c r="JEG6" s="319"/>
      <c r="JEH6" s="319"/>
      <c r="JEI6" s="319"/>
      <c r="JEJ6" s="319"/>
      <c r="JEK6" s="319"/>
      <c r="JEL6" s="319"/>
      <c r="JEM6" s="319"/>
      <c r="JEN6" s="319"/>
      <c r="JEO6" s="319"/>
      <c r="JEP6" s="319"/>
      <c r="JEQ6" s="319"/>
      <c r="JER6" s="319"/>
      <c r="JES6" s="319"/>
      <c r="JET6" s="319"/>
      <c r="JEU6" s="319"/>
      <c r="JEV6" s="319"/>
      <c r="JEW6" s="319"/>
      <c r="JEX6" s="319"/>
      <c r="JEY6" s="319"/>
      <c r="JEZ6" s="319"/>
      <c r="JFA6" s="319"/>
      <c r="JFB6" s="319"/>
      <c r="JFC6" s="319"/>
      <c r="JFD6" s="319"/>
      <c r="JFE6" s="319"/>
      <c r="JFF6" s="319"/>
      <c r="JFG6" s="319"/>
      <c r="JFH6" s="319"/>
      <c r="JFI6" s="319"/>
      <c r="JFJ6" s="319"/>
      <c r="JFK6" s="319"/>
      <c r="JFL6" s="319"/>
      <c r="JFM6" s="319"/>
      <c r="JFN6" s="319"/>
      <c r="JFO6" s="319"/>
      <c r="JFP6" s="319"/>
      <c r="JFQ6" s="319"/>
      <c r="JFR6" s="319"/>
      <c r="JFS6" s="319"/>
      <c r="JFT6" s="319"/>
      <c r="JFU6" s="319"/>
      <c r="JFV6" s="319"/>
      <c r="JFW6" s="319"/>
      <c r="JFX6" s="319"/>
      <c r="JFY6" s="319"/>
      <c r="JFZ6" s="319"/>
      <c r="JGA6" s="319"/>
      <c r="JGB6" s="319"/>
      <c r="JGC6" s="319"/>
      <c r="JGD6" s="319"/>
      <c r="JGE6" s="319"/>
      <c r="JGF6" s="319"/>
      <c r="JGG6" s="319"/>
      <c r="JGH6" s="319"/>
      <c r="JGI6" s="319"/>
      <c r="JGJ6" s="319"/>
      <c r="JGK6" s="319"/>
      <c r="JGL6" s="319"/>
      <c r="JGM6" s="319"/>
      <c r="JGN6" s="319"/>
      <c r="JGO6" s="319"/>
      <c r="JGP6" s="319"/>
      <c r="JGQ6" s="319"/>
      <c r="JGR6" s="319"/>
      <c r="JGS6" s="319"/>
      <c r="JGT6" s="319"/>
      <c r="JGU6" s="319"/>
      <c r="JGV6" s="319"/>
      <c r="JGW6" s="319"/>
      <c r="JGX6" s="319"/>
      <c r="JGY6" s="319"/>
      <c r="JGZ6" s="319"/>
      <c r="JHA6" s="319"/>
      <c r="JHB6" s="319"/>
      <c r="JHC6" s="319"/>
      <c r="JHD6" s="319"/>
      <c r="JHE6" s="319"/>
      <c r="JHF6" s="319"/>
      <c r="JHG6" s="319"/>
      <c r="JHH6" s="319"/>
      <c r="JHI6" s="319"/>
      <c r="JHJ6" s="319"/>
      <c r="JHK6" s="319"/>
      <c r="JHL6" s="319"/>
      <c r="JHM6" s="319"/>
      <c r="JHN6" s="319"/>
      <c r="JHO6" s="319"/>
      <c r="JHP6" s="319"/>
      <c r="JHQ6" s="319"/>
      <c r="JHR6" s="319"/>
      <c r="JHS6" s="319"/>
      <c r="JHT6" s="319"/>
      <c r="JHU6" s="319"/>
      <c r="JHV6" s="319"/>
      <c r="JHW6" s="319"/>
      <c r="JHX6" s="319"/>
      <c r="JHY6" s="319"/>
      <c r="JHZ6" s="319"/>
      <c r="JIA6" s="319"/>
      <c r="JIB6" s="319"/>
      <c r="JIC6" s="319"/>
      <c r="JID6" s="319"/>
      <c r="JIE6" s="319"/>
      <c r="JIF6" s="319"/>
      <c r="JIG6" s="319"/>
      <c r="JIH6" s="319"/>
      <c r="JII6" s="319"/>
      <c r="JIJ6" s="319"/>
      <c r="JIK6" s="319"/>
      <c r="JIL6" s="319"/>
      <c r="JIM6" s="319"/>
      <c r="JIN6" s="319"/>
      <c r="JIO6" s="319"/>
      <c r="JIP6" s="319"/>
      <c r="JIQ6" s="319"/>
      <c r="JIR6" s="319"/>
      <c r="JIS6" s="319"/>
      <c r="JIT6" s="319"/>
      <c r="JIU6" s="319"/>
      <c r="JIV6" s="319"/>
      <c r="JIW6" s="319"/>
      <c r="JIX6" s="319"/>
      <c r="JIY6" s="319"/>
      <c r="JIZ6" s="319"/>
      <c r="JJA6" s="319"/>
      <c r="JJB6" s="319"/>
      <c r="JJC6" s="319"/>
      <c r="JJD6" s="319"/>
      <c r="JJE6" s="319"/>
      <c r="JJF6" s="319"/>
      <c r="JJG6" s="319"/>
      <c r="JJH6" s="319"/>
      <c r="JJI6" s="319"/>
      <c r="JJJ6" s="319"/>
      <c r="JJK6" s="319"/>
      <c r="JJL6" s="319"/>
      <c r="JJM6" s="319"/>
      <c r="JJN6" s="319"/>
      <c r="JJO6" s="319"/>
      <c r="JJP6" s="319"/>
      <c r="JJQ6" s="319"/>
      <c r="JJR6" s="319"/>
      <c r="JJS6" s="319"/>
      <c r="JJT6" s="319"/>
      <c r="JJU6" s="319"/>
      <c r="JJV6" s="319"/>
      <c r="JJW6" s="319"/>
      <c r="JJX6" s="319"/>
      <c r="JJY6" s="319"/>
      <c r="JJZ6" s="319"/>
      <c r="JKA6" s="319"/>
      <c r="JKB6" s="319"/>
      <c r="JKC6" s="319"/>
      <c r="JKD6" s="319"/>
      <c r="JKE6" s="319"/>
      <c r="JKF6" s="319"/>
      <c r="JKG6" s="319"/>
      <c r="JKH6" s="319"/>
      <c r="JKI6" s="319"/>
      <c r="JKJ6" s="319"/>
      <c r="JKK6" s="319"/>
      <c r="JKL6" s="319"/>
      <c r="JKM6" s="319"/>
      <c r="JKN6" s="319"/>
      <c r="JKO6" s="319"/>
      <c r="JKP6" s="319"/>
      <c r="JKQ6" s="319"/>
      <c r="JKR6" s="319"/>
      <c r="JKS6" s="319"/>
      <c r="JKT6" s="319"/>
      <c r="JKU6" s="319"/>
      <c r="JKV6" s="319"/>
      <c r="JKW6" s="319"/>
      <c r="JKX6" s="319"/>
      <c r="JKY6" s="319"/>
      <c r="JKZ6" s="319"/>
      <c r="JLA6" s="319"/>
      <c r="JLB6" s="319"/>
      <c r="JLC6" s="319"/>
      <c r="JLD6" s="319"/>
      <c r="JLE6" s="319"/>
      <c r="JLF6" s="319"/>
      <c r="JLG6" s="319"/>
      <c r="JLH6" s="319"/>
      <c r="JLI6" s="319"/>
      <c r="JLJ6" s="319"/>
      <c r="JLK6" s="319"/>
      <c r="JLL6" s="319"/>
      <c r="JLM6" s="319"/>
      <c r="JLN6" s="319"/>
      <c r="JLO6" s="319"/>
      <c r="JLP6" s="319"/>
      <c r="JLQ6" s="319"/>
      <c r="JLR6" s="319"/>
      <c r="JLS6" s="319"/>
      <c r="JLT6" s="319"/>
      <c r="JLU6" s="319"/>
      <c r="JLV6" s="319"/>
      <c r="JLW6" s="319"/>
      <c r="JLX6" s="319"/>
      <c r="JLY6" s="319"/>
      <c r="JLZ6" s="319"/>
      <c r="JMA6" s="319"/>
      <c r="JMB6" s="319"/>
      <c r="JMC6" s="319"/>
      <c r="JMD6" s="319"/>
      <c r="JME6" s="319"/>
      <c r="JMF6" s="319"/>
      <c r="JMG6" s="319"/>
      <c r="JMH6" s="319"/>
      <c r="JMI6" s="319"/>
      <c r="JMJ6" s="319"/>
      <c r="JMK6" s="319"/>
      <c r="JML6" s="319"/>
      <c r="JMM6" s="319"/>
      <c r="JMN6" s="319"/>
      <c r="JMO6" s="319"/>
      <c r="JMP6" s="319"/>
      <c r="JMQ6" s="319"/>
      <c r="JMR6" s="319"/>
      <c r="JMS6" s="319"/>
      <c r="JMT6" s="319"/>
      <c r="JMU6" s="319"/>
      <c r="JMV6" s="319"/>
      <c r="JMW6" s="319"/>
      <c r="JMX6" s="319"/>
      <c r="JMY6" s="319"/>
      <c r="JMZ6" s="319"/>
      <c r="JNA6" s="319"/>
      <c r="JNB6" s="319"/>
      <c r="JNC6" s="319"/>
      <c r="JND6" s="319"/>
      <c r="JNE6" s="319"/>
      <c r="JNF6" s="319"/>
      <c r="JNG6" s="319"/>
      <c r="JNH6" s="319"/>
      <c r="JNI6" s="319"/>
      <c r="JNJ6" s="319"/>
      <c r="JNK6" s="319"/>
      <c r="JNL6" s="319"/>
      <c r="JNM6" s="319"/>
      <c r="JNN6" s="319"/>
      <c r="JNO6" s="319"/>
      <c r="JNP6" s="319"/>
      <c r="JNQ6" s="319"/>
      <c r="JNR6" s="319"/>
      <c r="JNS6" s="319"/>
      <c r="JNT6" s="319"/>
      <c r="JNU6" s="319"/>
      <c r="JNV6" s="319"/>
      <c r="JNW6" s="319"/>
      <c r="JNX6" s="319"/>
      <c r="JNY6" s="319"/>
      <c r="JNZ6" s="319"/>
      <c r="JOA6" s="319"/>
      <c r="JOB6" s="319"/>
      <c r="JOC6" s="319"/>
      <c r="JOD6" s="319"/>
      <c r="JOE6" s="319"/>
      <c r="JOF6" s="319"/>
      <c r="JOG6" s="319"/>
      <c r="JOH6" s="319"/>
      <c r="JOI6" s="319"/>
      <c r="JOJ6" s="319"/>
      <c r="JOK6" s="319"/>
      <c r="JOL6" s="319"/>
      <c r="JOM6" s="319"/>
      <c r="JON6" s="319"/>
      <c r="JOO6" s="319"/>
      <c r="JOP6" s="319"/>
      <c r="JOQ6" s="319"/>
      <c r="JOR6" s="319"/>
      <c r="JOS6" s="319"/>
      <c r="JOT6" s="319"/>
      <c r="JOU6" s="319"/>
      <c r="JOV6" s="319"/>
      <c r="JOW6" s="319"/>
      <c r="JOX6" s="319"/>
      <c r="JOY6" s="319"/>
      <c r="JOZ6" s="319"/>
      <c r="JPA6" s="319"/>
      <c r="JPB6" s="319"/>
      <c r="JPC6" s="319"/>
      <c r="JPD6" s="319"/>
      <c r="JPE6" s="319"/>
      <c r="JPF6" s="319"/>
      <c r="JPG6" s="319"/>
      <c r="JPH6" s="319"/>
      <c r="JPI6" s="319"/>
      <c r="JPJ6" s="319"/>
      <c r="JPK6" s="319"/>
      <c r="JPL6" s="319"/>
      <c r="JPM6" s="319"/>
      <c r="JPN6" s="319"/>
      <c r="JPO6" s="319"/>
      <c r="JPP6" s="319"/>
      <c r="JPQ6" s="319"/>
      <c r="JPR6" s="319"/>
      <c r="JPS6" s="319"/>
      <c r="JPT6" s="319"/>
      <c r="JPU6" s="319"/>
      <c r="JPV6" s="319"/>
      <c r="JPW6" s="319"/>
      <c r="JPX6" s="319"/>
      <c r="JPY6" s="319"/>
      <c r="JPZ6" s="319"/>
      <c r="JQA6" s="319"/>
      <c r="JQB6" s="319"/>
      <c r="JQC6" s="319"/>
      <c r="JQD6" s="319"/>
      <c r="JQE6" s="319"/>
      <c r="JQF6" s="319"/>
      <c r="JQG6" s="319"/>
      <c r="JQH6" s="319"/>
      <c r="JQI6" s="319"/>
      <c r="JQJ6" s="319"/>
      <c r="JQK6" s="319"/>
      <c r="JQL6" s="319"/>
      <c r="JQM6" s="319"/>
      <c r="JQN6" s="319"/>
      <c r="JQO6" s="319"/>
      <c r="JQP6" s="319"/>
      <c r="JQQ6" s="319"/>
      <c r="JQR6" s="319"/>
      <c r="JQS6" s="319"/>
      <c r="JQT6" s="319"/>
      <c r="JQU6" s="319"/>
      <c r="JQV6" s="319"/>
      <c r="JQW6" s="319"/>
      <c r="JQX6" s="319"/>
      <c r="JQY6" s="319"/>
      <c r="JQZ6" s="319"/>
      <c r="JRA6" s="319"/>
      <c r="JRB6" s="319"/>
      <c r="JRC6" s="319"/>
      <c r="JRD6" s="319"/>
      <c r="JRE6" s="319"/>
      <c r="JRF6" s="319"/>
      <c r="JRG6" s="319"/>
      <c r="JRH6" s="319"/>
      <c r="JRI6" s="319"/>
      <c r="JRJ6" s="319"/>
      <c r="JRK6" s="319"/>
      <c r="JRL6" s="319"/>
      <c r="JRM6" s="319"/>
      <c r="JRN6" s="319"/>
      <c r="JRO6" s="319"/>
      <c r="JRP6" s="319"/>
      <c r="JRQ6" s="319"/>
      <c r="JRR6" s="319"/>
      <c r="JRS6" s="319"/>
      <c r="JRT6" s="319"/>
      <c r="JRU6" s="319"/>
      <c r="JRV6" s="319"/>
      <c r="JRW6" s="319"/>
      <c r="JRX6" s="319"/>
      <c r="JRY6" s="319"/>
      <c r="JRZ6" s="319"/>
      <c r="JSA6" s="319"/>
      <c r="JSB6" s="319"/>
      <c r="JSC6" s="319"/>
      <c r="JSD6" s="319"/>
      <c r="JSE6" s="319"/>
      <c r="JSF6" s="319"/>
      <c r="JSG6" s="319"/>
      <c r="JSH6" s="319"/>
      <c r="JSI6" s="319"/>
      <c r="JSJ6" s="319"/>
      <c r="JSK6" s="319"/>
      <c r="JSL6" s="319"/>
      <c r="JSM6" s="319"/>
      <c r="JSN6" s="319"/>
      <c r="JSO6" s="319"/>
      <c r="JSP6" s="319"/>
      <c r="JSQ6" s="319"/>
      <c r="JSR6" s="319"/>
      <c r="JSS6" s="319"/>
      <c r="JST6" s="319"/>
      <c r="JSU6" s="319"/>
      <c r="JSV6" s="319"/>
      <c r="JSW6" s="319"/>
      <c r="JSX6" s="319"/>
      <c r="JSY6" s="319"/>
      <c r="JSZ6" s="319"/>
      <c r="JTA6" s="319"/>
      <c r="JTB6" s="319"/>
      <c r="JTC6" s="319"/>
      <c r="JTD6" s="319"/>
      <c r="JTE6" s="319"/>
      <c r="JTF6" s="319"/>
      <c r="JTG6" s="319"/>
      <c r="JTH6" s="319"/>
      <c r="JTI6" s="319"/>
      <c r="JTJ6" s="319"/>
      <c r="JTK6" s="319"/>
      <c r="JTL6" s="319"/>
      <c r="JTM6" s="319"/>
      <c r="JTN6" s="319"/>
      <c r="JTO6" s="319"/>
      <c r="JTP6" s="319"/>
      <c r="JTQ6" s="319"/>
      <c r="JTR6" s="319"/>
      <c r="JTS6" s="319"/>
      <c r="JTT6" s="319"/>
      <c r="JTU6" s="319"/>
      <c r="JTV6" s="319"/>
      <c r="JTW6" s="319"/>
      <c r="JTX6" s="319"/>
      <c r="JTY6" s="319"/>
      <c r="JTZ6" s="319"/>
      <c r="JUA6" s="319"/>
      <c r="JUB6" s="319"/>
      <c r="JUC6" s="319"/>
      <c r="JUD6" s="319"/>
      <c r="JUE6" s="319"/>
      <c r="JUF6" s="319"/>
      <c r="JUG6" s="319"/>
      <c r="JUH6" s="319"/>
      <c r="JUI6" s="319"/>
      <c r="JUJ6" s="319"/>
      <c r="JUK6" s="319"/>
      <c r="JUL6" s="319"/>
      <c r="JUM6" s="319"/>
      <c r="JUN6" s="319"/>
      <c r="JUO6" s="319"/>
      <c r="JUP6" s="319"/>
      <c r="JUQ6" s="319"/>
      <c r="JUR6" s="319"/>
      <c r="JUS6" s="319"/>
      <c r="JUT6" s="319"/>
      <c r="JUU6" s="319"/>
      <c r="JUV6" s="319"/>
      <c r="JUW6" s="319"/>
      <c r="JUX6" s="319"/>
      <c r="JUY6" s="319"/>
      <c r="JUZ6" s="319"/>
      <c r="JVA6" s="319"/>
      <c r="JVB6" s="319"/>
      <c r="JVC6" s="319"/>
      <c r="JVD6" s="319"/>
      <c r="JVE6" s="319"/>
      <c r="JVF6" s="319"/>
      <c r="JVG6" s="319"/>
      <c r="JVH6" s="319"/>
      <c r="JVI6" s="319"/>
      <c r="JVJ6" s="319"/>
      <c r="JVK6" s="319"/>
      <c r="JVL6" s="319"/>
      <c r="JVM6" s="319"/>
      <c r="JVN6" s="319"/>
      <c r="JVO6" s="319"/>
      <c r="JVP6" s="319"/>
      <c r="JVQ6" s="319"/>
      <c r="JVR6" s="319"/>
      <c r="JVS6" s="319"/>
      <c r="JVT6" s="319"/>
      <c r="JVU6" s="319"/>
      <c r="JVV6" s="319"/>
      <c r="JVW6" s="319"/>
      <c r="JVX6" s="319"/>
      <c r="JVY6" s="319"/>
      <c r="JVZ6" s="319"/>
      <c r="JWA6" s="319"/>
      <c r="JWB6" s="319"/>
      <c r="JWC6" s="319"/>
      <c r="JWD6" s="319"/>
      <c r="JWE6" s="319"/>
      <c r="JWF6" s="319"/>
      <c r="JWG6" s="319"/>
      <c r="JWH6" s="319"/>
      <c r="JWI6" s="319"/>
      <c r="JWJ6" s="319"/>
      <c r="JWK6" s="319"/>
      <c r="JWL6" s="319"/>
      <c r="JWM6" s="319"/>
      <c r="JWN6" s="319"/>
      <c r="JWO6" s="319"/>
      <c r="JWP6" s="319"/>
      <c r="JWQ6" s="319"/>
      <c r="JWR6" s="319"/>
      <c r="JWS6" s="319"/>
      <c r="JWT6" s="319"/>
      <c r="JWU6" s="319"/>
      <c r="JWV6" s="319"/>
      <c r="JWW6" s="319"/>
      <c r="JWX6" s="319"/>
      <c r="JWY6" s="319"/>
      <c r="JWZ6" s="319"/>
      <c r="JXA6" s="319"/>
      <c r="JXB6" s="319"/>
      <c r="JXC6" s="319"/>
      <c r="JXD6" s="319"/>
      <c r="JXE6" s="319"/>
      <c r="JXF6" s="319"/>
      <c r="JXG6" s="319"/>
      <c r="JXH6" s="319"/>
      <c r="JXI6" s="319"/>
      <c r="JXJ6" s="319"/>
      <c r="JXK6" s="319"/>
      <c r="JXL6" s="319"/>
      <c r="JXM6" s="319"/>
      <c r="JXN6" s="319"/>
      <c r="JXO6" s="319"/>
      <c r="JXP6" s="319"/>
      <c r="JXQ6" s="319"/>
      <c r="JXR6" s="319"/>
      <c r="JXS6" s="319"/>
      <c r="JXT6" s="319"/>
      <c r="JXU6" s="319"/>
      <c r="JXV6" s="319"/>
      <c r="JXW6" s="319"/>
      <c r="JXX6" s="319"/>
      <c r="JXY6" s="319"/>
      <c r="JXZ6" s="319"/>
      <c r="JYA6" s="319"/>
      <c r="JYB6" s="319"/>
      <c r="JYC6" s="319"/>
      <c r="JYD6" s="319"/>
      <c r="JYE6" s="319"/>
      <c r="JYF6" s="319"/>
      <c r="JYG6" s="319"/>
      <c r="JYH6" s="319"/>
      <c r="JYI6" s="319"/>
      <c r="JYJ6" s="319"/>
      <c r="JYK6" s="319"/>
      <c r="JYL6" s="319"/>
      <c r="JYM6" s="319"/>
      <c r="JYN6" s="319"/>
      <c r="JYO6" s="319"/>
      <c r="JYP6" s="319"/>
      <c r="JYQ6" s="319"/>
      <c r="JYR6" s="319"/>
      <c r="JYS6" s="319"/>
      <c r="JYT6" s="319"/>
      <c r="JYU6" s="319"/>
      <c r="JYV6" s="319"/>
      <c r="JYW6" s="319"/>
      <c r="JYX6" s="319"/>
      <c r="JYY6" s="319"/>
      <c r="JYZ6" s="319"/>
      <c r="JZA6" s="319"/>
      <c r="JZB6" s="319"/>
      <c r="JZC6" s="319"/>
      <c r="JZD6" s="319"/>
      <c r="JZE6" s="319"/>
      <c r="JZF6" s="319"/>
      <c r="JZG6" s="319"/>
      <c r="JZH6" s="319"/>
      <c r="JZI6" s="319"/>
      <c r="JZJ6" s="319"/>
      <c r="JZK6" s="319"/>
      <c r="JZL6" s="319"/>
      <c r="JZM6" s="319"/>
      <c r="JZN6" s="319"/>
      <c r="JZO6" s="319"/>
      <c r="JZP6" s="319"/>
      <c r="JZQ6" s="319"/>
      <c r="JZR6" s="319"/>
      <c r="JZS6" s="319"/>
      <c r="JZT6" s="319"/>
      <c r="JZU6" s="319"/>
      <c r="JZV6" s="319"/>
      <c r="JZW6" s="319"/>
      <c r="JZX6" s="319"/>
      <c r="JZY6" s="319"/>
      <c r="JZZ6" s="319"/>
      <c r="KAA6" s="319"/>
      <c r="KAB6" s="319"/>
      <c r="KAC6" s="319"/>
      <c r="KAD6" s="319"/>
      <c r="KAE6" s="319"/>
      <c r="KAF6" s="319"/>
      <c r="KAG6" s="319"/>
      <c r="KAH6" s="319"/>
      <c r="KAI6" s="319"/>
      <c r="KAJ6" s="319"/>
      <c r="KAK6" s="319"/>
      <c r="KAL6" s="319"/>
      <c r="KAM6" s="319"/>
      <c r="KAN6" s="319"/>
      <c r="KAO6" s="319"/>
      <c r="KAP6" s="319"/>
      <c r="KAQ6" s="319"/>
      <c r="KAR6" s="319"/>
      <c r="KAS6" s="319"/>
      <c r="KAT6" s="319"/>
      <c r="KAU6" s="319"/>
      <c r="KAV6" s="319"/>
      <c r="KAW6" s="319"/>
      <c r="KAX6" s="319"/>
      <c r="KAY6" s="319"/>
      <c r="KAZ6" s="319"/>
      <c r="KBA6" s="319"/>
      <c r="KBB6" s="319"/>
      <c r="KBC6" s="319"/>
      <c r="KBD6" s="319"/>
      <c r="KBE6" s="319"/>
      <c r="KBF6" s="319"/>
      <c r="KBG6" s="319"/>
      <c r="KBH6" s="319"/>
      <c r="KBI6" s="319"/>
      <c r="KBJ6" s="319"/>
      <c r="KBK6" s="319"/>
      <c r="KBL6" s="319"/>
      <c r="KBM6" s="319"/>
      <c r="KBN6" s="319"/>
      <c r="KBO6" s="319"/>
      <c r="KBP6" s="319"/>
      <c r="KBQ6" s="319"/>
      <c r="KBR6" s="319"/>
      <c r="KBS6" s="319"/>
      <c r="KBT6" s="319"/>
      <c r="KBU6" s="319"/>
      <c r="KBV6" s="319"/>
      <c r="KBW6" s="319"/>
      <c r="KBX6" s="319"/>
      <c r="KBY6" s="319"/>
      <c r="KBZ6" s="319"/>
      <c r="KCA6" s="319"/>
      <c r="KCB6" s="319"/>
      <c r="KCC6" s="319"/>
      <c r="KCD6" s="319"/>
      <c r="KCE6" s="319"/>
      <c r="KCF6" s="319"/>
      <c r="KCG6" s="319"/>
      <c r="KCH6" s="319"/>
      <c r="KCI6" s="319"/>
      <c r="KCJ6" s="319"/>
      <c r="KCK6" s="319"/>
      <c r="KCL6" s="319"/>
      <c r="KCM6" s="319"/>
      <c r="KCN6" s="319"/>
      <c r="KCO6" s="319"/>
      <c r="KCP6" s="319"/>
      <c r="KCQ6" s="319"/>
      <c r="KCR6" s="319"/>
      <c r="KCS6" s="319"/>
      <c r="KCT6" s="319"/>
      <c r="KCU6" s="319"/>
      <c r="KCV6" s="319"/>
      <c r="KCW6" s="319"/>
      <c r="KCX6" s="319"/>
      <c r="KCY6" s="319"/>
      <c r="KCZ6" s="319"/>
      <c r="KDA6" s="319"/>
      <c r="KDB6" s="319"/>
      <c r="KDC6" s="319"/>
      <c r="KDD6" s="319"/>
      <c r="KDE6" s="319"/>
      <c r="KDF6" s="319"/>
      <c r="KDG6" s="319"/>
      <c r="KDH6" s="319"/>
      <c r="KDI6" s="319"/>
      <c r="KDJ6" s="319"/>
      <c r="KDK6" s="319"/>
      <c r="KDL6" s="319"/>
      <c r="KDM6" s="319"/>
      <c r="KDN6" s="319"/>
      <c r="KDO6" s="319"/>
      <c r="KDP6" s="319"/>
      <c r="KDQ6" s="319"/>
      <c r="KDR6" s="319"/>
      <c r="KDS6" s="319"/>
      <c r="KDT6" s="319"/>
      <c r="KDU6" s="319"/>
      <c r="KDV6" s="319"/>
      <c r="KDW6" s="319"/>
      <c r="KDX6" s="319"/>
      <c r="KDY6" s="319"/>
      <c r="KDZ6" s="319"/>
      <c r="KEA6" s="319"/>
      <c r="KEB6" s="319"/>
      <c r="KEC6" s="319"/>
      <c r="KED6" s="319"/>
      <c r="KEE6" s="319"/>
      <c r="KEF6" s="319"/>
      <c r="KEG6" s="319"/>
      <c r="KEH6" s="319"/>
      <c r="KEI6" s="319"/>
      <c r="KEJ6" s="319"/>
      <c r="KEK6" s="319"/>
      <c r="KEL6" s="319"/>
      <c r="KEM6" s="319"/>
      <c r="KEN6" s="319"/>
      <c r="KEO6" s="319"/>
      <c r="KEP6" s="319"/>
      <c r="KEQ6" s="319"/>
      <c r="KER6" s="319"/>
      <c r="KES6" s="319"/>
      <c r="KET6" s="319"/>
      <c r="KEU6" s="319"/>
      <c r="KEV6" s="319"/>
      <c r="KEW6" s="319"/>
      <c r="KEX6" s="319"/>
      <c r="KEY6" s="319"/>
      <c r="KEZ6" s="319"/>
      <c r="KFA6" s="319"/>
      <c r="KFB6" s="319"/>
      <c r="KFC6" s="319"/>
      <c r="KFD6" s="319"/>
      <c r="KFE6" s="319"/>
      <c r="KFF6" s="319"/>
      <c r="KFG6" s="319"/>
      <c r="KFH6" s="319"/>
      <c r="KFI6" s="319"/>
      <c r="KFJ6" s="319"/>
      <c r="KFK6" s="319"/>
      <c r="KFL6" s="319"/>
      <c r="KFM6" s="319"/>
      <c r="KFN6" s="319"/>
      <c r="KFO6" s="319"/>
      <c r="KFP6" s="319"/>
      <c r="KFQ6" s="319"/>
      <c r="KFR6" s="319"/>
      <c r="KFS6" s="319"/>
      <c r="KFT6" s="319"/>
      <c r="KFU6" s="319"/>
      <c r="KFV6" s="319"/>
      <c r="KFW6" s="319"/>
      <c r="KFX6" s="319"/>
      <c r="KFY6" s="319"/>
      <c r="KFZ6" s="319"/>
      <c r="KGA6" s="319"/>
      <c r="KGB6" s="319"/>
      <c r="KGC6" s="319"/>
      <c r="KGD6" s="319"/>
      <c r="KGE6" s="319"/>
      <c r="KGF6" s="319"/>
      <c r="KGG6" s="319"/>
      <c r="KGH6" s="319"/>
      <c r="KGI6" s="319"/>
      <c r="KGJ6" s="319"/>
      <c r="KGK6" s="319"/>
      <c r="KGL6" s="319"/>
      <c r="KGM6" s="319"/>
      <c r="KGN6" s="319"/>
      <c r="KGO6" s="319"/>
      <c r="KGP6" s="319"/>
      <c r="KGQ6" s="319"/>
      <c r="KGR6" s="319"/>
      <c r="KGS6" s="319"/>
      <c r="KGT6" s="319"/>
      <c r="KGU6" s="319"/>
      <c r="KGV6" s="319"/>
      <c r="KGW6" s="319"/>
      <c r="KGX6" s="319"/>
      <c r="KGY6" s="319"/>
      <c r="KGZ6" s="319"/>
      <c r="KHA6" s="319"/>
      <c r="KHB6" s="319"/>
      <c r="KHC6" s="319"/>
      <c r="KHD6" s="319"/>
      <c r="KHE6" s="319"/>
      <c r="KHF6" s="319"/>
      <c r="KHG6" s="319"/>
      <c r="KHH6" s="319"/>
      <c r="KHI6" s="319"/>
      <c r="KHJ6" s="319"/>
      <c r="KHK6" s="319"/>
      <c r="KHL6" s="319"/>
      <c r="KHM6" s="319"/>
      <c r="KHN6" s="319"/>
      <c r="KHO6" s="319"/>
      <c r="KHP6" s="319"/>
      <c r="KHQ6" s="319"/>
      <c r="KHR6" s="319"/>
      <c r="KHS6" s="319"/>
      <c r="KHT6" s="319"/>
      <c r="KHU6" s="319"/>
      <c r="KHV6" s="319"/>
      <c r="KHW6" s="319"/>
      <c r="KHX6" s="319"/>
      <c r="KHY6" s="319"/>
      <c r="KHZ6" s="319"/>
      <c r="KIA6" s="319"/>
      <c r="KIB6" s="319"/>
      <c r="KIC6" s="319"/>
      <c r="KID6" s="319"/>
      <c r="KIE6" s="319"/>
      <c r="KIF6" s="319"/>
      <c r="KIG6" s="319"/>
      <c r="KIH6" s="319"/>
      <c r="KII6" s="319"/>
      <c r="KIJ6" s="319"/>
      <c r="KIK6" s="319"/>
      <c r="KIL6" s="319"/>
      <c r="KIM6" s="319"/>
      <c r="KIN6" s="319"/>
      <c r="KIO6" s="319"/>
      <c r="KIP6" s="319"/>
      <c r="KIQ6" s="319"/>
      <c r="KIR6" s="319"/>
      <c r="KIS6" s="319"/>
      <c r="KIT6" s="319"/>
      <c r="KIU6" s="319"/>
      <c r="KIV6" s="319"/>
      <c r="KIW6" s="319"/>
      <c r="KIX6" s="319"/>
      <c r="KIY6" s="319"/>
      <c r="KIZ6" s="319"/>
      <c r="KJA6" s="319"/>
      <c r="KJB6" s="319"/>
      <c r="KJC6" s="319"/>
      <c r="KJD6" s="319"/>
      <c r="KJE6" s="319"/>
      <c r="KJF6" s="319"/>
      <c r="KJG6" s="319"/>
      <c r="KJH6" s="319"/>
      <c r="KJI6" s="319"/>
      <c r="KJJ6" s="319"/>
      <c r="KJK6" s="319"/>
      <c r="KJL6" s="319"/>
      <c r="KJM6" s="319"/>
      <c r="KJN6" s="319"/>
      <c r="KJO6" s="319"/>
      <c r="KJP6" s="319"/>
      <c r="KJQ6" s="319"/>
      <c r="KJR6" s="319"/>
      <c r="KJS6" s="319"/>
      <c r="KJT6" s="319"/>
      <c r="KJU6" s="319"/>
      <c r="KJV6" s="319"/>
      <c r="KJW6" s="319"/>
      <c r="KJX6" s="319"/>
      <c r="KJY6" s="319"/>
      <c r="KJZ6" s="319"/>
      <c r="KKA6" s="319"/>
      <c r="KKB6" s="319"/>
      <c r="KKC6" s="319"/>
      <c r="KKD6" s="319"/>
      <c r="KKE6" s="319"/>
      <c r="KKF6" s="319"/>
      <c r="KKG6" s="319"/>
      <c r="KKH6" s="319"/>
      <c r="KKI6" s="319"/>
      <c r="KKJ6" s="319"/>
      <c r="KKK6" s="319"/>
      <c r="KKL6" s="319"/>
      <c r="KKM6" s="319"/>
      <c r="KKN6" s="319"/>
      <c r="KKO6" s="319"/>
      <c r="KKP6" s="319"/>
      <c r="KKQ6" s="319"/>
      <c r="KKR6" s="319"/>
      <c r="KKS6" s="319"/>
      <c r="KKT6" s="319"/>
      <c r="KKU6" s="319"/>
      <c r="KKV6" s="319"/>
      <c r="KKW6" s="319"/>
      <c r="KKX6" s="319"/>
      <c r="KKY6" s="319"/>
      <c r="KKZ6" s="319"/>
      <c r="KLA6" s="319"/>
      <c r="KLB6" s="319"/>
      <c r="KLC6" s="319"/>
      <c r="KLD6" s="319"/>
      <c r="KLE6" s="319"/>
      <c r="KLF6" s="319"/>
      <c r="KLG6" s="319"/>
      <c r="KLH6" s="319"/>
      <c r="KLI6" s="319"/>
      <c r="KLJ6" s="319"/>
      <c r="KLK6" s="319"/>
      <c r="KLL6" s="319"/>
      <c r="KLM6" s="319"/>
      <c r="KLN6" s="319"/>
      <c r="KLO6" s="319"/>
      <c r="KLP6" s="319"/>
      <c r="KLQ6" s="319"/>
      <c r="KLR6" s="319"/>
      <c r="KLS6" s="319"/>
      <c r="KLT6" s="319"/>
      <c r="KLU6" s="319"/>
      <c r="KLV6" s="319"/>
      <c r="KLW6" s="319"/>
      <c r="KLX6" s="319"/>
      <c r="KLY6" s="319"/>
      <c r="KLZ6" s="319"/>
      <c r="KMA6" s="319"/>
      <c r="KMB6" s="319"/>
      <c r="KMC6" s="319"/>
      <c r="KMD6" s="319"/>
      <c r="KME6" s="319"/>
      <c r="KMF6" s="319"/>
      <c r="KMG6" s="319"/>
      <c r="KMH6" s="319"/>
      <c r="KMI6" s="319"/>
      <c r="KMJ6" s="319"/>
      <c r="KMK6" s="319"/>
      <c r="KML6" s="319"/>
      <c r="KMM6" s="319"/>
      <c r="KMN6" s="319"/>
      <c r="KMO6" s="319"/>
      <c r="KMP6" s="319"/>
      <c r="KMQ6" s="319"/>
      <c r="KMR6" s="319"/>
      <c r="KMS6" s="319"/>
      <c r="KMT6" s="319"/>
      <c r="KMU6" s="319"/>
      <c r="KMV6" s="319"/>
      <c r="KMW6" s="319"/>
      <c r="KMX6" s="319"/>
      <c r="KMY6" s="319"/>
      <c r="KMZ6" s="319"/>
      <c r="KNA6" s="319"/>
      <c r="KNB6" s="319"/>
      <c r="KNC6" s="319"/>
      <c r="KND6" s="319"/>
      <c r="KNE6" s="319"/>
      <c r="KNF6" s="319"/>
      <c r="KNG6" s="319"/>
      <c r="KNH6" s="319"/>
      <c r="KNI6" s="319"/>
      <c r="KNJ6" s="319"/>
      <c r="KNK6" s="319"/>
      <c r="KNL6" s="319"/>
      <c r="KNM6" s="319"/>
      <c r="KNN6" s="319"/>
      <c r="KNO6" s="319"/>
      <c r="KNP6" s="319"/>
      <c r="KNQ6" s="319"/>
      <c r="KNR6" s="319"/>
      <c r="KNS6" s="319"/>
      <c r="KNT6" s="319"/>
      <c r="KNU6" s="319"/>
      <c r="KNV6" s="319"/>
      <c r="KNW6" s="319"/>
      <c r="KNX6" s="319"/>
      <c r="KNY6" s="319"/>
      <c r="KNZ6" s="319"/>
      <c r="KOA6" s="319"/>
      <c r="KOB6" s="319"/>
      <c r="KOC6" s="319"/>
      <c r="KOD6" s="319"/>
      <c r="KOE6" s="319"/>
      <c r="KOF6" s="319"/>
      <c r="KOG6" s="319"/>
      <c r="KOH6" s="319"/>
      <c r="KOI6" s="319"/>
      <c r="KOJ6" s="319"/>
      <c r="KOK6" s="319"/>
      <c r="KOL6" s="319"/>
      <c r="KOM6" s="319"/>
      <c r="KON6" s="319"/>
      <c r="KOO6" s="319"/>
      <c r="KOP6" s="319"/>
      <c r="KOQ6" s="319"/>
      <c r="KOR6" s="319"/>
      <c r="KOS6" s="319"/>
      <c r="KOT6" s="319"/>
      <c r="KOU6" s="319"/>
      <c r="KOV6" s="319"/>
      <c r="KOW6" s="319"/>
      <c r="KOX6" s="319"/>
      <c r="KOY6" s="319"/>
      <c r="KOZ6" s="319"/>
      <c r="KPA6" s="319"/>
      <c r="KPB6" s="319"/>
      <c r="KPC6" s="319"/>
      <c r="KPD6" s="319"/>
      <c r="KPE6" s="319"/>
      <c r="KPF6" s="319"/>
      <c r="KPG6" s="319"/>
      <c r="KPH6" s="319"/>
      <c r="KPI6" s="319"/>
      <c r="KPJ6" s="319"/>
      <c r="KPK6" s="319"/>
      <c r="KPL6" s="319"/>
      <c r="KPM6" s="319"/>
      <c r="KPN6" s="319"/>
      <c r="KPO6" s="319"/>
      <c r="KPP6" s="319"/>
      <c r="KPQ6" s="319"/>
      <c r="KPR6" s="319"/>
      <c r="KPS6" s="319"/>
      <c r="KPT6" s="319"/>
      <c r="KPU6" s="319"/>
      <c r="KPV6" s="319"/>
      <c r="KPW6" s="319"/>
      <c r="KPX6" s="319"/>
      <c r="KPY6" s="319"/>
      <c r="KPZ6" s="319"/>
      <c r="KQA6" s="319"/>
      <c r="KQB6" s="319"/>
      <c r="KQC6" s="319"/>
      <c r="KQD6" s="319"/>
      <c r="KQE6" s="319"/>
      <c r="KQF6" s="319"/>
      <c r="KQG6" s="319"/>
      <c r="KQH6" s="319"/>
      <c r="KQI6" s="319"/>
      <c r="KQJ6" s="319"/>
      <c r="KQK6" s="319"/>
      <c r="KQL6" s="319"/>
      <c r="KQM6" s="319"/>
      <c r="KQN6" s="319"/>
      <c r="KQO6" s="319"/>
      <c r="KQP6" s="319"/>
      <c r="KQQ6" s="319"/>
      <c r="KQR6" s="319"/>
      <c r="KQS6" s="319"/>
      <c r="KQT6" s="319"/>
      <c r="KQU6" s="319"/>
      <c r="KQV6" s="319"/>
      <c r="KQW6" s="319"/>
      <c r="KQX6" s="319"/>
      <c r="KQY6" s="319"/>
      <c r="KQZ6" s="319"/>
      <c r="KRA6" s="319"/>
      <c r="KRB6" s="319"/>
      <c r="KRC6" s="319"/>
      <c r="KRD6" s="319"/>
      <c r="KRE6" s="319"/>
      <c r="KRF6" s="319"/>
      <c r="KRG6" s="319"/>
      <c r="KRH6" s="319"/>
      <c r="KRI6" s="319"/>
      <c r="KRJ6" s="319"/>
      <c r="KRK6" s="319"/>
      <c r="KRL6" s="319"/>
      <c r="KRM6" s="319"/>
      <c r="KRN6" s="319"/>
      <c r="KRO6" s="319"/>
      <c r="KRP6" s="319"/>
      <c r="KRQ6" s="319"/>
      <c r="KRR6" s="319"/>
      <c r="KRS6" s="319"/>
      <c r="KRT6" s="319"/>
      <c r="KRU6" s="319"/>
      <c r="KRV6" s="319"/>
      <c r="KRW6" s="319"/>
      <c r="KRX6" s="319"/>
      <c r="KRY6" s="319"/>
      <c r="KRZ6" s="319"/>
      <c r="KSA6" s="319"/>
      <c r="KSB6" s="319"/>
      <c r="KSC6" s="319"/>
      <c r="KSD6" s="319"/>
      <c r="KSE6" s="319"/>
      <c r="KSF6" s="319"/>
      <c r="KSG6" s="319"/>
      <c r="KSH6" s="319"/>
      <c r="KSI6" s="319"/>
      <c r="KSJ6" s="319"/>
      <c r="KSK6" s="319"/>
      <c r="KSL6" s="319"/>
      <c r="KSM6" s="319"/>
      <c r="KSN6" s="319"/>
      <c r="KSO6" s="319"/>
      <c r="KSP6" s="319"/>
      <c r="KSQ6" s="319"/>
      <c r="KSR6" s="319"/>
      <c r="KSS6" s="319"/>
      <c r="KST6" s="319"/>
      <c r="KSU6" s="319"/>
      <c r="KSV6" s="319"/>
      <c r="KSW6" s="319"/>
      <c r="KSX6" s="319"/>
      <c r="KSY6" s="319"/>
      <c r="KSZ6" s="319"/>
      <c r="KTA6" s="319"/>
      <c r="KTB6" s="319"/>
      <c r="KTC6" s="319"/>
      <c r="KTD6" s="319"/>
      <c r="KTE6" s="319"/>
      <c r="KTF6" s="319"/>
      <c r="KTG6" s="319"/>
      <c r="KTH6" s="319"/>
      <c r="KTI6" s="319"/>
      <c r="KTJ6" s="319"/>
      <c r="KTK6" s="319"/>
      <c r="KTL6" s="319"/>
      <c r="KTM6" s="319"/>
      <c r="KTN6" s="319"/>
      <c r="KTO6" s="319"/>
      <c r="KTP6" s="319"/>
      <c r="KTQ6" s="319"/>
      <c r="KTR6" s="319"/>
      <c r="KTS6" s="319"/>
      <c r="KTT6" s="319"/>
      <c r="KTU6" s="319"/>
      <c r="KTV6" s="319"/>
      <c r="KTW6" s="319"/>
      <c r="KTX6" s="319"/>
      <c r="KTY6" s="319"/>
      <c r="KTZ6" s="319"/>
      <c r="KUA6" s="319"/>
      <c r="KUB6" s="319"/>
      <c r="KUC6" s="319"/>
      <c r="KUD6" s="319"/>
      <c r="KUE6" s="319"/>
      <c r="KUF6" s="319"/>
      <c r="KUG6" s="319"/>
      <c r="KUH6" s="319"/>
      <c r="KUI6" s="319"/>
      <c r="KUJ6" s="319"/>
      <c r="KUK6" s="319"/>
      <c r="KUL6" s="319"/>
      <c r="KUM6" s="319"/>
      <c r="KUN6" s="319"/>
      <c r="KUO6" s="319"/>
      <c r="KUP6" s="319"/>
      <c r="KUQ6" s="319"/>
      <c r="KUR6" s="319"/>
      <c r="KUS6" s="319"/>
      <c r="KUT6" s="319"/>
      <c r="KUU6" s="319"/>
      <c r="KUV6" s="319"/>
      <c r="KUW6" s="319"/>
      <c r="KUX6" s="319"/>
      <c r="KUY6" s="319"/>
      <c r="KUZ6" s="319"/>
      <c r="KVA6" s="319"/>
      <c r="KVB6" s="319"/>
      <c r="KVC6" s="319"/>
      <c r="KVD6" s="319"/>
      <c r="KVE6" s="319"/>
      <c r="KVF6" s="319"/>
      <c r="KVG6" s="319"/>
      <c r="KVH6" s="319"/>
      <c r="KVI6" s="319"/>
      <c r="KVJ6" s="319"/>
      <c r="KVK6" s="319"/>
      <c r="KVL6" s="319"/>
      <c r="KVM6" s="319"/>
      <c r="KVN6" s="319"/>
      <c r="KVO6" s="319"/>
      <c r="KVP6" s="319"/>
      <c r="KVQ6" s="319"/>
      <c r="KVR6" s="319"/>
      <c r="KVS6" s="319"/>
      <c r="KVT6" s="319"/>
      <c r="KVU6" s="319"/>
      <c r="KVV6" s="319"/>
      <c r="KVW6" s="319"/>
      <c r="KVX6" s="319"/>
      <c r="KVY6" s="319"/>
      <c r="KVZ6" s="319"/>
      <c r="KWA6" s="319"/>
      <c r="KWB6" s="319"/>
      <c r="KWC6" s="319"/>
      <c r="KWD6" s="319"/>
      <c r="KWE6" s="319"/>
      <c r="KWF6" s="319"/>
      <c r="KWG6" s="319"/>
      <c r="KWH6" s="319"/>
      <c r="KWI6" s="319"/>
      <c r="KWJ6" s="319"/>
      <c r="KWK6" s="319"/>
      <c r="KWL6" s="319"/>
      <c r="KWM6" s="319"/>
      <c r="KWN6" s="319"/>
      <c r="KWO6" s="319"/>
      <c r="KWP6" s="319"/>
      <c r="KWQ6" s="319"/>
      <c r="KWR6" s="319"/>
      <c r="KWS6" s="319"/>
      <c r="KWT6" s="319"/>
      <c r="KWU6" s="319"/>
      <c r="KWV6" s="319"/>
      <c r="KWW6" s="319"/>
      <c r="KWX6" s="319"/>
      <c r="KWY6" s="319"/>
      <c r="KWZ6" s="319"/>
      <c r="KXA6" s="319"/>
      <c r="KXB6" s="319"/>
      <c r="KXC6" s="319"/>
      <c r="KXD6" s="319"/>
      <c r="KXE6" s="319"/>
      <c r="KXF6" s="319"/>
      <c r="KXG6" s="319"/>
      <c r="KXH6" s="319"/>
      <c r="KXI6" s="319"/>
      <c r="KXJ6" s="319"/>
      <c r="KXK6" s="319"/>
      <c r="KXL6" s="319"/>
      <c r="KXM6" s="319"/>
      <c r="KXN6" s="319"/>
      <c r="KXO6" s="319"/>
      <c r="KXP6" s="319"/>
      <c r="KXQ6" s="319"/>
      <c r="KXR6" s="319"/>
      <c r="KXS6" s="319"/>
      <c r="KXT6" s="319"/>
      <c r="KXU6" s="319"/>
      <c r="KXV6" s="319"/>
      <c r="KXW6" s="319"/>
      <c r="KXX6" s="319"/>
      <c r="KXY6" s="319"/>
      <c r="KXZ6" s="319"/>
      <c r="KYA6" s="319"/>
      <c r="KYB6" s="319"/>
      <c r="KYC6" s="319"/>
      <c r="KYD6" s="319"/>
      <c r="KYE6" s="319"/>
      <c r="KYF6" s="319"/>
      <c r="KYG6" s="319"/>
      <c r="KYH6" s="319"/>
      <c r="KYI6" s="319"/>
      <c r="KYJ6" s="319"/>
      <c r="KYK6" s="319"/>
      <c r="KYL6" s="319"/>
      <c r="KYM6" s="319"/>
      <c r="KYN6" s="319"/>
      <c r="KYO6" s="319"/>
      <c r="KYP6" s="319"/>
      <c r="KYQ6" s="319"/>
      <c r="KYR6" s="319"/>
      <c r="KYS6" s="319"/>
      <c r="KYT6" s="319"/>
      <c r="KYU6" s="319"/>
      <c r="KYV6" s="319"/>
      <c r="KYW6" s="319"/>
      <c r="KYX6" s="319"/>
      <c r="KYY6" s="319"/>
      <c r="KYZ6" s="319"/>
      <c r="KZA6" s="319"/>
      <c r="KZB6" s="319"/>
      <c r="KZC6" s="319"/>
      <c r="KZD6" s="319"/>
      <c r="KZE6" s="319"/>
      <c r="KZF6" s="319"/>
      <c r="KZG6" s="319"/>
      <c r="KZH6" s="319"/>
      <c r="KZI6" s="319"/>
      <c r="KZJ6" s="319"/>
      <c r="KZK6" s="319"/>
      <c r="KZL6" s="319"/>
      <c r="KZM6" s="319"/>
      <c r="KZN6" s="319"/>
      <c r="KZO6" s="319"/>
      <c r="KZP6" s="319"/>
      <c r="KZQ6" s="319"/>
      <c r="KZR6" s="319"/>
      <c r="KZS6" s="319"/>
      <c r="KZT6" s="319"/>
      <c r="KZU6" s="319"/>
      <c r="KZV6" s="319"/>
      <c r="KZW6" s="319"/>
      <c r="KZX6" s="319"/>
      <c r="KZY6" s="319"/>
      <c r="KZZ6" s="319"/>
      <c r="LAA6" s="319"/>
      <c r="LAB6" s="319"/>
      <c r="LAC6" s="319"/>
      <c r="LAD6" s="319"/>
      <c r="LAE6" s="319"/>
      <c r="LAF6" s="319"/>
      <c r="LAG6" s="319"/>
      <c r="LAH6" s="319"/>
      <c r="LAI6" s="319"/>
      <c r="LAJ6" s="319"/>
      <c r="LAK6" s="319"/>
      <c r="LAL6" s="319"/>
      <c r="LAM6" s="319"/>
      <c r="LAN6" s="319"/>
      <c r="LAO6" s="319"/>
      <c r="LAP6" s="319"/>
      <c r="LAQ6" s="319"/>
      <c r="LAR6" s="319"/>
      <c r="LAS6" s="319"/>
      <c r="LAT6" s="319"/>
      <c r="LAU6" s="319"/>
      <c r="LAV6" s="319"/>
      <c r="LAW6" s="319"/>
      <c r="LAX6" s="319"/>
      <c r="LAY6" s="319"/>
      <c r="LAZ6" s="319"/>
      <c r="LBA6" s="319"/>
      <c r="LBB6" s="319"/>
      <c r="LBC6" s="319"/>
      <c r="LBD6" s="319"/>
      <c r="LBE6" s="319"/>
      <c r="LBF6" s="319"/>
      <c r="LBG6" s="319"/>
      <c r="LBH6" s="319"/>
      <c r="LBI6" s="319"/>
      <c r="LBJ6" s="319"/>
      <c r="LBK6" s="319"/>
      <c r="LBL6" s="319"/>
      <c r="LBM6" s="319"/>
      <c r="LBN6" s="319"/>
      <c r="LBO6" s="319"/>
      <c r="LBP6" s="319"/>
      <c r="LBQ6" s="319"/>
      <c r="LBR6" s="319"/>
      <c r="LBS6" s="319"/>
      <c r="LBT6" s="319"/>
      <c r="LBU6" s="319"/>
      <c r="LBV6" s="319"/>
      <c r="LBW6" s="319"/>
      <c r="LBX6" s="319"/>
      <c r="LBY6" s="319"/>
      <c r="LBZ6" s="319"/>
      <c r="LCA6" s="319"/>
      <c r="LCB6" s="319"/>
      <c r="LCC6" s="319"/>
      <c r="LCD6" s="319"/>
      <c r="LCE6" s="319"/>
      <c r="LCF6" s="319"/>
      <c r="LCG6" s="319"/>
      <c r="LCH6" s="319"/>
      <c r="LCI6" s="319"/>
      <c r="LCJ6" s="319"/>
      <c r="LCK6" s="319"/>
      <c r="LCL6" s="319"/>
      <c r="LCM6" s="319"/>
      <c r="LCN6" s="319"/>
      <c r="LCO6" s="319"/>
      <c r="LCP6" s="319"/>
      <c r="LCQ6" s="319"/>
      <c r="LCR6" s="319"/>
      <c r="LCS6" s="319"/>
      <c r="LCT6" s="319"/>
      <c r="LCU6" s="319"/>
      <c r="LCV6" s="319"/>
      <c r="LCW6" s="319"/>
      <c r="LCX6" s="319"/>
      <c r="LCY6" s="319"/>
      <c r="LCZ6" s="319"/>
      <c r="LDA6" s="319"/>
      <c r="LDB6" s="319"/>
      <c r="LDC6" s="319"/>
      <c r="LDD6" s="319"/>
      <c r="LDE6" s="319"/>
      <c r="LDF6" s="319"/>
      <c r="LDG6" s="319"/>
      <c r="LDH6" s="319"/>
      <c r="LDI6" s="319"/>
      <c r="LDJ6" s="319"/>
      <c r="LDK6" s="319"/>
      <c r="LDL6" s="319"/>
      <c r="LDM6" s="319"/>
      <c r="LDN6" s="319"/>
      <c r="LDO6" s="319"/>
      <c r="LDP6" s="319"/>
      <c r="LDQ6" s="319"/>
      <c r="LDR6" s="319"/>
      <c r="LDS6" s="319"/>
      <c r="LDT6" s="319"/>
      <c r="LDU6" s="319"/>
      <c r="LDV6" s="319"/>
      <c r="LDW6" s="319"/>
      <c r="LDX6" s="319"/>
      <c r="LDY6" s="319"/>
      <c r="LDZ6" s="319"/>
      <c r="LEA6" s="319"/>
      <c r="LEB6" s="319"/>
      <c r="LEC6" s="319"/>
      <c r="LED6" s="319"/>
      <c r="LEE6" s="319"/>
      <c r="LEF6" s="319"/>
      <c r="LEG6" s="319"/>
      <c r="LEH6" s="319"/>
      <c r="LEI6" s="319"/>
      <c r="LEJ6" s="319"/>
      <c r="LEK6" s="319"/>
      <c r="LEL6" s="319"/>
      <c r="LEM6" s="319"/>
      <c r="LEN6" s="319"/>
      <c r="LEO6" s="319"/>
      <c r="LEP6" s="319"/>
      <c r="LEQ6" s="319"/>
      <c r="LER6" s="319"/>
      <c r="LES6" s="319"/>
      <c r="LET6" s="319"/>
      <c r="LEU6" s="319"/>
      <c r="LEV6" s="319"/>
      <c r="LEW6" s="319"/>
      <c r="LEX6" s="319"/>
      <c r="LEY6" s="319"/>
      <c r="LEZ6" s="319"/>
      <c r="LFA6" s="319"/>
      <c r="LFB6" s="319"/>
      <c r="LFC6" s="319"/>
      <c r="LFD6" s="319"/>
      <c r="LFE6" s="319"/>
      <c r="LFF6" s="319"/>
      <c r="LFG6" s="319"/>
      <c r="LFH6" s="319"/>
      <c r="LFI6" s="319"/>
      <c r="LFJ6" s="319"/>
      <c r="LFK6" s="319"/>
      <c r="LFL6" s="319"/>
      <c r="LFM6" s="319"/>
      <c r="LFN6" s="319"/>
      <c r="LFO6" s="319"/>
      <c r="LFP6" s="319"/>
      <c r="LFQ6" s="319"/>
      <c r="LFR6" s="319"/>
      <c r="LFS6" s="319"/>
      <c r="LFT6" s="319"/>
      <c r="LFU6" s="319"/>
      <c r="LFV6" s="319"/>
      <c r="LFW6" s="319"/>
      <c r="LFX6" s="319"/>
      <c r="LFY6" s="319"/>
      <c r="LFZ6" s="319"/>
      <c r="LGA6" s="319"/>
      <c r="LGB6" s="319"/>
      <c r="LGC6" s="319"/>
      <c r="LGD6" s="319"/>
      <c r="LGE6" s="319"/>
      <c r="LGF6" s="319"/>
      <c r="LGG6" s="319"/>
      <c r="LGH6" s="319"/>
      <c r="LGI6" s="319"/>
      <c r="LGJ6" s="319"/>
      <c r="LGK6" s="319"/>
      <c r="LGL6" s="319"/>
      <c r="LGM6" s="319"/>
      <c r="LGN6" s="319"/>
      <c r="LGO6" s="319"/>
      <c r="LGP6" s="319"/>
      <c r="LGQ6" s="319"/>
      <c r="LGR6" s="319"/>
      <c r="LGS6" s="319"/>
      <c r="LGT6" s="319"/>
      <c r="LGU6" s="319"/>
      <c r="LGV6" s="319"/>
      <c r="LGW6" s="319"/>
      <c r="LGX6" s="319"/>
      <c r="LGY6" s="319"/>
      <c r="LGZ6" s="319"/>
      <c r="LHA6" s="319"/>
      <c r="LHB6" s="319"/>
      <c r="LHC6" s="319"/>
      <c r="LHD6" s="319"/>
      <c r="LHE6" s="319"/>
      <c r="LHF6" s="319"/>
      <c r="LHG6" s="319"/>
      <c r="LHH6" s="319"/>
      <c r="LHI6" s="319"/>
      <c r="LHJ6" s="319"/>
      <c r="LHK6" s="319"/>
      <c r="LHL6" s="319"/>
      <c r="LHM6" s="319"/>
      <c r="LHN6" s="319"/>
      <c r="LHO6" s="319"/>
      <c r="LHP6" s="319"/>
      <c r="LHQ6" s="319"/>
      <c r="LHR6" s="319"/>
      <c r="LHS6" s="319"/>
      <c r="LHT6" s="319"/>
      <c r="LHU6" s="319"/>
      <c r="LHV6" s="319"/>
      <c r="LHW6" s="319"/>
      <c r="LHX6" s="319"/>
      <c r="LHY6" s="319"/>
      <c r="LHZ6" s="319"/>
      <c r="LIA6" s="319"/>
      <c r="LIB6" s="319"/>
      <c r="LIC6" s="319"/>
      <c r="LID6" s="319"/>
      <c r="LIE6" s="319"/>
      <c r="LIF6" s="319"/>
      <c r="LIG6" s="319"/>
      <c r="LIH6" s="319"/>
      <c r="LII6" s="319"/>
      <c r="LIJ6" s="319"/>
      <c r="LIK6" s="319"/>
      <c r="LIL6" s="319"/>
      <c r="LIM6" s="319"/>
      <c r="LIN6" s="319"/>
      <c r="LIO6" s="319"/>
      <c r="LIP6" s="319"/>
      <c r="LIQ6" s="319"/>
      <c r="LIR6" s="319"/>
      <c r="LIS6" s="319"/>
      <c r="LIT6" s="319"/>
      <c r="LIU6" s="319"/>
      <c r="LIV6" s="319"/>
      <c r="LIW6" s="319"/>
      <c r="LIX6" s="319"/>
      <c r="LIY6" s="319"/>
      <c r="LIZ6" s="319"/>
      <c r="LJA6" s="319"/>
      <c r="LJB6" s="319"/>
      <c r="LJC6" s="319"/>
      <c r="LJD6" s="319"/>
      <c r="LJE6" s="319"/>
      <c r="LJF6" s="319"/>
      <c r="LJG6" s="319"/>
      <c r="LJH6" s="319"/>
      <c r="LJI6" s="319"/>
      <c r="LJJ6" s="319"/>
      <c r="LJK6" s="319"/>
      <c r="LJL6" s="319"/>
      <c r="LJM6" s="319"/>
      <c r="LJN6" s="319"/>
      <c r="LJO6" s="319"/>
      <c r="LJP6" s="319"/>
      <c r="LJQ6" s="319"/>
      <c r="LJR6" s="319"/>
      <c r="LJS6" s="319"/>
      <c r="LJT6" s="319"/>
      <c r="LJU6" s="319"/>
      <c r="LJV6" s="319"/>
      <c r="LJW6" s="319"/>
      <c r="LJX6" s="319"/>
      <c r="LJY6" s="319"/>
      <c r="LJZ6" s="319"/>
      <c r="LKA6" s="319"/>
      <c r="LKB6" s="319"/>
      <c r="LKC6" s="319"/>
      <c r="LKD6" s="319"/>
      <c r="LKE6" s="319"/>
      <c r="LKF6" s="319"/>
      <c r="LKG6" s="319"/>
      <c r="LKH6" s="319"/>
      <c r="LKI6" s="319"/>
      <c r="LKJ6" s="319"/>
      <c r="LKK6" s="319"/>
      <c r="LKL6" s="319"/>
      <c r="LKM6" s="319"/>
      <c r="LKN6" s="319"/>
      <c r="LKO6" s="319"/>
      <c r="LKP6" s="319"/>
      <c r="LKQ6" s="319"/>
      <c r="LKR6" s="319"/>
      <c r="LKS6" s="319"/>
      <c r="LKT6" s="319"/>
      <c r="LKU6" s="319"/>
      <c r="LKV6" s="319"/>
      <c r="LKW6" s="319"/>
      <c r="LKX6" s="319"/>
      <c r="LKY6" s="319"/>
      <c r="LKZ6" s="319"/>
      <c r="LLA6" s="319"/>
      <c r="LLB6" s="319"/>
      <c r="LLC6" s="319"/>
      <c r="LLD6" s="319"/>
      <c r="LLE6" s="319"/>
      <c r="LLF6" s="319"/>
      <c r="LLG6" s="319"/>
      <c r="LLH6" s="319"/>
      <c r="LLI6" s="319"/>
      <c r="LLJ6" s="319"/>
      <c r="LLK6" s="319"/>
      <c r="LLL6" s="319"/>
      <c r="LLM6" s="319"/>
      <c r="LLN6" s="319"/>
      <c r="LLO6" s="319"/>
      <c r="LLP6" s="319"/>
      <c r="LLQ6" s="319"/>
      <c r="LLR6" s="319"/>
      <c r="LLS6" s="319"/>
      <c r="LLT6" s="319"/>
      <c r="LLU6" s="319"/>
      <c r="LLV6" s="319"/>
      <c r="LLW6" s="319"/>
      <c r="LLX6" s="319"/>
      <c r="LLY6" s="319"/>
      <c r="LLZ6" s="319"/>
      <c r="LMA6" s="319"/>
      <c r="LMB6" s="319"/>
      <c r="LMC6" s="319"/>
      <c r="LMD6" s="319"/>
      <c r="LME6" s="319"/>
      <c r="LMF6" s="319"/>
      <c r="LMG6" s="319"/>
      <c r="LMH6" s="319"/>
      <c r="LMI6" s="319"/>
      <c r="LMJ6" s="319"/>
      <c r="LMK6" s="319"/>
      <c r="LML6" s="319"/>
      <c r="LMM6" s="319"/>
      <c r="LMN6" s="319"/>
      <c r="LMO6" s="319"/>
      <c r="LMP6" s="319"/>
      <c r="LMQ6" s="319"/>
      <c r="LMR6" s="319"/>
      <c r="LMS6" s="319"/>
      <c r="LMT6" s="319"/>
      <c r="LMU6" s="319"/>
      <c r="LMV6" s="319"/>
      <c r="LMW6" s="319"/>
      <c r="LMX6" s="319"/>
      <c r="LMY6" s="319"/>
      <c r="LMZ6" s="319"/>
      <c r="LNA6" s="319"/>
      <c r="LNB6" s="319"/>
      <c r="LNC6" s="319"/>
      <c r="LND6" s="319"/>
      <c r="LNE6" s="319"/>
      <c r="LNF6" s="319"/>
      <c r="LNG6" s="319"/>
      <c r="LNH6" s="319"/>
      <c r="LNI6" s="319"/>
      <c r="LNJ6" s="319"/>
      <c r="LNK6" s="319"/>
      <c r="LNL6" s="319"/>
      <c r="LNM6" s="319"/>
      <c r="LNN6" s="319"/>
      <c r="LNO6" s="319"/>
      <c r="LNP6" s="319"/>
      <c r="LNQ6" s="319"/>
      <c r="LNR6" s="319"/>
      <c r="LNS6" s="319"/>
      <c r="LNT6" s="319"/>
      <c r="LNU6" s="319"/>
      <c r="LNV6" s="319"/>
      <c r="LNW6" s="319"/>
      <c r="LNX6" s="319"/>
      <c r="LNY6" s="319"/>
      <c r="LNZ6" s="319"/>
      <c r="LOA6" s="319"/>
      <c r="LOB6" s="319"/>
      <c r="LOC6" s="319"/>
      <c r="LOD6" s="319"/>
      <c r="LOE6" s="319"/>
      <c r="LOF6" s="319"/>
      <c r="LOG6" s="319"/>
      <c r="LOH6" s="319"/>
      <c r="LOI6" s="319"/>
      <c r="LOJ6" s="319"/>
      <c r="LOK6" s="319"/>
      <c r="LOL6" s="319"/>
      <c r="LOM6" s="319"/>
      <c r="LON6" s="319"/>
      <c r="LOO6" s="319"/>
      <c r="LOP6" s="319"/>
      <c r="LOQ6" s="319"/>
      <c r="LOR6" s="319"/>
      <c r="LOS6" s="319"/>
      <c r="LOT6" s="319"/>
      <c r="LOU6" s="319"/>
      <c r="LOV6" s="319"/>
      <c r="LOW6" s="319"/>
      <c r="LOX6" s="319"/>
      <c r="LOY6" s="319"/>
      <c r="LOZ6" s="319"/>
      <c r="LPA6" s="319"/>
      <c r="LPB6" s="319"/>
      <c r="LPC6" s="319"/>
      <c r="LPD6" s="319"/>
      <c r="LPE6" s="319"/>
      <c r="LPF6" s="319"/>
      <c r="LPG6" s="319"/>
      <c r="LPH6" s="319"/>
      <c r="LPI6" s="319"/>
      <c r="LPJ6" s="319"/>
      <c r="LPK6" s="319"/>
      <c r="LPL6" s="319"/>
      <c r="LPM6" s="319"/>
      <c r="LPN6" s="319"/>
      <c r="LPO6" s="319"/>
      <c r="LPP6" s="319"/>
      <c r="LPQ6" s="319"/>
      <c r="LPR6" s="319"/>
      <c r="LPS6" s="319"/>
      <c r="LPT6" s="319"/>
      <c r="LPU6" s="319"/>
      <c r="LPV6" s="319"/>
      <c r="LPW6" s="319"/>
      <c r="LPX6" s="319"/>
      <c r="LPY6" s="319"/>
      <c r="LPZ6" s="319"/>
      <c r="LQA6" s="319"/>
      <c r="LQB6" s="319"/>
      <c r="LQC6" s="319"/>
      <c r="LQD6" s="319"/>
      <c r="LQE6" s="319"/>
      <c r="LQF6" s="319"/>
      <c r="LQG6" s="319"/>
      <c r="LQH6" s="319"/>
      <c r="LQI6" s="319"/>
      <c r="LQJ6" s="319"/>
      <c r="LQK6" s="319"/>
      <c r="LQL6" s="319"/>
      <c r="LQM6" s="319"/>
      <c r="LQN6" s="319"/>
      <c r="LQO6" s="319"/>
      <c r="LQP6" s="319"/>
      <c r="LQQ6" s="319"/>
      <c r="LQR6" s="319"/>
      <c r="LQS6" s="319"/>
      <c r="LQT6" s="319"/>
      <c r="LQU6" s="319"/>
      <c r="LQV6" s="319"/>
      <c r="LQW6" s="319"/>
      <c r="LQX6" s="319"/>
      <c r="LQY6" s="319"/>
      <c r="LQZ6" s="319"/>
      <c r="LRA6" s="319"/>
      <c r="LRB6" s="319"/>
      <c r="LRC6" s="319"/>
      <c r="LRD6" s="319"/>
      <c r="LRE6" s="319"/>
      <c r="LRF6" s="319"/>
      <c r="LRG6" s="319"/>
      <c r="LRH6" s="319"/>
      <c r="LRI6" s="319"/>
      <c r="LRJ6" s="319"/>
      <c r="LRK6" s="319"/>
      <c r="LRL6" s="319"/>
      <c r="LRM6" s="319"/>
      <c r="LRN6" s="319"/>
      <c r="LRO6" s="319"/>
      <c r="LRP6" s="319"/>
      <c r="LRQ6" s="319"/>
      <c r="LRR6" s="319"/>
      <c r="LRS6" s="319"/>
      <c r="LRT6" s="319"/>
      <c r="LRU6" s="319"/>
      <c r="LRV6" s="319"/>
      <c r="LRW6" s="319"/>
      <c r="LRX6" s="319"/>
      <c r="LRY6" s="319"/>
      <c r="LRZ6" s="319"/>
      <c r="LSA6" s="319"/>
      <c r="LSB6" s="319"/>
      <c r="LSC6" s="319"/>
      <c r="LSD6" s="319"/>
      <c r="LSE6" s="319"/>
      <c r="LSF6" s="319"/>
      <c r="LSG6" s="319"/>
      <c r="LSH6" s="319"/>
      <c r="LSI6" s="319"/>
      <c r="LSJ6" s="319"/>
      <c r="LSK6" s="319"/>
      <c r="LSL6" s="319"/>
      <c r="LSM6" s="319"/>
      <c r="LSN6" s="319"/>
      <c r="LSO6" s="319"/>
      <c r="LSP6" s="319"/>
      <c r="LSQ6" s="319"/>
      <c r="LSR6" s="319"/>
      <c r="LSS6" s="319"/>
      <c r="LST6" s="319"/>
      <c r="LSU6" s="319"/>
      <c r="LSV6" s="319"/>
      <c r="LSW6" s="319"/>
      <c r="LSX6" s="319"/>
      <c r="LSY6" s="319"/>
      <c r="LSZ6" s="319"/>
      <c r="LTA6" s="319"/>
      <c r="LTB6" s="319"/>
      <c r="LTC6" s="319"/>
      <c r="LTD6" s="319"/>
      <c r="LTE6" s="319"/>
      <c r="LTF6" s="319"/>
      <c r="LTG6" s="319"/>
      <c r="LTH6" s="319"/>
      <c r="LTI6" s="319"/>
      <c r="LTJ6" s="319"/>
      <c r="LTK6" s="319"/>
      <c r="LTL6" s="319"/>
      <c r="LTM6" s="319"/>
      <c r="LTN6" s="319"/>
      <c r="LTO6" s="319"/>
      <c r="LTP6" s="319"/>
      <c r="LTQ6" s="319"/>
      <c r="LTR6" s="319"/>
      <c r="LTS6" s="319"/>
      <c r="LTT6" s="319"/>
      <c r="LTU6" s="319"/>
      <c r="LTV6" s="319"/>
      <c r="LTW6" s="319"/>
      <c r="LTX6" s="319"/>
      <c r="LTY6" s="319"/>
      <c r="LTZ6" s="319"/>
      <c r="LUA6" s="319"/>
      <c r="LUB6" s="319"/>
      <c r="LUC6" s="319"/>
      <c r="LUD6" s="319"/>
      <c r="LUE6" s="319"/>
      <c r="LUF6" s="319"/>
      <c r="LUG6" s="319"/>
      <c r="LUH6" s="319"/>
      <c r="LUI6" s="319"/>
      <c r="LUJ6" s="319"/>
      <c r="LUK6" s="319"/>
      <c r="LUL6" s="319"/>
      <c r="LUM6" s="319"/>
      <c r="LUN6" s="319"/>
      <c r="LUO6" s="319"/>
      <c r="LUP6" s="319"/>
      <c r="LUQ6" s="319"/>
      <c r="LUR6" s="319"/>
      <c r="LUS6" s="319"/>
      <c r="LUT6" s="319"/>
      <c r="LUU6" s="319"/>
      <c r="LUV6" s="319"/>
      <c r="LUW6" s="319"/>
      <c r="LUX6" s="319"/>
      <c r="LUY6" s="319"/>
      <c r="LUZ6" s="319"/>
      <c r="LVA6" s="319"/>
      <c r="LVB6" s="319"/>
      <c r="LVC6" s="319"/>
      <c r="LVD6" s="319"/>
      <c r="LVE6" s="319"/>
      <c r="LVF6" s="319"/>
      <c r="LVG6" s="319"/>
      <c r="LVH6" s="319"/>
      <c r="LVI6" s="319"/>
      <c r="LVJ6" s="319"/>
      <c r="LVK6" s="319"/>
      <c r="LVL6" s="319"/>
      <c r="LVM6" s="319"/>
      <c r="LVN6" s="319"/>
      <c r="LVO6" s="319"/>
      <c r="LVP6" s="319"/>
      <c r="LVQ6" s="319"/>
      <c r="LVR6" s="319"/>
      <c r="LVS6" s="319"/>
      <c r="LVT6" s="319"/>
      <c r="LVU6" s="319"/>
      <c r="LVV6" s="319"/>
      <c r="LVW6" s="319"/>
      <c r="LVX6" s="319"/>
      <c r="LVY6" s="319"/>
      <c r="LVZ6" s="319"/>
      <c r="LWA6" s="319"/>
      <c r="LWB6" s="319"/>
      <c r="LWC6" s="319"/>
      <c r="LWD6" s="319"/>
      <c r="LWE6" s="319"/>
      <c r="LWF6" s="319"/>
      <c r="LWG6" s="319"/>
      <c r="LWH6" s="319"/>
      <c r="LWI6" s="319"/>
      <c r="LWJ6" s="319"/>
      <c r="LWK6" s="319"/>
      <c r="LWL6" s="319"/>
      <c r="LWM6" s="319"/>
      <c r="LWN6" s="319"/>
      <c r="LWO6" s="319"/>
      <c r="LWP6" s="319"/>
      <c r="LWQ6" s="319"/>
      <c r="LWR6" s="319"/>
      <c r="LWS6" s="319"/>
      <c r="LWT6" s="319"/>
      <c r="LWU6" s="319"/>
      <c r="LWV6" s="319"/>
      <c r="LWW6" s="319"/>
      <c r="LWX6" s="319"/>
      <c r="LWY6" s="319"/>
      <c r="LWZ6" s="319"/>
      <c r="LXA6" s="319"/>
      <c r="LXB6" s="319"/>
      <c r="LXC6" s="319"/>
      <c r="LXD6" s="319"/>
      <c r="LXE6" s="319"/>
      <c r="LXF6" s="319"/>
      <c r="LXG6" s="319"/>
      <c r="LXH6" s="319"/>
      <c r="LXI6" s="319"/>
      <c r="LXJ6" s="319"/>
      <c r="LXK6" s="319"/>
      <c r="LXL6" s="319"/>
      <c r="LXM6" s="319"/>
      <c r="LXN6" s="319"/>
      <c r="LXO6" s="319"/>
      <c r="LXP6" s="319"/>
      <c r="LXQ6" s="319"/>
      <c r="LXR6" s="319"/>
      <c r="LXS6" s="319"/>
      <c r="LXT6" s="319"/>
      <c r="LXU6" s="319"/>
      <c r="LXV6" s="319"/>
      <c r="LXW6" s="319"/>
      <c r="LXX6" s="319"/>
      <c r="LXY6" s="319"/>
      <c r="LXZ6" s="319"/>
      <c r="LYA6" s="319"/>
      <c r="LYB6" s="319"/>
      <c r="LYC6" s="319"/>
      <c r="LYD6" s="319"/>
      <c r="LYE6" s="319"/>
      <c r="LYF6" s="319"/>
      <c r="LYG6" s="319"/>
      <c r="LYH6" s="319"/>
      <c r="LYI6" s="319"/>
      <c r="LYJ6" s="319"/>
      <c r="LYK6" s="319"/>
      <c r="LYL6" s="319"/>
      <c r="LYM6" s="319"/>
      <c r="LYN6" s="319"/>
      <c r="LYO6" s="319"/>
      <c r="LYP6" s="319"/>
      <c r="LYQ6" s="319"/>
      <c r="LYR6" s="319"/>
      <c r="LYS6" s="319"/>
      <c r="LYT6" s="319"/>
      <c r="LYU6" s="319"/>
      <c r="LYV6" s="319"/>
      <c r="LYW6" s="319"/>
      <c r="LYX6" s="319"/>
      <c r="LYY6" s="319"/>
      <c r="LYZ6" s="319"/>
      <c r="LZA6" s="319"/>
      <c r="LZB6" s="319"/>
      <c r="LZC6" s="319"/>
      <c r="LZD6" s="319"/>
      <c r="LZE6" s="319"/>
      <c r="LZF6" s="319"/>
      <c r="LZG6" s="319"/>
      <c r="LZH6" s="319"/>
      <c r="LZI6" s="319"/>
      <c r="LZJ6" s="319"/>
      <c r="LZK6" s="319"/>
      <c r="LZL6" s="319"/>
      <c r="LZM6" s="319"/>
      <c r="LZN6" s="319"/>
      <c r="LZO6" s="319"/>
      <c r="LZP6" s="319"/>
      <c r="LZQ6" s="319"/>
      <c r="LZR6" s="319"/>
      <c r="LZS6" s="319"/>
      <c r="LZT6" s="319"/>
      <c r="LZU6" s="319"/>
      <c r="LZV6" s="319"/>
      <c r="LZW6" s="319"/>
      <c r="LZX6" s="319"/>
      <c r="LZY6" s="319"/>
      <c r="LZZ6" s="319"/>
      <c r="MAA6" s="319"/>
      <c r="MAB6" s="319"/>
      <c r="MAC6" s="319"/>
      <c r="MAD6" s="319"/>
      <c r="MAE6" s="319"/>
      <c r="MAF6" s="319"/>
      <c r="MAG6" s="319"/>
      <c r="MAH6" s="319"/>
      <c r="MAI6" s="319"/>
      <c r="MAJ6" s="319"/>
      <c r="MAK6" s="319"/>
      <c r="MAL6" s="319"/>
      <c r="MAM6" s="319"/>
      <c r="MAN6" s="319"/>
      <c r="MAO6" s="319"/>
      <c r="MAP6" s="319"/>
      <c r="MAQ6" s="319"/>
      <c r="MAR6" s="319"/>
      <c r="MAS6" s="319"/>
      <c r="MAT6" s="319"/>
      <c r="MAU6" s="319"/>
      <c r="MAV6" s="319"/>
      <c r="MAW6" s="319"/>
      <c r="MAX6" s="319"/>
      <c r="MAY6" s="319"/>
      <c r="MAZ6" s="319"/>
      <c r="MBA6" s="319"/>
      <c r="MBB6" s="319"/>
      <c r="MBC6" s="319"/>
      <c r="MBD6" s="319"/>
      <c r="MBE6" s="319"/>
      <c r="MBF6" s="319"/>
      <c r="MBG6" s="319"/>
      <c r="MBH6" s="319"/>
      <c r="MBI6" s="319"/>
      <c r="MBJ6" s="319"/>
      <c r="MBK6" s="319"/>
      <c r="MBL6" s="319"/>
      <c r="MBM6" s="319"/>
      <c r="MBN6" s="319"/>
      <c r="MBO6" s="319"/>
      <c r="MBP6" s="319"/>
      <c r="MBQ6" s="319"/>
      <c r="MBR6" s="319"/>
      <c r="MBS6" s="319"/>
      <c r="MBT6" s="319"/>
      <c r="MBU6" s="319"/>
      <c r="MBV6" s="319"/>
      <c r="MBW6" s="319"/>
      <c r="MBX6" s="319"/>
      <c r="MBY6" s="319"/>
      <c r="MBZ6" s="319"/>
      <c r="MCA6" s="319"/>
      <c r="MCB6" s="319"/>
      <c r="MCC6" s="319"/>
      <c r="MCD6" s="319"/>
      <c r="MCE6" s="319"/>
      <c r="MCF6" s="319"/>
      <c r="MCG6" s="319"/>
      <c r="MCH6" s="319"/>
      <c r="MCI6" s="319"/>
      <c r="MCJ6" s="319"/>
      <c r="MCK6" s="319"/>
      <c r="MCL6" s="319"/>
      <c r="MCM6" s="319"/>
      <c r="MCN6" s="319"/>
      <c r="MCO6" s="319"/>
      <c r="MCP6" s="319"/>
      <c r="MCQ6" s="319"/>
      <c r="MCR6" s="319"/>
      <c r="MCS6" s="319"/>
      <c r="MCT6" s="319"/>
      <c r="MCU6" s="319"/>
      <c r="MCV6" s="319"/>
      <c r="MCW6" s="319"/>
      <c r="MCX6" s="319"/>
      <c r="MCY6" s="319"/>
      <c r="MCZ6" s="319"/>
      <c r="MDA6" s="319"/>
      <c r="MDB6" s="319"/>
      <c r="MDC6" s="319"/>
      <c r="MDD6" s="319"/>
      <c r="MDE6" s="319"/>
      <c r="MDF6" s="319"/>
      <c r="MDG6" s="319"/>
      <c r="MDH6" s="319"/>
      <c r="MDI6" s="319"/>
      <c r="MDJ6" s="319"/>
      <c r="MDK6" s="319"/>
      <c r="MDL6" s="319"/>
      <c r="MDM6" s="319"/>
      <c r="MDN6" s="319"/>
      <c r="MDO6" s="319"/>
      <c r="MDP6" s="319"/>
      <c r="MDQ6" s="319"/>
      <c r="MDR6" s="319"/>
      <c r="MDS6" s="319"/>
      <c r="MDT6" s="319"/>
      <c r="MDU6" s="319"/>
      <c r="MDV6" s="319"/>
      <c r="MDW6" s="319"/>
      <c r="MDX6" s="319"/>
      <c r="MDY6" s="319"/>
      <c r="MDZ6" s="319"/>
      <c r="MEA6" s="319"/>
      <c r="MEB6" s="319"/>
      <c r="MEC6" s="319"/>
      <c r="MED6" s="319"/>
      <c r="MEE6" s="319"/>
      <c r="MEF6" s="319"/>
      <c r="MEG6" s="319"/>
      <c r="MEH6" s="319"/>
      <c r="MEI6" s="319"/>
      <c r="MEJ6" s="319"/>
      <c r="MEK6" s="319"/>
      <c r="MEL6" s="319"/>
      <c r="MEM6" s="319"/>
      <c r="MEN6" s="319"/>
      <c r="MEO6" s="319"/>
      <c r="MEP6" s="319"/>
      <c r="MEQ6" s="319"/>
      <c r="MER6" s="319"/>
      <c r="MES6" s="319"/>
      <c r="MET6" s="319"/>
      <c r="MEU6" s="319"/>
      <c r="MEV6" s="319"/>
      <c r="MEW6" s="319"/>
      <c r="MEX6" s="319"/>
      <c r="MEY6" s="319"/>
      <c r="MEZ6" s="319"/>
      <c r="MFA6" s="319"/>
      <c r="MFB6" s="319"/>
      <c r="MFC6" s="319"/>
      <c r="MFD6" s="319"/>
      <c r="MFE6" s="319"/>
      <c r="MFF6" s="319"/>
      <c r="MFG6" s="319"/>
      <c r="MFH6" s="319"/>
      <c r="MFI6" s="319"/>
      <c r="MFJ6" s="319"/>
      <c r="MFK6" s="319"/>
      <c r="MFL6" s="319"/>
      <c r="MFM6" s="319"/>
      <c r="MFN6" s="319"/>
      <c r="MFO6" s="319"/>
      <c r="MFP6" s="319"/>
      <c r="MFQ6" s="319"/>
      <c r="MFR6" s="319"/>
      <c r="MFS6" s="319"/>
      <c r="MFT6" s="319"/>
      <c r="MFU6" s="319"/>
      <c r="MFV6" s="319"/>
      <c r="MFW6" s="319"/>
      <c r="MFX6" s="319"/>
      <c r="MFY6" s="319"/>
      <c r="MFZ6" s="319"/>
      <c r="MGA6" s="319"/>
      <c r="MGB6" s="319"/>
      <c r="MGC6" s="319"/>
      <c r="MGD6" s="319"/>
      <c r="MGE6" s="319"/>
      <c r="MGF6" s="319"/>
      <c r="MGG6" s="319"/>
      <c r="MGH6" s="319"/>
      <c r="MGI6" s="319"/>
      <c r="MGJ6" s="319"/>
      <c r="MGK6" s="319"/>
      <c r="MGL6" s="319"/>
      <c r="MGM6" s="319"/>
      <c r="MGN6" s="319"/>
      <c r="MGO6" s="319"/>
      <c r="MGP6" s="319"/>
      <c r="MGQ6" s="319"/>
      <c r="MGR6" s="319"/>
      <c r="MGS6" s="319"/>
      <c r="MGT6" s="319"/>
      <c r="MGU6" s="319"/>
      <c r="MGV6" s="319"/>
      <c r="MGW6" s="319"/>
      <c r="MGX6" s="319"/>
      <c r="MGY6" s="319"/>
      <c r="MGZ6" s="319"/>
      <c r="MHA6" s="319"/>
      <c r="MHB6" s="319"/>
      <c r="MHC6" s="319"/>
      <c r="MHD6" s="319"/>
      <c r="MHE6" s="319"/>
      <c r="MHF6" s="319"/>
      <c r="MHG6" s="319"/>
      <c r="MHH6" s="319"/>
      <c r="MHI6" s="319"/>
      <c r="MHJ6" s="319"/>
      <c r="MHK6" s="319"/>
      <c r="MHL6" s="319"/>
      <c r="MHM6" s="319"/>
      <c r="MHN6" s="319"/>
      <c r="MHO6" s="319"/>
      <c r="MHP6" s="319"/>
      <c r="MHQ6" s="319"/>
      <c r="MHR6" s="319"/>
      <c r="MHS6" s="319"/>
      <c r="MHT6" s="319"/>
      <c r="MHU6" s="319"/>
      <c r="MHV6" s="319"/>
      <c r="MHW6" s="319"/>
      <c r="MHX6" s="319"/>
      <c r="MHY6" s="319"/>
      <c r="MHZ6" s="319"/>
      <c r="MIA6" s="319"/>
      <c r="MIB6" s="319"/>
      <c r="MIC6" s="319"/>
      <c r="MID6" s="319"/>
      <c r="MIE6" s="319"/>
      <c r="MIF6" s="319"/>
      <c r="MIG6" s="319"/>
      <c r="MIH6" s="319"/>
      <c r="MII6" s="319"/>
      <c r="MIJ6" s="319"/>
      <c r="MIK6" s="319"/>
      <c r="MIL6" s="319"/>
      <c r="MIM6" s="319"/>
      <c r="MIN6" s="319"/>
      <c r="MIO6" s="319"/>
      <c r="MIP6" s="319"/>
      <c r="MIQ6" s="319"/>
      <c r="MIR6" s="319"/>
      <c r="MIS6" s="319"/>
      <c r="MIT6" s="319"/>
      <c r="MIU6" s="319"/>
      <c r="MIV6" s="319"/>
      <c r="MIW6" s="319"/>
      <c r="MIX6" s="319"/>
      <c r="MIY6" s="319"/>
      <c r="MIZ6" s="319"/>
      <c r="MJA6" s="319"/>
      <c r="MJB6" s="319"/>
      <c r="MJC6" s="319"/>
      <c r="MJD6" s="319"/>
      <c r="MJE6" s="319"/>
      <c r="MJF6" s="319"/>
      <c r="MJG6" s="319"/>
      <c r="MJH6" s="319"/>
      <c r="MJI6" s="319"/>
      <c r="MJJ6" s="319"/>
      <c r="MJK6" s="319"/>
      <c r="MJL6" s="319"/>
      <c r="MJM6" s="319"/>
      <c r="MJN6" s="319"/>
      <c r="MJO6" s="319"/>
      <c r="MJP6" s="319"/>
      <c r="MJQ6" s="319"/>
      <c r="MJR6" s="319"/>
      <c r="MJS6" s="319"/>
      <c r="MJT6" s="319"/>
      <c r="MJU6" s="319"/>
      <c r="MJV6" s="319"/>
      <c r="MJW6" s="319"/>
      <c r="MJX6" s="319"/>
      <c r="MJY6" s="319"/>
      <c r="MJZ6" s="319"/>
      <c r="MKA6" s="319"/>
      <c r="MKB6" s="319"/>
      <c r="MKC6" s="319"/>
      <c r="MKD6" s="319"/>
      <c r="MKE6" s="319"/>
      <c r="MKF6" s="319"/>
      <c r="MKG6" s="319"/>
      <c r="MKH6" s="319"/>
      <c r="MKI6" s="319"/>
      <c r="MKJ6" s="319"/>
      <c r="MKK6" s="319"/>
      <c r="MKL6" s="319"/>
      <c r="MKM6" s="319"/>
      <c r="MKN6" s="319"/>
      <c r="MKO6" s="319"/>
      <c r="MKP6" s="319"/>
      <c r="MKQ6" s="319"/>
      <c r="MKR6" s="319"/>
      <c r="MKS6" s="319"/>
      <c r="MKT6" s="319"/>
      <c r="MKU6" s="319"/>
      <c r="MKV6" s="319"/>
      <c r="MKW6" s="319"/>
      <c r="MKX6" s="319"/>
      <c r="MKY6" s="319"/>
      <c r="MKZ6" s="319"/>
      <c r="MLA6" s="319"/>
      <c r="MLB6" s="319"/>
      <c r="MLC6" s="319"/>
      <c r="MLD6" s="319"/>
      <c r="MLE6" s="319"/>
      <c r="MLF6" s="319"/>
      <c r="MLG6" s="319"/>
      <c r="MLH6" s="319"/>
      <c r="MLI6" s="319"/>
      <c r="MLJ6" s="319"/>
      <c r="MLK6" s="319"/>
      <c r="MLL6" s="319"/>
      <c r="MLM6" s="319"/>
      <c r="MLN6" s="319"/>
      <c r="MLO6" s="319"/>
      <c r="MLP6" s="319"/>
      <c r="MLQ6" s="319"/>
      <c r="MLR6" s="319"/>
      <c r="MLS6" s="319"/>
      <c r="MLT6" s="319"/>
      <c r="MLU6" s="319"/>
      <c r="MLV6" s="319"/>
      <c r="MLW6" s="319"/>
      <c r="MLX6" s="319"/>
      <c r="MLY6" s="319"/>
      <c r="MLZ6" s="319"/>
      <c r="MMA6" s="319"/>
      <c r="MMB6" s="319"/>
      <c r="MMC6" s="319"/>
      <c r="MMD6" s="319"/>
      <c r="MME6" s="319"/>
      <c r="MMF6" s="319"/>
      <c r="MMG6" s="319"/>
      <c r="MMH6" s="319"/>
      <c r="MMI6" s="319"/>
      <c r="MMJ6" s="319"/>
      <c r="MMK6" s="319"/>
      <c r="MML6" s="319"/>
      <c r="MMM6" s="319"/>
      <c r="MMN6" s="319"/>
      <c r="MMO6" s="319"/>
      <c r="MMP6" s="319"/>
      <c r="MMQ6" s="319"/>
      <c r="MMR6" s="319"/>
      <c r="MMS6" s="319"/>
      <c r="MMT6" s="319"/>
      <c r="MMU6" s="319"/>
      <c r="MMV6" s="319"/>
      <c r="MMW6" s="319"/>
      <c r="MMX6" s="319"/>
      <c r="MMY6" s="319"/>
      <c r="MMZ6" s="319"/>
      <c r="MNA6" s="319"/>
      <c r="MNB6" s="319"/>
      <c r="MNC6" s="319"/>
      <c r="MND6" s="319"/>
      <c r="MNE6" s="319"/>
      <c r="MNF6" s="319"/>
      <c r="MNG6" s="319"/>
      <c r="MNH6" s="319"/>
      <c r="MNI6" s="319"/>
      <c r="MNJ6" s="319"/>
      <c r="MNK6" s="319"/>
      <c r="MNL6" s="319"/>
      <c r="MNM6" s="319"/>
      <c r="MNN6" s="319"/>
      <c r="MNO6" s="319"/>
      <c r="MNP6" s="319"/>
      <c r="MNQ6" s="319"/>
      <c r="MNR6" s="319"/>
      <c r="MNS6" s="319"/>
      <c r="MNT6" s="319"/>
      <c r="MNU6" s="319"/>
      <c r="MNV6" s="319"/>
      <c r="MNW6" s="319"/>
      <c r="MNX6" s="319"/>
      <c r="MNY6" s="319"/>
      <c r="MNZ6" s="319"/>
      <c r="MOA6" s="319"/>
      <c r="MOB6" s="319"/>
      <c r="MOC6" s="319"/>
      <c r="MOD6" s="319"/>
      <c r="MOE6" s="319"/>
      <c r="MOF6" s="319"/>
      <c r="MOG6" s="319"/>
      <c r="MOH6" s="319"/>
      <c r="MOI6" s="319"/>
      <c r="MOJ6" s="319"/>
      <c r="MOK6" s="319"/>
      <c r="MOL6" s="319"/>
      <c r="MOM6" s="319"/>
      <c r="MON6" s="319"/>
      <c r="MOO6" s="319"/>
      <c r="MOP6" s="319"/>
      <c r="MOQ6" s="319"/>
      <c r="MOR6" s="319"/>
      <c r="MOS6" s="319"/>
      <c r="MOT6" s="319"/>
      <c r="MOU6" s="319"/>
      <c r="MOV6" s="319"/>
      <c r="MOW6" s="319"/>
      <c r="MOX6" s="319"/>
      <c r="MOY6" s="319"/>
      <c r="MOZ6" s="319"/>
      <c r="MPA6" s="319"/>
      <c r="MPB6" s="319"/>
      <c r="MPC6" s="319"/>
      <c r="MPD6" s="319"/>
      <c r="MPE6" s="319"/>
      <c r="MPF6" s="319"/>
      <c r="MPG6" s="319"/>
      <c r="MPH6" s="319"/>
      <c r="MPI6" s="319"/>
      <c r="MPJ6" s="319"/>
      <c r="MPK6" s="319"/>
      <c r="MPL6" s="319"/>
      <c r="MPM6" s="319"/>
      <c r="MPN6" s="319"/>
      <c r="MPO6" s="319"/>
      <c r="MPP6" s="319"/>
      <c r="MPQ6" s="319"/>
      <c r="MPR6" s="319"/>
      <c r="MPS6" s="319"/>
      <c r="MPT6" s="319"/>
      <c r="MPU6" s="319"/>
      <c r="MPV6" s="319"/>
      <c r="MPW6" s="319"/>
      <c r="MPX6" s="319"/>
      <c r="MPY6" s="319"/>
      <c r="MPZ6" s="319"/>
      <c r="MQA6" s="319"/>
      <c r="MQB6" s="319"/>
      <c r="MQC6" s="319"/>
      <c r="MQD6" s="319"/>
      <c r="MQE6" s="319"/>
      <c r="MQF6" s="319"/>
      <c r="MQG6" s="319"/>
      <c r="MQH6" s="319"/>
      <c r="MQI6" s="319"/>
      <c r="MQJ6" s="319"/>
      <c r="MQK6" s="319"/>
      <c r="MQL6" s="319"/>
      <c r="MQM6" s="319"/>
      <c r="MQN6" s="319"/>
      <c r="MQO6" s="319"/>
      <c r="MQP6" s="319"/>
      <c r="MQQ6" s="319"/>
      <c r="MQR6" s="319"/>
      <c r="MQS6" s="319"/>
      <c r="MQT6" s="319"/>
      <c r="MQU6" s="319"/>
      <c r="MQV6" s="319"/>
      <c r="MQW6" s="319"/>
      <c r="MQX6" s="319"/>
      <c r="MQY6" s="319"/>
      <c r="MQZ6" s="319"/>
      <c r="MRA6" s="319"/>
      <c r="MRB6" s="319"/>
      <c r="MRC6" s="319"/>
      <c r="MRD6" s="319"/>
      <c r="MRE6" s="319"/>
      <c r="MRF6" s="319"/>
      <c r="MRG6" s="319"/>
      <c r="MRH6" s="319"/>
      <c r="MRI6" s="319"/>
      <c r="MRJ6" s="319"/>
      <c r="MRK6" s="319"/>
      <c r="MRL6" s="319"/>
      <c r="MRM6" s="319"/>
      <c r="MRN6" s="319"/>
      <c r="MRO6" s="319"/>
      <c r="MRP6" s="319"/>
      <c r="MRQ6" s="319"/>
      <c r="MRR6" s="319"/>
      <c r="MRS6" s="319"/>
      <c r="MRT6" s="319"/>
      <c r="MRU6" s="319"/>
      <c r="MRV6" s="319"/>
      <c r="MRW6" s="319"/>
      <c r="MRX6" s="319"/>
      <c r="MRY6" s="319"/>
      <c r="MRZ6" s="319"/>
      <c r="MSA6" s="319"/>
      <c r="MSB6" s="319"/>
      <c r="MSC6" s="319"/>
      <c r="MSD6" s="319"/>
      <c r="MSE6" s="319"/>
      <c r="MSF6" s="319"/>
      <c r="MSG6" s="319"/>
      <c r="MSH6" s="319"/>
      <c r="MSI6" s="319"/>
      <c r="MSJ6" s="319"/>
      <c r="MSK6" s="319"/>
      <c r="MSL6" s="319"/>
      <c r="MSM6" s="319"/>
      <c r="MSN6" s="319"/>
      <c r="MSO6" s="319"/>
      <c r="MSP6" s="319"/>
      <c r="MSQ6" s="319"/>
      <c r="MSR6" s="319"/>
      <c r="MSS6" s="319"/>
      <c r="MST6" s="319"/>
      <c r="MSU6" s="319"/>
      <c r="MSV6" s="319"/>
      <c r="MSW6" s="319"/>
      <c r="MSX6" s="319"/>
      <c r="MSY6" s="319"/>
      <c r="MSZ6" s="319"/>
      <c r="MTA6" s="319"/>
      <c r="MTB6" s="319"/>
      <c r="MTC6" s="319"/>
      <c r="MTD6" s="319"/>
      <c r="MTE6" s="319"/>
      <c r="MTF6" s="319"/>
      <c r="MTG6" s="319"/>
      <c r="MTH6" s="319"/>
      <c r="MTI6" s="319"/>
      <c r="MTJ6" s="319"/>
      <c r="MTK6" s="319"/>
      <c r="MTL6" s="319"/>
      <c r="MTM6" s="319"/>
      <c r="MTN6" s="319"/>
      <c r="MTO6" s="319"/>
      <c r="MTP6" s="319"/>
      <c r="MTQ6" s="319"/>
      <c r="MTR6" s="319"/>
      <c r="MTS6" s="319"/>
      <c r="MTT6" s="319"/>
      <c r="MTU6" s="319"/>
      <c r="MTV6" s="319"/>
      <c r="MTW6" s="319"/>
      <c r="MTX6" s="319"/>
      <c r="MTY6" s="319"/>
      <c r="MTZ6" s="319"/>
      <c r="MUA6" s="319"/>
      <c r="MUB6" s="319"/>
      <c r="MUC6" s="319"/>
      <c r="MUD6" s="319"/>
      <c r="MUE6" s="319"/>
      <c r="MUF6" s="319"/>
      <c r="MUG6" s="319"/>
      <c r="MUH6" s="319"/>
      <c r="MUI6" s="319"/>
      <c r="MUJ6" s="319"/>
      <c r="MUK6" s="319"/>
      <c r="MUL6" s="319"/>
      <c r="MUM6" s="319"/>
      <c r="MUN6" s="319"/>
      <c r="MUO6" s="319"/>
      <c r="MUP6" s="319"/>
      <c r="MUQ6" s="319"/>
      <c r="MUR6" s="319"/>
      <c r="MUS6" s="319"/>
      <c r="MUT6" s="319"/>
      <c r="MUU6" s="319"/>
      <c r="MUV6" s="319"/>
      <c r="MUW6" s="319"/>
      <c r="MUX6" s="319"/>
      <c r="MUY6" s="319"/>
      <c r="MUZ6" s="319"/>
      <c r="MVA6" s="319"/>
      <c r="MVB6" s="319"/>
      <c r="MVC6" s="319"/>
      <c r="MVD6" s="319"/>
      <c r="MVE6" s="319"/>
      <c r="MVF6" s="319"/>
      <c r="MVG6" s="319"/>
      <c r="MVH6" s="319"/>
      <c r="MVI6" s="319"/>
      <c r="MVJ6" s="319"/>
      <c r="MVK6" s="319"/>
      <c r="MVL6" s="319"/>
      <c r="MVM6" s="319"/>
      <c r="MVN6" s="319"/>
      <c r="MVO6" s="319"/>
      <c r="MVP6" s="319"/>
      <c r="MVQ6" s="319"/>
      <c r="MVR6" s="319"/>
      <c r="MVS6" s="319"/>
      <c r="MVT6" s="319"/>
      <c r="MVU6" s="319"/>
      <c r="MVV6" s="319"/>
      <c r="MVW6" s="319"/>
      <c r="MVX6" s="319"/>
      <c r="MVY6" s="319"/>
      <c r="MVZ6" s="319"/>
      <c r="MWA6" s="319"/>
      <c r="MWB6" s="319"/>
      <c r="MWC6" s="319"/>
      <c r="MWD6" s="319"/>
      <c r="MWE6" s="319"/>
      <c r="MWF6" s="319"/>
      <c r="MWG6" s="319"/>
      <c r="MWH6" s="319"/>
      <c r="MWI6" s="319"/>
      <c r="MWJ6" s="319"/>
      <c r="MWK6" s="319"/>
      <c r="MWL6" s="319"/>
      <c r="MWM6" s="319"/>
      <c r="MWN6" s="319"/>
      <c r="MWO6" s="319"/>
      <c r="MWP6" s="319"/>
      <c r="MWQ6" s="319"/>
      <c r="MWR6" s="319"/>
      <c r="MWS6" s="319"/>
      <c r="MWT6" s="319"/>
      <c r="MWU6" s="319"/>
      <c r="MWV6" s="319"/>
      <c r="MWW6" s="319"/>
      <c r="MWX6" s="319"/>
      <c r="MWY6" s="319"/>
      <c r="MWZ6" s="319"/>
      <c r="MXA6" s="319"/>
      <c r="MXB6" s="319"/>
      <c r="MXC6" s="319"/>
      <c r="MXD6" s="319"/>
      <c r="MXE6" s="319"/>
      <c r="MXF6" s="319"/>
      <c r="MXG6" s="319"/>
      <c r="MXH6" s="319"/>
      <c r="MXI6" s="319"/>
      <c r="MXJ6" s="319"/>
      <c r="MXK6" s="319"/>
      <c r="MXL6" s="319"/>
      <c r="MXM6" s="319"/>
      <c r="MXN6" s="319"/>
      <c r="MXO6" s="319"/>
      <c r="MXP6" s="319"/>
      <c r="MXQ6" s="319"/>
      <c r="MXR6" s="319"/>
      <c r="MXS6" s="319"/>
      <c r="MXT6" s="319"/>
      <c r="MXU6" s="319"/>
      <c r="MXV6" s="319"/>
      <c r="MXW6" s="319"/>
      <c r="MXX6" s="319"/>
      <c r="MXY6" s="319"/>
      <c r="MXZ6" s="319"/>
      <c r="MYA6" s="319"/>
      <c r="MYB6" s="319"/>
      <c r="MYC6" s="319"/>
      <c r="MYD6" s="319"/>
      <c r="MYE6" s="319"/>
      <c r="MYF6" s="319"/>
      <c r="MYG6" s="319"/>
      <c r="MYH6" s="319"/>
      <c r="MYI6" s="319"/>
      <c r="MYJ6" s="319"/>
      <c r="MYK6" s="319"/>
      <c r="MYL6" s="319"/>
      <c r="MYM6" s="319"/>
      <c r="MYN6" s="319"/>
      <c r="MYO6" s="319"/>
      <c r="MYP6" s="319"/>
      <c r="MYQ6" s="319"/>
      <c r="MYR6" s="319"/>
      <c r="MYS6" s="319"/>
      <c r="MYT6" s="319"/>
      <c r="MYU6" s="319"/>
      <c r="MYV6" s="319"/>
      <c r="MYW6" s="319"/>
      <c r="MYX6" s="319"/>
      <c r="MYY6" s="319"/>
      <c r="MYZ6" s="319"/>
      <c r="MZA6" s="319"/>
      <c r="MZB6" s="319"/>
      <c r="MZC6" s="319"/>
      <c r="MZD6" s="319"/>
      <c r="MZE6" s="319"/>
      <c r="MZF6" s="319"/>
      <c r="MZG6" s="319"/>
      <c r="MZH6" s="319"/>
      <c r="MZI6" s="319"/>
      <c r="MZJ6" s="319"/>
      <c r="MZK6" s="319"/>
      <c r="MZL6" s="319"/>
      <c r="MZM6" s="319"/>
      <c r="MZN6" s="319"/>
      <c r="MZO6" s="319"/>
      <c r="MZP6" s="319"/>
      <c r="MZQ6" s="319"/>
      <c r="MZR6" s="319"/>
      <c r="MZS6" s="319"/>
      <c r="MZT6" s="319"/>
      <c r="MZU6" s="319"/>
      <c r="MZV6" s="319"/>
      <c r="MZW6" s="319"/>
      <c r="MZX6" s="319"/>
      <c r="MZY6" s="319"/>
      <c r="MZZ6" s="319"/>
      <c r="NAA6" s="319"/>
      <c r="NAB6" s="319"/>
      <c r="NAC6" s="319"/>
      <c r="NAD6" s="319"/>
      <c r="NAE6" s="319"/>
      <c r="NAF6" s="319"/>
      <c r="NAG6" s="319"/>
      <c r="NAH6" s="319"/>
      <c r="NAI6" s="319"/>
      <c r="NAJ6" s="319"/>
      <c r="NAK6" s="319"/>
      <c r="NAL6" s="319"/>
      <c r="NAM6" s="319"/>
      <c r="NAN6" s="319"/>
      <c r="NAO6" s="319"/>
      <c r="NAP6" s="319"/>
      <c r="NAQ6" s="319"/>
      <c r="NAR6" s="319"/>
      <c r="NAS6" s="319"/>
      <c r="NAT6" s="319"/>
      <c r="NAU6" s="319"/>
      <c r="NAV6" s="319"/>
      <c r="NAW6" s="319"/>
      <c r="NAX6" s="319"/>
      <c r="NAY6" s="319"/>
      <c r="NAZ6" s="319"/>
      <c r="NBA6" s="319"/>
      <c r="NBB6" s="319"/>
      <c r="NBC6" s="319"/>
      <c r="NBD6" s="319"/>
      <c r="NBE6" s="319"/>
      <c r="NBF6" s="319"/>
      <c r="NBG6" s="319"/>
      <c r="NBH6" s="319"/>
      <c r="NBI6" s="319"/>
      <c r="NBJ6" s="319"/>
      <c r="NBK6" s="319"/>
      <c r="NBL6" s="319"/>
      <c r="NBM6" s="319"/>
      <c r="NBN6" s="319"/>
      <c r="NBO6" s="319"/>
      <c r="NBP6" s="319"/>
      <c r="NBQ6" s="319"/>
      <c r="NBR6" s="319"/>
      <c r="NBS6" s="319"/>
      <c r="NBT6" s="319"/>
      <c r="NBU6" s="319"/>
      <c r="NBV6" s="319"/>
      <c r="NBW6" s="319"/>
      <c r="NBX6" s="319"/>
      <c r="NBY6" s="319"/>
      <c r="NBZ6" s="319"/>
      <c r="NCA6" s="319"/>
      <c r="NCB6" s="319"/>
      <c r="NCC6" s="319"/>
      <c r="NCD6" s="319"/>
      <c r="NCE6" s="319"/>
      <c r="NCF6" s="319"/>
      <c r="NCG6" s="319"/>
      <c r="NCH6" s="319"/>
      <c r="NCI6" s="319"/>
      <c r="NCJ6" s="319"/>
      <c r="NCK6" s="319"/>
      <c r="NCL6" s="319"/>
      <c r="NCM6" s="319"/>
      <c r="NCN6" s="319"/>
      <c r="NCO6" s="319"/>
      <c r="NCP6" s="319"/>
      <c r="NCQ6" s="319"/>
      <c r="NCR6" s="319"/>
      <c r="NCS6" s="319"/>
      <c r="NCT6" s="319"/>
      <c r="NCU6" s="319"/>
      <c r="NCV6" s="319"/>
      <c r="NCW6" s="319"/>
      <c r="NCX6" s="319"/>
      <c r="NCY6" s="319"/>
      <c r="NCZ6" s="319"/>
      <c r="NDA6" s="319"/>
      <c r="NDB6" s="319"/>
      <c r="NDC6" s="319"/>
      <c r="NDD6" s="319"/>
      <c r="NDE6" s="319"/>
      <c r="NDF6" s="319"/>
      <c r="NDG6" s="319"/>
      <c r="NDH6" s="319"/>
      <c r="NDI6" s="319"/>
      <c r="NDJ6" s="319"/>
      <c r="NDK6" s="319"/>
      <c r="NDL6" s="319"/>
      <c r="NDM6" s="319"/>
      <c r="NDN6" s="319"/>
      <c r="NDO6" s="319"/>
      <c r="NDP6" s="319"/>
      <c r="NDQ6" s="319"/>
      <c r="NDR6" s="319"/>
      <c r="NDS6" s="319"/>
      <c r="NDT6" s="319"/>
      <c r="NDU6" s="319"/>
      <c r="NDV6" s="319"/>
      <c r="NDW6" s="319"/>
      <c r="NDX6" s="319"/>
      <c r="NDY6" s="319"/>
      <c r="NDZ6" s="319"/>
      <c r="NEA6" s="319"/>
      <c r="NEB6" s="319"/>
      <c r="NEC6" s="319"/>
      <c r="NED6" s="319"/>
      <c r="NEE6" s="319"/>
      <c r="NEF6" s="319"/>
      <c r="NEG6" s="319"/>
      <c r="NEH6" s="319"/>
      <c r="NEI6" s="319"/>
      <c r="NEJ6" s="319"/>
      <c r="NEK6" s="319"/>
      <c r="NEL6" s="319"/>
      <c r="NEM6" s="319"/>
      <c r="NEN6" s="319"/>
      <c r="NEO6" s="319"/>
      <c r="NEP6" s="319"/>
      <c r="NEQ6" s="319"/>
      <c r="NER6" s="319"/>
      <c r="NES6" s="319"/>
      <c r="NET6" s="319"/>
      <c r="NEU6" s="319"/>
      <c r="NEV6" s="319"/>
      <c r="NEW6" s="319"/>
      <c r="NEX6" s="319"/>
      <c r="NEY6" s="319"/>
      <c r="NEZ6" s="319"/>
      <c r="NFA6" s="319"/>
      <c r="NFB6" s="319"/>
      <c r="NFC6" s="319"/>
      <c r="NFD6" s="319"/>
      <c r="NFE6" s="319"/>
      <c r="NFF6" s="319"/>
      <c r="NFG6" s="319"/>
      <c r="NFH6" s="319"/>
      <c r="NFI6" s="319"/>
      <c r="NFJ6" s="319"/>
      <c r="NFK6" s="319"/>
      <c r="NFL6" s="319"/>
      <c r="NFM6" s="319"/>
      <c r="NFN6" s="319"/>
      <c r="NFO6" s="319"/>
      <c r="NFP6" s="319"/>
      <c r="NFQ6" s="319"/>
      <c r="NFR6" s="319"/>
      <c r="NFS6" s="319"/>
      <c r="NFT6" s="319"/>
      <c r="NFU6" s="319"/>
      <c r="NFV6" s="319"/>
      <c r="NFW6" s="319"/>
      <c r="NFX6" s="319"/>
      <c r="NFY6" s="319"/>
      <c r="NFZ6" s="319"/>
      <c r="NGA6" s="319"/>
      <c r="NGB6" s="319"/>
      <c r="NGC6" s="319"/>
      <c r="NGD6" s="319"/>
      <c r="NGE6" s="319"/>
      <c r="NGF6" s="319"/>
      <c r="NGG6" s="319"/>
      <c r="NGH6" s="319"/>
      <c r="NGI6" s="319"/>
      <c r="NGJ6" s="319"/>
      <c r="NGK6" s="319"/>
      <c r="NGL6" s="319"/>
      <c r="NGM6" s="319"/>
      <c r="NGN6" s="319"/>
      <c r="NGO6" s="319"/>
      <c r="NGP6" s="319"/>
      <c r="NGQ6" s="319"/>
      <c r="NGR6" s="319"/>
      <c r="NGS6" s="319"/>
      <c r="NGT6" s="319"/>
      <c r="NGU6" s="319"/>
      <c r="NGV6" s="319"/>
      <c r="NGW6" s="319"/>
      <c r="NGX6" s="319"/>
      <c r="NGY6" s="319"/>
      <c r="NGZ6" s="319"/>
      <c r="NHA6" s="319"/>
      <c r="NHB6" s="319"/>
      <c r="NHC6" s="319"/>
      <c r="NHD6" s="319"/>
      <c r="NHE6" s="319"/>
      <c r="NHF6" s="319"/>
      <c r="NHG6" s="319"/>
      <c r="NHH6" s="319"/>
      <c r="NHI6" s="319"/>
      <c r="NHJ6" s="319"/>
      <c r="NHK6" s="319"/>
      <c r="NHL6" s="319"/>
      <c r="NHM6" s="319"/>
      <c r="NHN6" s="319"/>
      <c r="NHO6" s="319"/>
      <c r="NHP6" s="319"/>
      <c r="NHQ6" s="319"/>
      <c r="NHR6" s="319"/>
      <c r="NHS6" s="319"/>
      <c r="NHT6" s="319"/>
      <c r="NHU6" s="319"/>
      <c r="NHV6" s="319"/>
      <c r="NHW6" s="319"/>
      <c r="NHX6" s="319"/>
      <c r="NHY6" s="319"/>
      <c r="NHZ6" s="319"/>
      <c r="NIA6" s="319"/>
      <c r="NIB6" s="319"/>
      <c r="NIC6" s="319"/>
      <c r="NID6" s="319"/>
      <c r="NIE6" s="319"/>
      <c r="NIF6" s="319"/>
      <c r="NIG6" s="319"/>
      <c r="NIH6" s="319"/>
      <c r="NII6" s="319"/>
      <c r="NIJ6" s="319"/>
      <c r="NIK6" s="319"/>
      <c r="NIL6" s="319"/>
      <c r="NIM6" s="319"/>
      <c r="NIN6" s="319"/>
      <c r="NIO6" s="319"/>
      <c r="NIP6" s="319"/>
      <c r="NIQ6" s="319"/>
      <c r="NIR6" s="319"/>
      <c r="NIS6" s="319"/>
      <c r="NIT6" s="319"/>
      <c r="NIU6" s="319"/>
      <c r="NIV6" s="319"/>
      <c r="NIW6" s="319"/>
      <c r="NIX6" s="319"/>
      <c r="NIY6" s="319"/>
      <c r="NIZ6" s="319"/>
      <c r="NJA6" s="319"/>
      <c r="NJB6" s="319"/>
      <c r="NJC6" s="319"/>
      <c r="NJD6" s="319"/>
      <c r="NJE6" s="319"/>
      <c r="NJF6" s="319"/>
      <c r="NJG6" s="319"/>
      <c r="NJH6" s="319"/>
      <c r="NJI6" s="319"/>
      <c r="NJJ6" s="319"/>
      <c r="NJK6" s="319"/>
      <c r="NJL6" s="319"/>
      <c r="NJM6" s="319"/>
      <c r="NJN6" s="319"/>
      <c r="NJO6" s="319"/>
      <c r="NJP6" s="319"/>
      <c r="NJQ6" s="319"/>
      <c r="NJR6" s="319"/>
      <c r="NJS6" s="319"/>
      <c r="NJT6" s="319"/>
      <c r="NJU6" s="319"/>
      <c r="NJV6" s="319"/>
      <c r="NJW6" s="319"/>
      <c r="NJX6" s="319"/>
      <c r="NJY6" s="319"/>
      <c r="NJZ6" s="319"/>
      <c r="NKA6" s="319"/>
      <c r="NKB6" s="319"/>
      <c r="NKC6" s="319"/>
      <c r="NKD6" s="319"/>
      <c r="NKE6" s="319"/>
      <c r="NKF6" s="319"/>
      <c r="NKG6" s="319"/>
      <c r="NKH6" s="319"/>
      <c r="NKI6" s="319"/>
      <c r="NKJ6" s="319"/>
      <c r="NKK6" s="319"/>
      <c r="NKL6" s="319"/>
      <c r="NKM6" s="319"/>
      <c r="NKN6" s="319"/>
      <c r="NKO6" s="319"/>
      <c r="NKP6" s="319"/>
      <c r="NKQ6" s="319"/>
      <c r="NKR6" s="319"/>
      <c r="NKS6" s="319"/>
      <c r="NKT6" s="319"/>
      <c r="NKU6" s="319"/>
      <c r="NKV6" s="319"/>
      <c r="NKW6" s="319"/>
      <c r="NKX6" s="319"/>
      <c r="NKY6" s="319"/>
      <c r="NKZ6" s="319"/>
      <c r="NLA6" s="319"/>
      <c r="NLB6" s="319"/>
      <c r="NLC6" s="319"/>
      <c r="NLD6" s="319"/>
      <c r="NLE6" s="319"/>
      <c r="NLF6" s="319"/>
      <c r="NLG6" s="319"/>
      <c r="NLH6" s="319"/>
      <c r="NLI6" s="319"/>
      <c r="NLJ6" s="319"/>
      <c r="NLK6" s="319"/>
      <c r="NLL6" s="319"/>
      <c r="NLM6" s="319"/>
      <c r="NLN6" s="319"/>
      <c r="NLO6" s="319"/>
      <c r="NLP6" s="319"/>
      <c r="NLQ6" s="319"/>
      <c r="NLR6" s="319"/>
      <c r="NLS6" s="319"/>
      <c r="NLT6" s="319"/>
      <c r="NLU6" s="319"/>
      <c r="NLV6" s="319"/>
      <c r="NLW6" s="319"/>
      <c r="NLX6" s="319"/>
      <c r="NLY6" s="319"/>
      <c r="NLZ6" s="319"/>
      <c r="NMA6" s="319"/>
      <c r="NMB6" s="319"/>
      <c r="NMC6" s="319"/>
      <c r="NMD6" s="319"/>
      <c r="NME6" s="319"/>
      <c r="NMF6" s="319"/>
      <c r="NMG6" s="319"/>
      <c r="NMH6" s="319"/>
      <c r="NMI6" s="319"/>
      <c r="NMJ6" s="319"/>
      <c r="NMK6" s="319"/>
      <c r="NML6" s="319"/>
      <c r="NMM6" s="319"/>
      <c r="NMN6" s="319"/>
      <c r="NMO6" s="319"/>
      <c r="NMP6" s="319"/>
      <c r="NMQ6" s="319"/>
      <c r="NMR6" s="319"/>
      <c r="NMS6" s="319"/>
      <c r="NMT6" s="319"/>
      <c r="NMU6" s="319"/>
      <c r="NMV6" s="319"/>
      <c r="NMW6" s="319"/>
      <c r="NMX6" s="319"/>
      <c r="NMY6" s="319"/>
      <c r="NMZ6" s="319"/>
      <c r="NNA6" s="319"/>
      <c r="NNB6" s="319"/>
      <c r="NNC6" s="319"/>
      <c r="NND6" s="319"/>
      <c r="NNE6" s="319"/>
      <c r="NNF6" s="319"/>
      <c r="NNG6" s="319"/>
      <c r="NNH6" s="319"/>
      <c r="NNI6" s="319"/>
      <c r="NNJ6" s="319"/>
      <c r="NNK6" s="319"/>
      <c r="NNL6" s="319"/>
      <c r="NNM6" s="319"/>
      <c r="NNN6" s="319"/>
      <c r="NNO6" s="319"/>
      <c r="NNP6" s="319"/>
      <c r="NNQ6" s="319"/>
      <c r="NNR6" s="319"/>
      <c r="NNS6" s="319"/>
      <c r="NNT6" s="319"/>
      <c r="NNU6" s="319"/>
      <c r="NNV6" s="319"/>
      <c r="NNW6" s="319"/>
      <c r="NNX6" s="319"/>
      <c r="NNY6" s="319"/>
      <c r="NNZ6" s="319"/>
      <c r="NOA6" s="319"/>
      <c r="NOB6" s="319"/>
      <c r="NOC6" s="319"/>
      <c r="NOD6" s="319"/>
      <c r="NOE6" s="319"/>
      <c r="NOF6" s="319"/>
      <c r="NOG6" s="319"/>
      <c r="NOH6" s="319"/>
      <c r="NOI6" s="319"/>
      <c r="NOJ6" s="319"/>
      <c r="NOK6" s="319"/>
      <c r="NOL6" s="319"/>
      <c r="NOM6" s="319"/>
      <c r="NON6" s="319"/>
      <c r="NOO6" s="319"/>
      <c r="NOP6" s="319"/>
      <c r="NOQ6" s="319"/>
      <c r="NOR6" s="319"/>
      <c r="NOS6" s="319"/>
      <c r="NOT6" s="319"/>
      <c r="NOU6" s="319"/>
      <c r="NOV6" s="319"/>
      <c r="NOW6" s="319"/>
      <c r="NOX6" s="319"/>
      <c r="NOY6" s="319"/>
      <c r="NOZ6" s="319"/>
      <c r="NPA6" s="319"/>
      <c r="NPB6" s="319"/>
      <c r="NPC6" s="319"/>
      <c r="NPD6" s="319"/>
      <c r="NPE6" s="319"/>
      <c r="NPF6" s="319"/>
      <c r="NPG6" s="319"/>
      <c r="NPH6" s="319"/>
      <c r="NPI6" s="319"/>
      <c r="NPJ6" s="319"/>
      <c r="NPK6" s="319"/>
      <c r="NPL6" s="319"/>
      <c r="NPM6" s="319"/>
      <c r="NPN6" s="319"/>
      <c r="NPO6" s="319"/>
      <c r="NPP6" s="319"/>
      <c r="NPQ6" s="319"/>
      <c r="NPR6" s="319"/>
      <c r="NPS6" s="319"/>
      <c r="NPT6" s="319"/>
      <c r="NPU6" s="319"/>
      <c r="NPV6" s="319"/>
      <c r="NPW6" s="319"/>
      <c r="NPX6" s="319"/>
      <c r="NPY6" s="319"/>
      <c r="NPZ6" s="319"/>
      <c r="NQA6" s="319"/>
      <c r="NQB6" s="319"/>
      <c r="NQC6" s="319"/>
      <c r="NQD6" s="319"/>
      <c r="NQE6" s="319"/>
      <c r="NQF6" s="319"/>
      <c r="NQG6" s="319"/>
      <c r="NQH6" s="319"/>
      <c r="NQI6" s="319"/>
      <c r="NQJ6" s="319"/>
      <c r="NQK6" s="319"/>
      <c r="NQL6" s="319"/>
      <c r="NQM6" s="319"/>
      <c r="NQN6" s="319"/>
      <c r="NQO6" s="319"/>
      <c r="NQP6" s="319"/>
      <c r="NQQ6" s="319"/>
      <c r="NQR6" s="319"/>
      <c r="NQS6" s="319"/>
      <c r="NQT6" s="319"/>
      <c r="NQU6" s="319"/>
      <c r="NQV6" s="319"/>
      <c r="NQW6" s="319"/>
      <c r="NQX6" s="319"/>
      <c r="NQY6" s="319"/>
      <c r="NQZ6" s="319"/>
      <c r="NRA6" s="319"/>
      <c r="NRB6" s="319"/>
      <c r="NRC6" s="319"/>
      <c r="NRD6" s="319"/>
      <c r="NRE6" s="319"/>
      <c r="NRF6" s="319"/>
      <c r="NRG6" s="319"/>
      <c r="NRH6" s="319"/>
      <c r="NRI6" s="319"/>
      <c r="NRJ6" s="319"/>
      <c r="NRK6" s="319"/>
      <c r="NRL6" s="319"/>
      <c r="NRM6" s="319"/>
      <c r="NRN6" s="319"/>
      <c r="NRO6" s="319"/>
      <c r="NRP6" s="319"/>
      <c r="NRQ6" s="319"/>
      <c r="NRR6" s="319"/>
      <c r="NRS6" s="319"/>
      <c r="NRT6" s="319"/>
      <c r="NRU6" s="319"/>
      <c r="NRV6" s="319"/>
      <c r="NRW6" s="319"/>
      <c r="NRX6" s="319"/>
      <c r="NRY6" s="319"/>
      <c r="NRZ6" s="319"/>
      <c r="NSA6" s="319"/>
      <c r="NSB6" s="319"/>
      <c r="NSC6" s="319"/>
      <c r="NSD6" s="319"/>
      <c r="NSE6" s="319"/>
      <c r="NSF6" s="319"/>
      <c r="NSG6" s="319"/>
      <c r="NSH6" s="319"/>
      <c r="NSI6" s="319"/>
      <c r="NSJ6" s="319"/>
      <c r="NSK6" s="319"/>
      <c r="NSL6" s="319"/>
      <c r="NSM6" s="319"/>
      <c r="NSN6" s="319"/>
      <c r="NSO6" s="319"/>
      <c r="NSP6" s="319"/>
      <c r="NSQ6" s="319"/>
      <c r="NSR6" s="319"/>
      <c r="NSS6" s="319"/>
      <c r="NST6" s="319"/>
      <c r="NSU6" s="319"/>
      <c r="NSV6" s="319"/>
      <c r="NSW6" s="319"/>
      <c r="NSX6" s="319"/>
      <c r="NSY6" s="319"/>
      <c r="NSZ6" s="319"/>
      <c r="NTA6" s="319"/>
      <c r="NTB6" s="319"/>
      <c r="NTC6" s="319"/>
      <c r="NTD6" s="319"/>
      <c r="NTE6" s="319"/>
      <c r="NTF6" s="319"/>
      <c r="NTG6" s="319"/>
      <c r="NTH6" s="319"/>
      <c r="NTI6" s="319"/>
      <c r="NTJ6" s="319"/>
      <c r="NTK6" s="319"/>
      <c r="NTL6" s="319"/>
      <c r="NTM6" s="319"/>
      <c r="NTN6" s="319"/>
      <c r="NTO6" s="319"/>
      <c r="NTP6" s="319"/>
      <c r="NTQ6" s="319"/>
      <c r="NTR6" s="319"/>
      <c r="NTS6" s="319"/>
      <c r="NTT6" s="319"/>
      <c r="NTU6" s="319"/>
      <c r="NTV6" s="319"/>
      <c r="NTW6" s="319"/>
      <c r="NTX6" s="319"/>
      <c r="NTY6" s="319"/>
      <c r="NTZ6" s="319"/>
      <c r="NUA6" s="319"/>
      <c r="NUB6" s="319"/>
      <c r="NUC6" s="319"/>
      <c r="NUD6" s="319"/>
      <c r="NUE6" s="319"/>
      <c r="NUF6" s="319"/>
      <c r="NUG6" s="319"/>
      <c r="NUH6" s="319"/>
      <c r="NUI6" s="319"/>
      <c r="NUJ6" s="319"/>
      <c r="NUK6" s="319"/>
      <c r="NUL6" s="319"/>
      <c r="NUM6" s="319"/>
      <c r="NUN6" s="319"/>
      <c r="NUO6" s="319"/>
      <c r="NUP6" s="319"/>
      <c r="NUQ6" s="319"/>
      <c r="NUR6" s="319"/>
      <c r="NUS6" s="319"/>
      <c r="NUT6" s="319"/>
      <c r="NUU6" s="319"/>
      <c r="NUV6" s="319"/>
      <c r="NUW6" s="319"/>
      <c r="NUX6" s="319"/>
      <c r="NUY6" s="319"/>
      <c r="NUZ6" s="319"/>
      <c r="NVA6" s="319"/>
      <c r="NVB6" s="319"/>
      <c r="NVC6" s="319"/>
      <c r="NVD6" s="319"/>
      <c r="NVE6" s="319"/>
      <c r="NVF6" s="319"/>
      <c r="NVG6" s="319"/>
      <c r="NVH6" s="319"/>
      <c r="NVI6" s="319"/>
      <c r="NVJ6" s="319"/>
      <c r="NVK6" s="319"/>
      <c r="NVL6" s="319"/>
      <c r="NVM6" s="319"/>
      <c r="NVN6" s="319"/>
      <c r="NVO6" s="319"/>
      <c r="NVP6" s="319"/>
      <c r="NVQ6" s="319"/>
      <c r="NVR6" s="319"/>
      <c r="NVS6" s="319"/>
      <c r="NVT6" s="319"/>
      <c r="NVU6" s="319"/>
      <c r="NVV6" s="319"/>
      <c r="NVW6" s="319"/>
      <c r="NVX6" s="319"/>
      <c r="NVY6" s="319"/>
      <c r="NVZ6" s="319"/>
      <c r="NWA6" s="319"/>
      <c r="NWB6" s="319"/>
      <c r="NWC6" s="319"/>
      <c r="NWD6" s="319"/>
      <c r="NWE6" s="319"/>
      <c r="NWF6" s="319"/>
      <c r="NWG6" s="319"/>
      <c r="NWH6" s="319"/>
      <c r="NWI6" s="319"/>
      <c r="NWJ6" s="319"/>
      <c r="NWK6" s="319"/>
      <c r="NWL6" s="319"/>
      <c r="NWM6" s="319"/>
      <c r="NWN6" s="319"/>
      <c r="NWO6" s="319"/>
      <c r="NWP6" s="319"/>
      <c r="NWQ6" s="319"/>
      <c r="NWR6" s="319"/>
      <c r="NWS6" s="319"/>
      <c r="NWT6" s="319"/>
      <c r="NWU6" s="319"/>
      <c r="NWV6" s="319"/>
      <c r="NWW6" s="319"/>
      <c r="NWX6" s="319"/>
      <c r="NWY6" s="319"/>
      <c r="NWZ6" s="319"/>
      <c r="NXA6" s="319"/>
      <c r="NXB6" s="319"/>
      <c r="NXC6" s="319"/>
      <c r="NXD6" s="319"/>
      <c r="NXE6" s="319"/>
      <c r="NXF6" s="319"/>
      <c r="NXG6" s="319"/>
      <c r="NXH6" s="319"/>
      <c r="NXI6" s="319"/>
      <c r="NXJ6" s="319"/>
      <c r="NXK6" s="319"/>
      <c r="NXL6" s="319"/>
      <c r="NXM6" s="319"/>
      <c r="NXN6" s="319"/>
      <c r="NXO6" s="319"/>
      <c r="NXP6" s="319"/>
      <c r="NXQ6" s="319"/>
      <c r="NXR6" s="319"/>
      <c r="NXS6" s="319"/>
      <c r="NXT6" s="319"/>
      <c r="NXU6" s="319"/>
      <c r="NXV6" s="319"/>
      <c r="NXW6" s="319"/>
      <c r="NXX6" s="319"/>
      <c r="NXY6" s="319"/>
      <c r="NXZ6" s="319"/>
      <c r="NYA6" s="319"/>
      <c r="NYB6" s="319"/>
      <c r="NYC6" s="319"/>
      <c r="NYD6" s="319"/>
      <c r="NYE6" s="319"/>
      <c r="NYF6" s="319"/>
      <c r="NYG6" s="319"/>
      <c r="NYH6" s="319"/>
      <c r="NYI6" s="319"/>
      <c r="NYJ6" s="319"/>
      <c r="NYK6" s="319"/>
      <c r="NYL6" s="319"/>
      <c r="NYM6" s="319"/>
      <c r="NYN6" s="319"/>
      <c r="NYO6" s="319"/>
      <c r="NYP6" s="319"/>
      <c r="NYQ6" s="319"/>
      <c r="NYR6" s="319"/>
      <c r="NYS6" s="319"/>
      <c r="NYT6" s="319"/>
      <c r="NYU6" s="319"/>
      <c r="NYV6" s="319"/>
      <c r="NYW6" s="319"/>
      <c r="NYX6" s="319"/>
      <c r="NYY6" s="319"/>
      <c r="NYZ6" s="319"/>
      <c r="NZA6" s="319"/>
      <c r="NZB6" s="319"/>
      <c r="NZC6" s="319"/>
      <c r="NZD6" s="319"/>
      <c r="NZE6" s="319"/>
      <c r="NZF6" s="319"/>
      <c r="NZG6" s="319"/>
      <c r="NZH6" s="319"/>
      <c r="NZI6" s="319"/>
      <c r="NZJ6" s="319"/>
      <c r="NZK6" s="319"/>
      <c r="NZL6" s="319"/>
      <c r="NZM6" s="319"/>
      <c r="NZN6" s="319"/>
      <c r="NZO6" s="319"/>
      <c r="NZP6" s="319"/>
      <c r="NZQ6" s="319"/>
      <c r="NZR6" s="319"/>
      <c r="NZS6" s="319"/>
      <c r="NZT6" s="319"/>
      <c r="NZU6" s="319"/>
      <c r="NZV6" s="319"/>
      <c r="NZW6" s="319"/>
      <c r="NZX6" s="319"/>
      <c r="NZY6" s="319"/>
      <c r="NZZ6" s="319"/>
      <c r="OAA6" s="319"/>
      <c r="OAB6" s="319"/>
      <c r="OAC6" s="319"/>
      <c r="OAD6" s="319"/>
      <c r="OAE6" s="319"/>
      <c r="OAF6" s="319"/>
      <c r="OAG6" s="319"/>
      <c r="OAH6" s="319"/>
      <c r="OAI6" s="319"/>
      <c r="OAJ6" s="319"/>
      <c r="OAK6" s="319"/>
      <c r="OAL6" s="319"/>
      <c r="OAM6" s="319"/>
      <c r="OAN6" s="319"/>
      <c r="OAO6" s="319"/>
      <c r="OAP6" s="319"/>
      <c r="OAQ6" s="319"/>
      <c r="OAR6" s="319"/>
      <c r="OAS6" s="319"/>
      <c r="OAT6" s="319"/>
      <c r="OAU6" s="319"/>
      <c r="OAV6" s="319"/>
      <c r="OAW6" s="319"/>
      <c r="OAX6" s="319"/>
      <c r="OAY6" s="319"/>
      <c r="OAZ6" s="319"/>
      <c r="OBA6" s="319"/>
      <c r="OBB6" s="319"/>
      <c r="OBC6" s="319"/>
      <c r="OBD6" s="319"/>
      <c r="OBE6" s="319"/>
      <c r="OBF6" s="319"/>
      <c r="OBG6" s="319"/>
      <c r="OBH6" s="319"/>
      <c r="OBI6" s="319"/>
      <c r="OBJ6" s="319"/>
      <c r="OBK6" s="319"/>
      <c r="OBL6" s="319"/>
      <c r="OBM6" s="319"/>
      <c r="OBN6" s="319"/>
      <c r="OBO6" s="319"/>
      <c r="OBP6" s="319"/>
      <c r="OBQ6" s="319"/>
      <c r="OBR6" s="319"/>
      <c r="OBS6" s="319"/>
      <c r="OBT6" s="319"/>
      <c r="OBU6" s="319"/>
      <c r="OBV6" s="319"/>
      <c r="OBW6" s="319"/>
      <c r="OBX6" s="319"/>
      <c r="OBY6" s="319"/>
      <c r="OBZ6" s="319"/>
      <c r="OCA6" s="319"/>
      <c r="OCB6" s="319"/>
      <c r="OCC6" s="319"/>
      <c r="OCD6" s="319"/>
      <c r="OCE6" s="319"/>
      <c r="OCF6" s="319"/>
      <c r="OCG6" s="319"/>
      <c r="OCH6" s="319"/>
      <c r="OCI6" s="319"/>
      <c r="OCJ6" s="319"/>
      <c r="OCK6" s="319"/>
      <c r="OCL6" s="319"/>
      <c r="OCM6" s="319"/>
      <c r="OCN6" s="319"/>
      <c r="OCO6" s="319"/>
      <c r="OCP6" s="319"/>
      <c r="OCQ6" s="319"/>
      <c r="OCR6" s="319"/>
      <c r="OCS6" s="319"/>
      <c r="OCT6" s="319"/>
      <c r="OCU6" s="319"/>
      <c r="OCV6" s="319"/>
      <c r="OCW6" s="319"/>
      <c r="OCX6" s="319"/>
      <c r="OCY6" s="319"/>
      <c r="OCZ6" s="319"/>
      <c r="ODA6" s="319"/>
      <c r="ODB6" s="319"/>
      <c r="ODC6" s="319"/>
      <c r="ODD6" s="319"/>
      <c r="ODE6" s="319"/>
      <c r="ODF6" s="319"/>
      <c r="ODG6" s="319"/>
      <c r="ODH6" s="319"/>
      <c r="ODI6" s="319"/>
      <c r="ODJ6" s="319"/>
      <c r="ODK6" s="319"/>
      <c r="ODL6" s="319"/>
      <c r="ODM6" s="319"/>
      <c r="ODN6" s="319"/>
      <c r="ODO6" s="319"/>
      <c r="ODP6" s="319"/>
      <c r="ODQ6" s="319"/>
      <c r="ODR6" s="319"/>
      <c r="ODS6" s="319"/>
      <c r="ODT6" s="319"/>
      <c r="ODU6" s="319"/>
      <c r="ODV6" s="319"/>
      <c r="ODW6" s="319"/>
      <c r="ODX6" s="319"/>
      <c r="ODY6" s="319"/>
      <c r="ODZ6" s="319"/>
      <c r="OEA6" s="319"/>
      <c r="OEB6" s="319"/>
      <c r="OEC6" s="319"/>
      <c r="OED6" s="319"/>
      <c r="OEE6" s="319"/>
      <c r="OEF6" s="319"/>
      <c r="OEG6" s="319"/>
      <c r="OEH6" s="319"/>
      <c r="OEI6" s="319"/>
      <c r="OEJ6" s="319"/>
      <c r="OEK6" s="319"/>
      <c r="OEL6" s="319"/>
      <c r="OEM6" s="319"/>
      <c r="OEN6" s="319"/>
      <c r="OEO6" s="319"/>
      <c r="OEP6" s="319"/>
      <c r="OEQ6" s="319"/>
      <c r="OER6" s="319"/>
      <c r="OES6" s="319"/>
      <c r="OET6" s="319"/>
      <c r="OEU6" s="319"/>
      <c r="OEV6" s="319"/>
      <c r="OEW6" s="319"/>
      <c r="OEX6" s="319"/>
      <c r="OEY6" s="319"/>
      <c r="OEZ6" s="319"/>
      <c r="OFA6" s="319"/>
      <c r="OFB6" s="319"/>
      <c r="OFC6" s="319"/>
      <c r="OFD6" s="319"/>
      <c r="OFE6" s="319"/>
      <c r="OFF6" s="319"/>
      <c r="OFG6" s="319"/>
      <c r="OFH6" s="319"/>
      <c r="OFI6" s="319"/>
      <c r="OFJ6" s="319"/>
      <c r="OFK6" s="319"/>
      <c r="OFL6" s="319"/>
      <c r="OFM6" s="319"/>
      <c r="OFN6" s="319"/>
      <c r="OFO6" s="319"/>
      <c r="OFP6" s="319"/>
      <c r="OFQ6" s="319"/>
      <c r="OFR6" s="319"/>
      <c r="OFS6" s="319"/>
      <c r="OFT6" s="319"/>
      <c r="OFU6" s="319"/>
      <c r="OFV6" s="319"/>
      <c r="OFW6" s="319"/>
      <c r="OFX6" s="319"/>
      <c r="OFY6" s="319"/>
      <c r="OFZ6" s="319"/>
      <c r="OGA6" s="319"/>
      <c r="OGB6" s="319"/>
      <c r="OGC6" s="319"/>
      <c r="OGD6" s="319"/>
      <c r="OGE6" s="319"/>
      <c r="OGF6" s="319"/>
      <c r="OGG6" s="319"/>
      <c r="OGH6" s="319"/>
      <c r="OGI6" s="319"/>
      <c r="OGJ6" s="319"/>
      <c r="OGK6" s="319"/>
      <c r="OGL6" s="319"/>
      <c r="OGM6" s="319"/>
      <c r="OGN6" s="319"/>
      <c r="OGO6" s="319"/>
      <c r="OGP6" s="319"/>
      <c r="OGQ6" s="319"/>
      <c r="OGR6" s="319"/>
      <c r="OGS6" s="319"/>
      <c r="OGT6" s="319"/>
      <c r="OGU6" s="319"/>
      <c r="OGV6" s="319"/>
      <c r="OGW6" s="319"/>
      <c r="OGX6" s="319"/>
      <c r="OGY6" s="319"/>
      <c r="OGZ6" s="319"/>
      <c r="OHA6" s="319"/>
      <c r="OHB6" s="319"/>
      <c r="OHC6" s="319"/>
      <c r="OHD6" s="319"/>
      <c r="OHE6" s="319"/>
      <c r="OHF6" s="319"/>
      <c r="OHG6" s="319"/>
      <c r="OHH6" s="319"/>
      <c r="OHI6" s="319"/>
      <c r="OHJ6" s="319"/>
      <c r="OHK6" s="319"/>
      <c r="OHL6" s="319"/>
      <c r="OHM6" s="319"/>
      <c r="OHN6" s="319"/>
      <c r="OHO6" s="319"/>
      <c r="OHP6" s="319"/>
      <c r="OHQ6" s="319"/>
      <c r="OHR6" s="319"/>
      <c r="OHS6" s="319"/>
      <c r="OHT6" s="319"/>
      <c r="OHU6" s="319"/>
      <c r="OHV6" s="319"/>
      <c r="OHW6" s="319"/>
      <c r="OHX6" s="319"/>
      <c r="OHY6" s="319"/>
      <c r="OHZ6" s="319"/>
      <c r="OIA6" s="319"/>
      <c r="OIB6" s="319"/>
      <c r="OIC6" s="319"/>
      <c r="OID6" s="319"/>
      <c r="OIE6" s="319"/>
      <c r="OIF6" s="319"/>
      <c r="OIG6" s="319"/>
      <c r="OIH6" s="319"/>
      <c r="OII6" s="319"/>
      <c r="OIJ6" s="319"/>
      <c r="OIK6" s="319"/>
      <c r="OIL6" s="319"/>
      <c r="OIM6" s="319"/>
      <c r="OIN6" s="319"/>
      <c r="OIO6" s="319"/>
      <c r="OIP6" s="319"/>
      <c r="OIQ6" s="319"/>
      <c r="OIR6" s="319"/>
      <c r="OIS6" s="319"/>
      <c r="OIT6" s="319"/>
      <c r="OIU6" s="319"/>
      <c r="OIV6" s="319"/>
      <c r="OIW6" s="319"/>
      <c r="OIX6" s="319"/>
      <c r="OIY6" s="319"/>
      <c r="OIZ6" s="319"/>
      <c r="OJA6" s="319"/>
      <c r="OJB6" s="319"/>
      <c r="OJC6" s="319"/>
      <c r="OJD6" s="319"/>
      <c r="OJE6" s="319"/>
      <c r="OJF6" s="319"/>
      <c r="OJG6" s="319"/>
      <c r="OJH6" s="319"/>
      <c r="OJI6" s="319"/>
      <c r="OJJ6" s="319"/>
      <c r="OJK6" s="319"/>
      <c r="OJL6" s="319"/>
      <c r="OJM6" s="319"/>
      <c r="OJN6" s="319"/>
      <c r="OJO6" s="319"/>
      <c r="OJP6" s="319"/>
      <c r="OJQ6" s="319"/>
      <c r="OJR6" s="319"/>
      <c r="OJS6" s="319"/>
      <c r="OJT6" s="319"/>
      <c r="OJU6" s="319"/>
      <c r="OJV6" s="319"/>
      <c r="OJW6" s="319"/>
      <c r="OJX6" s="319"/>
      <c r="OJY6" s="319"/>
      <c r="OJZ6" s="319"/>
      <c r="OKA6" s="319"/>
      <c r="OKB6" s="319"/>
      <c r="OKC6" s="319"/>
      <c r="OKD6" s="319"/>
      <c r="OKE6" s="319"/>
      <c r="OKF6" s="319"/>
      <c r="OKG6" s="319"/>
      <c r="OKH6" s="319"/>
      <c r="OKI6" s="319"/>
      <c r="OKJ6" s="319"/>
      <c r="OKK6" s="319"/>
      <c r="OKL6" s="319"/>
      <c r="OKM6" s="319"/>
      <c r="OKN6" s="319"/>
      <c r="OKO6" s="319"/>
      <c r="OKP6" s="319"/>
      <c r="OKQ6" s="319"/>
      <c r="OKR6" s="319"/>
      <c r="OKS6" s="319"/>
      <c r="OKT6" s="319"/>
      <c r="OKU6" s="319"/>
      <c r="OKV6" s="319"/>
      <c r="OKW6" s="319"/>
      <c r="OKX6" s="319"/>
      <c r="OKY6" s="319"/>
      <c r="OKZ6" s="319"/>
      <c r="OLA6" s="319"/>
      <c r="OLB6" s="319"/>
      <c r="OLC6" s="319"/>
      <c r="OLD6" s="319"/>
      <c r="OLE6" s="319"/>
      <c r="OLF6" s="319"/>
      <c r="OLG6" s="319"/>
      <c r="OLH6" s="319"/>
      <c r="OLI6" s="319"/>
      <c r="OLJ6" s="319"/>
      <c r="OLK6" s="319"/>
      <c r="OLL6" s="319"/>
      <c r="OLM6" s="319"/>
      <c r="OLN6" s="319"/>
      <c r="OLO6" s="319"/>
      <c r="OLP6" s="319"/>
      <c r="OLQ6" s="319"/>
      <c r="OLR6" s="319"/>
      <c r="OLS6" s="319"/>
      <c r="OLT6" s="319"/>
      <c r="OLU6" s="319"/>
      <c r="OLV6" s="319"/>
      <c r="OLW6" s="319"/>
      <c r="OLX6" s="319"/>
      <c r="OLY6" s="319"/>
      <c r="OLZ6" s="319"/>
      <c r="OMA6" s="319"/>
      <c r="OMB6" s="319"/>
      <c r="OMC6" s="319"/>
      <c r="OMD6" s="319"/>
      <c r="OME6" s="319"/>
      <c r="OMF6" s="319"/>
      <c r="OMG6" s="319"/>
      <c r="OMH6" s="319"/>
      <c r="OMI6" s="319"/>
      <c r="OMJ6" s="319"/>
      <c r="OMK6" s="319"/>
      <c r="OML6" s="319"/>
      <c r="OMM6" s="319"/>
      <c r="OMN6" s="319"/>
      <c r="OMO6" s="319"/>
      <c r="OMP6" s="319"/>
      <c r="OMQ6" s="319"/>
      <c r="OMR6" s="319"/>
      <c r="OMS6" s="319"/>
      <c r="OMT6" s="319"/>
      <c r="OMU6" s="319"/>
      <c r="OMV6" s="319"/>
      <c r="OMW6" s="319"/>
      <c r="OMX6" s="319"/>
      <c r="OMY6" s="319"/>
      <c r="OMZ6" s="319"/>
      <c r="ONA6" s="319"/>
      <c r="ONB6" s="319"/>
      <c r="ONC6" s="319"/>
      <c r="OND6" s="319"/>
      <c r="ONE6" s="319"/>
      <c r="ONF6" s="319"/>
      <c r="ONG6" s="319"/>
      <c r="ONH6" s="319"/>
      <c r="ONI6" s="319"/>
      <c r="ONJ6" s="319"/>
      <c r="ONK6" s="319"/>
      <c r="ONL6" s="319"/>
      <c r="ONM6" s="319"/>
      <c r="ONN6" s="319"/>
      <c r="ONO6" s="319"/>
      <c r="ONP6" s="319"/>
      <c r="ONQ6" s="319"/>
      <c r="ONR6" s="319"/>
      <c r="ONS6" s="319"/>
      <c r="ONT6" s="319"/>
      <c r="ONU6" s="319"/>
      <c r="ONV6" s="319"/>
      <c r="ONW6" s="319"/>
      <c r="ONX6" s="319"/>
      <c r="ONY6" s="319"/>
      <c r="ONZ6" s="319"/>
      <c r="OOA6" s="319"/>
      <c r="OOB6" s="319"/>
      <c r="OOC6" s="319"/>
      <c r="OOD6" s="319"/>
      <c r="OOE6" s="319"/>
      <c r="OOF6" s="319"/>
      <c r="OOG6" s="319"/>
      <c r="OOH6" s="319"/>
      <c r="OOI6" s="319"/>
      <c r="OOJ6" s="319"/>
      <c r="OOK6" s="319"/>
      <c r="OOL6" s="319"/>
      <c r="OOM6" s="319"/>
      <c r="OON6" s="319"/>
      <c r="OOO6" s="319"/>
      <c r="OOP6" s="319"/>
      <c r="OOQ6" s="319"/>
      <c r="OOR6" s="319"/>
      <c r="OOS6" s="319"/>
      <c r="OOT6" s="319"/>
      <c r="OOU6" s="319"/>
      <c r="OOV6" s="319"/>
      <c r="OOW6" s="319"/>
      <c r="OOX6" s="319"/>
      <c r="OOY6" s="319"/>
      <c r="OOZ6" s="319"/>
      <c r="OPA6" s="319"/>
      <c r="OPB6" s="319"/>
      <c r="OPC6" s="319"/>
      <c r="OPD6" s="319"/>
      <c r="OPE6" s="319"/>
      <c r="OPF6" s="319"/>
      <c r="OPG6" s="319"/>
      <c r="OPH6" s="319"/>
      <c r="OPI6" s="319"/>
      <c r="OPJ6" s="319"/>
      <c r="OPK6" s="319"/>
      <c r="OPL6" s="319"/>
      <c r="OPM6" s="319"/>
      <c r="OPN6" s="319"/>
      <c r="OPO6" s="319"/>
      <c r="OPP6" s="319"/>
      <c r="OPQ6" s="319"/>
      <c r="OPR6" s="319"/>
      <c r="OPS6" s="319"/>
      <c r="OPT6" s="319"/>
      <c r="OPU6" s="319"/>
      <c r="OPV6" s="319"/>
      <c r="OPW6" s="319"/>
      <c r="OPX6" s="319"/>
      <c r="OPY6" s="319"/>
      <c r="OPZ6" s="319"/>
      <c r="OQA6" s="319"/>
      <c r="OQB6" s="319"/>
      <c r="OQC6" s="319"/>
      <c r="OQD6" s="319"/>
      <c r="OQE6" s="319"/>
      <c r="OQF6" s="319"/>
      <c r="OQG6" s="319"/>
      <c r="OQH6" s="319"/>
      <c r="OQI6" s="319"/>
      <c r="OQJ6" s="319"/>
      <c r="OQK6" s="319"/>
      <c r="OQL6" s="319"/>
      <c r="OQM6" s="319"/>
      <c r="OQN6" s="319"/>
      <c r="OQO6" s="319"/>
      <c r="OQP6" s="319"/>
      <c r="OQQ6" s="319"/>
      <c r="OQR6" s="319"/>
      <c r="OQS6" s="319"/>
      <c r="OQT6" s="319"/>
      <c r="OQU6" s="319"/>
      <c r="OQV6" s="319"/>
      <c r="OQW6" s="319"/>
      <c r="OQX6" s="319"/>
      <c r="OQY6" s="319"/>
      <c r="OQZ6" s="319"/>
      <c r="ORA6" s="319"/>
      <c r="ORB6" s="319"/>
      <c r="ORC6" s="319"/>
      <c r="ORD6" s="319"/>
      <c r="ORE6" s="319"/>
      <c r="ORF6" s="319"/>
      <c r="ORG6" s="319"/>
      <c r="ORH6" s="319"/>
      <c r="ORI6" s="319"/>
      <c r="ORJ6" s="319"/>
      <c r="ORK6" s="319"/>
      <c r="ORL6" s="319"/>
      <c r="ORM6" s="319"/>
      <c r="ORN6" s="319"/>
      <c r="ORO6" s="319"/>
      <c r="ORP6" s="319"/>
      <c r="ORQ6" s="319"/>
      <c r="ORR6" s="319"/>
      <c r="ORS6" s="319"/>
      <c r="ORT6" s="319"/>
      <c r="ORU6" s="319"/>
      <c r="ORV6" s="319"/>
      <c r="ORW6" s="319"/>
      <c r="ORX6" s="319"/>
      <c r="ORY6" s="319"/>
      <c r="ORZ6" s="319"/>
      <c r="OSA6" s="319"/>
      <c r="OSB6" s="319"/>
      <c r="OSC6" s="319"/>
      <c r="OSD6" s="319"/>
      <c r="OSE6" s="319"/>
      <c r="OSF6" s="319"/>
      <c r="OSG6" s="319"/>
      <c r="OSH6" s="319"/>
      <c r="OSI6" s="319"/>
      <c r="OSJ6" s="319"/>
      <c r="OSK6" s="319"/>
      <c r="OSL6" s="319"/>
      <c r="OSM6" s="319"/>
      <c r="OSN6" s="319"/>
      <c r="OSO6" s="319"/>
      <c r="OSP6" s="319"/>
      <c r="OSQ6" s="319"/>
      <c r="OSR6" s="319"/>
      <c r="OSS6" s="319"/>
      <c r="OST6" s="319"/>
      <c r="OSU6" s="319"/>
      <c r="OSV6" s="319"/>
      <c r="OSW6" s="319"/>
      <c r="OSX6" s="319"/>
      <c r="OSY6" s="319"/>
      <c r="OSZ6" s="319"/>
      <c r="OTA6" s="319"/>
      <c r="OTB6" s="319"/>
      <c r="OTC6" s="319"/>
      <c r="OTD6" s="319"/>
      <c r="OTE6" s="319"/>
      <c r="OTF6" s="319"/>
      <c r="OTG6" s="319"/>
      <c r="OTH6" s="319"/>
      <c r="OTI6" s="319"/>
      <c r="OTJ6" s="319"/>
      <c r="OTK6" s="319"/>
      <c r="OTL6" s="319"/>
      <c r="OTM6" s="319"/>
      <c r="OTN6" s="319"/>
      <c r="OTO6" s="319"/>
      <c r="OTP6" s="319"/>
      <c r="OTQ6" s="319"/>
      <c r="OTR6" s="319"/>
      <c r="OTS6" s="319"/>
      <c r="OTT6" s="319"/>
      <c r="OTU6" s="319"/>
      <c r="OTV6" s="319"/>
      <c r="OTW6" s="319"/>
      <c r="OTX6" s="319"/>
      <c r="OTY6" s="319"/>
      <c r="OTZ6" s="319"/>
      <c r="OUA6" s="319"/>
      <c r="OUB6" s="319"/>
      <c r="OUC6" s="319"/>
      <c r="OUD6" s="319"/>
      <c r="OUE6" s="319"/>
      <c r="OUF6" s="319"/>
      <c r="OUG6" s="319"/>
      <c r="OUH6" s="319"/>
      <c r="OUI6" s="319"/>
      <c r="OUJ6" s="319"/>
      <c r="OUK6" s="319"/>
      <c r="OUL6" s="319"/>
      <c r="OUM6" s="319"/>
      <c r="OUN6" s="319"/>
      <c r="OUO6" s="319"/>
      <c r="OUP6" s="319"/>
      <c r="OUQ6" s="319"/>
      <c r="OUR6" s="319"/>
      <c r="OUS6" s="319"/>
      <c r="OUT6" s="319"/>
      <c r="OUU6" s="319"/>
      <c r="OUV6" s="319"/>
      <c r="OUW6" s="319"/>
      <c r="OUX6" s="319"/>
      <c r="OUY6" s="319"/>
      <c r="OUZ6" s="319"/>
      <c r="OVA6" s="319"/>
      <c r="OVB6" s="319"/>
      <c r="OVC6" s="319"/>
      <c r="OVD6" s="319"/>
      <c r="OVE6" s="319"/>
      <c r="OVF6" s="319"/>
      <c r="OVG6" s="319"/>
      <c r="OVH6" s="319"/>
      <c r="OVI6" s="319"/>
      <c r="OVJ6" s="319"/>
      <c r="OVK6" s="319"/>
      <c r="OVL6" s="319"/>
      <c r="OVM6" s="319"/>
      <c r="OVN6" s="319"/>
      <c r="OVO6" s="319"/>
      <c r="OVP6" s="319"/>
      <c r="OVQ6" s="319"/>
      <c r="OVR6" s="319"/>
      <c r="OVS6" s="319"/>
      <c r="OVT6" s="319"/>
      <c r="OVU6" s="319"/>
      <c r="OVV6" s="319"/>
      <c r="OVW6" s="319"/>
      <c r="OVX6" s="319"/>
      <c r="OVY6" s="319"/>
      <c r="OVZ6" s="319"/>
      <c r="OWA6" s="319"/>
      <c r="OWB6" s="319"/>
      <c r="OWC6" s="319"/>
      <c r="OWD6" s="319"/>
      <c r="OWE6" s="319"/>
      <c r="OWF6" s="319"/>
      <c r="OWG6" s="319"/>
      <c r="OWH6" s="319"/>
      <c r="OWI6" s="319"/>
      <c r="OWJ6" s="319"/>
      <c r="OWK6" s="319"/>
      <c r="OWL6" s="319"/>
      <c r="OWM6" s="319"/>
      <c r="OWN6" s="319"/>
      <c r="OWO6" s="319"/>
      <c r="OWP6" s="319"/>
      <c r="OWQ6" s="319"/>
      <c r="OWR6" s="319"/>
      <c r="OWS6" s="319"/>
      <c r="OWT6" s="319"/>
      <c r="OWU6" s="319"/>
      <c r="OWV6" s="319"/>
      <c r="OWW6" s="319"/>
      <c r="OWX6" s="319"/>
      <c r="OWY6" s="319"/>
      <c r="OWZ6" s="319"/>
      <c r="OXA6" s="319"/>
      <c r="OXB6" s="319"/>
      <c r="OXC6" s="319"/>
      <c r="OXD6" s="319"/>
      <c r="OXE6" s="319"/>
      <c r="OXF6" s="319"/>
      <c r="OXG6" s="319"/>
      <c r="OXH6" s="319"/>
      <c r="OXI6" s="319"/>
      <c r="OXJ6" s="319"/>
      <c r="OXK6" s="319"/>
      <c r="OXL6" s="319"/>
      <c r="OXM6" s="319"/>
      <c r="OXN6" s="319"/>
      <c r="OXO6" s="319"/>
      <c r="OXP6" s="319"/>
      <c r="OXQ6" s="319"/>
      <c r="OXR6" s="319"/>
      <c r="OXS6" s="319"/>
      <c r="OXT6" s="319"/>
      <c r="OXU6" s="319"/>
      <c r="OXV6" s="319"/>
      <c r="OXW6" s="319"/>
      <c r="OXX6" s="319"/>
      <c r="OXY6" s="319"/>
      <c r="OXZ6" s="319"/>
      <c r="OYA6" s="319"/>
      <c r="OYB6" s="319"/>
      <c r="OYC6" s="319"/>
      <c r="OYD6" s="319"/>
      <c r="OYE6" s="319"/>
      <c r="OYF6" s="319"/>
      <c r="OYG6" s="319"/>
      <c r="OYH6" s="319"/>
      <c r="OYI6" s="319"/>
      <c r="OYJ6" s="319"/>
      <c r="OYK6" s="319"/>
      <c r="OYL6" s="319"/>
      <c r="OYM6" s="319"/>
      <c r="OYN6" s="319"/>
      <c r="OYO6" s="319"/>
      <c r="OYP6" s="319"/>
      <c r="OYQ6" s="319"/>
      <c r="OYR6" s="319"/>
      <c r="OYS6" s="319"/>
      <c r="OYT6" s="319"/>
      <c r="OYU6" s="319"/>
      <c r="OYV6" s="319"/>
      <c r="OYW6" s="319"/>
      <c r="OYX6" s="319"/>
      <c r="OYY6" s="319"/>
      <c r="OYZ6" s="319"/>
      <c r="OZA6" s="319"/>
      <c r="OZB6" s="319"/>
      <c r="OZC6" s="319"/>
      <c r="OZD6" s="319"/>
      <c r="OZE6" s="319"/>
      <c r="OZF6" s="319"/>
      <c r="OZG6" s="319"/>
      <c r="OZH6" s="319"/>
      <c r="OZI6" s="319"/>
      <c r="OZJ6" s="319"/>
      <c r="OZK6" s="319"/>
      <c r="OZL6" s="319"/>
      <c r="OZM6" s="319"/>
      <c r="OZN6" s="319"/>
      <c r="OZO6" s="319"/>
      <c r="OZP6" s="319"/>
      <c r="OZQ6" s="319"/>
      <c r="OZR6" s="319"/>
      <c r="OZS6" s="319"/>
      <c r="OZT6" s="319"/>
      <c r="OZU6" s="319"/>
      <c r="OZV6" s="319"/>
      <c r="OZW6" s="319"/>
      <c r="OZX6" s="319"/>
      <c r="OZY6" s="319"/>
      <c r="OZZ6" s="319"/>
      <c r="PAA6" s="319"/>
      <c r="PAB6" s="319"/>
      <c r="PAC6" s="319"/>
      <c r="PAD6" s="319"/>
      <c r="PAE6" s="319"/>
      <c r="PAF6" s="319"/>
      <c r="PAG6" s="319"/>
      <c r="PAH6" s="319"/>
      <c r="PAI6" s="319"/>
      <c r="PAJ6" s="319"/>
      <c r="PAK6" s="319"/>
      <c r="PAL6" s="319"/>
      <c r="PAM6" s="319"/>
      <c r="PAN6" s="319"/>
      <c r="PAO6" s="319"/>
      <c r="PAP6" s="319"/>
      <c r="PAQ6" s="319"/>
      <c r="PAR6" s="319"/>
      <c r="PAS6" s="319"/>
      <c r="PAT6" s="319"/>
      <c r="PAU6" s="319"/>
      <c r="PAV6" s="319"/>
      <c r="PAW6" s="319"/>
      <c r="PAX6" s="319"/>
      <c r="PAY6" s="319"/>
      <c r="PAZ6" s="319"/>
      <c r="PBA6" s="319"/>
      <c r="PBB6" s="319"/>
      <c r="PBC6" s="319"/>
      <c r="PBD6" s="319"/>
      <c r="PBE6" s="319"/>
      <c r="PBF6" s="319"/>
      <c r="PBG6" s="319"/>
      <c r="PBH6" s="319"/>
      <c r="PBI6" s="319"/>
      <c r="PBJ6" s="319"/>
      <c r="PBK6" s="319"/>
      <c r="PBL6" s="319"/>
      <c r="PBM6" s="319"/>
      <c r="PBN6" s="319"/>
      <c r="PBO6" s="319"/>
      <c r="PBP6" s="319"/>
      <c r="PBQ6" s="319"/>
      <c r="PBR6" s="319"/>
      <c r="PBS6" s="319"/>
      <c r="PBT6" s="319"/>
      <c r="PBU6" s="319"/>
      <c r="PBV6" s="319"/>
      <c r="PBW6" s="319"/>
      <c r="PBX6" s="319"/>
      <c r="PBY6" s="319"/>
      <c r="PBZ6" s="319"/>
      <c r="PCA6" s="319"/>
      <c r="PCB6" s="319"/>
      <c r="PCC6" s="319"/>
      <c r="PCD6" s="319"/>
      <c r="PCE6" s="319"/>
      <c r="PCF6" s="319"/>
      <c r="PCG6" s="319"/>
      <c r="PCH6" s="319"/>
      <c r="PCI6" s="319"/>
      <c r="PCJ6" s="319"/>
      <c r="PCK6" s="319"/>
      <c r="PCL6" s="319"/>
      <c r="PCM6" s="319"/>
      <c r="PCN6" s="319"/>
      <c r="PCO6" s="319"/>
      <c r="PCP6" s="319"/>
      <c r="PCQ6" s="319"/>
      <c r="PCR6" s="319"/>
      <c r="PCS6" s="319"/>
      <c r="PCT6" s="319"/>
      <c r="PCU6" s="319"/>
      <c r="PCV6" s="319"/>
      <c r="PCW6" s="319"/>
      <c r="PCX6" s="319"/>
      <c r="PCY6" s="319"/>
      <c r="PCZ6" s="319"/>
      <c r="PDA6" s="319"/>
      <c r="PDB6" s="319"/>
      <c r="PDC6" s="319"/>
      <c r="PDD6" s="319"/>
      <c r="PDE6" s="319"/>
      <c r="PDF6" s="319"/>
      <c r="PDG6" s="319"/>
      <c r="PDH6" s="319"/>
      <c r="PDI6" s="319"/>
      <c r="PDJ6" s="319"/>
      <c r="PDK6" s="319"/>
      <c r="PDL6" s="319"/>
      <c r="PDM6" s="319"/>
      <c r="PDN6" s="319"/>
      <c r="PDO6" s="319"/>
      <c r="PDP6" s="319"/>
      <c r="PDQ6" s="319"/>
      <c r="PDR6" s="319"/>
      <c r="PDS6" s="319"/>
      <c r="PDT6" s="319"/>
      <c r="PDU6" s="319"/>
      <c r="PDV6" s="319"/>
      <c r="PDW6" s="319"/>
      <c r="PDX6" s="319"/>
      <c r="PDY6" s="319"/>
      <c r="PDZ6" s="319"/>
      <c r="PEA6" s="319"/>
      <c r="PEB6" s="319"/>
      <c r="PEC6" s="319"/>
      <c r="PED6" s="319"/>
      <c r="PEE6" s="319"/>
      <c r="PEF6" s="319"/>
      <c r="PEG6" s="319"/>
      <c r="PEH6" s="319"/>
      <c r="PEI6" s="319"/>
      <c r="PEJ6" s="319"/>
      <c r="PEK6" s="319"/>
      <c r="PEL6" s="319"/>
      <c r="PEM6" s="319"/>
      <c r="PEN6" s="319"/>
      <c r="PEO6" s="319"/>
      <c r="PEP6" s="319"/>
      <c r="PEQ6" s="319"/>
      <c r="PER6" s="319"/>
      <c r="PES6" s="319"/>
      <c r="PET6" s="319"/>
      <c r="PEU6" s="319"/>
      <c r="PEV6" s="319"/>
      <c r="PEW6" s="319"/>
      <c r="PEX6" s="319"/>
      <c r="PEY6" s="319"/>
      <c r="PEZ6" s="319"/>
      <c r="PFA6" s="319"/>
      <c r="PFB6" s="319"/>
      <c r="PFC6" s="319"/>
      <c r="PFD6" s="319"/>
      <c r="PFE6" s="319"/>
      <c r="PFF6" s="319"/>
      <c r="PFG6" s="319"/>
      <c r="PFH6" s="319"/>
      <c r="PFI6" s="319"/>
      <c r="PFJ6" s="319"/>
      <c r="PFK6" s="319"/>
      <c r="PFL6" s="319"/>
      <c r="PFM6" s="319"/>
      <c r="PFN6" s="319"/>
      <c r="PFO6" s="319"/>
      <c r="PFP6" s="319"/>
      <c r="PFQ6" s="319"/>
      <c r="PFR6" s="319"/>
      <c r="PFS6" s="319"/>
      <c r="PFT6" s="319"/>
      <c r="PFU6" s="319"/>
      <c r="PFV6" s="319"/>
      <c r="PFW6" s="319"/>
      <c r="PFX6" s="319"/>
      <c r="PFY6" s="319"/>
      <c r="PFZ6" s="319"/>
      <c r="PGA6" s="319"/>
      <c r="PGB6" s="319"/>
      <c r="PGC6" s="319"/>
      <c r="PGD6" s="319"/>
      <c r="PGE6" s="319"/>
      <c r="PGF6" s="319"/>
      <c r="PGG6" s="319"/>
      <c r="PGH6" s="319"/>
      <c r="PGI6" s="319"/>
      <c r="PGJ6" s="319"/>
      <c r="PGK6" s="319"/>
      <c r="PGL6" s="319"/>
      <c r="PGM6" s="319"/>
      <c r="PGN6" s="319"/>
      <c r="PGO6" s="319"/>
      <c r="PGP6" s="319"/>
      <c r="PGQ6" s="319"/>
      <c r="PGR6" s="319"/>
      <c r="PGS6" s="319"/>
      <c r="PGT6" s="319"/>
      <c r="PGU6" s="319"/>
      <c r="PGV6" s="319"/>
      <c r="PGW6" s="319"/>
      <c r="PGX6" s="319"/>
      <c r="PGY6" s="319"/>
      <c r="PGZ6" s="319"/>
      <c r="PHA6" s="319"/>
      <c r="PHB6" s="319"/>
      <c r="PHC6" s="319"/>
      <c r="PHD6" s="319"/>
      <c r="PHE6" s="319"/>
      <c r="PHF6" s="319"/>
      <c r="PHG6" s="319"/>
      <c r="PHH6" s="319"/>
      <c r="PHI6" s="319"/>
      <c r="PHJ6" s="319"/>
      <c r="PHK6" s="319"/>
      <c r="PHL6" s="319"/>
      <c r="PHM6" s="319"/>
      <c r="PHN6" s="319"/>
      <c r="PHO6" s="319"/>
      <c r="PHP6" s="319"/>
      <c r="PHQ6" s="319"/>
      <c r="PHR6" s="319"/>
      <c r="PHS6" s="319"/>
      <c r="PHT6" s="319"/>
      <c r="PHU6" s="319"/>
      <c r="PHV6" s="319"/>
      <c r="PHW6" s="319"/>
      <c r="PHX6" s="319"/>
      <c r="PHY6" s="319"/>
      <c r="PHZ6" s="319"/>
      <c r="PIA6" s="319"/>
      <c r="PIB6" s="319"/>
      <c r="PIC6" s="319"/>
      <c r="PID6" s="319"/>
      <c r="PIE6" s="319"/>
      <c r="PIF6" s="319"/>
      <c r="PIG6" s="319"/>
      <c r="PIH6" s="319"/>
      <c r="PII6" s="319"/>
      <c r="PIJ6" s="319"/>
      <c r="PIK6" s="319"/>
      <c r="PIL6" s="319"/>
      <c r="PIM6" s="319"/>
      <c r="PIN6" s="319"/>
      <c r="PIO6" s="319"/>
      <c r="PIP6" s="319"/>
      <c r="PIQ6" s="319"/>
      <c r="PIR6" s="319"/>
      <c r="PIS6" s="319"/>
      <c r="PIT6" s="319"/>
      <c r="PIU6" s="319"/>
      <c r="PIV6" s="319"/>
      <c r="PIW6" s="319"/>
      <c r="PIX6" s="319"/>
      <c r="PIY6" s="319"/>
      <c r="PIZ6" s="319"/>
      <c r="PJA6" s="319"/>
      <c r="PJB6" s="319"/>
      <c r="PJC6" s="319"/>
      <c r="PJD6" s="319"/>
      <c r="PJE6" s="319"/>
      <c r="PJF6" s="319"/>
      <c r="PJG6" s="319"/>
      <c r="PJH6" s="319"/>
      <c r="PJI6" s="319"/>
      <c r="PJJ6" s="319"/>
      <c r="PJK6" s="319"/>
      <c r="PJL6" s="319"/>
      <c r="PJM6" s="319"/>
      <c r="PJN6" s="319"/>
      <c r="PJO6" s="319"/>
      <c r="PJP6" s="319"/>
      <c r="PJQ6" s="319"/>
      <c r="PJR6" s="319"/>
      <c r="PJS6" s="319"/>
      <c r="PJT6" s="319"/>
      <c r="PJU6" s="319"/>
      <c r="PJV6" s="319"/>
      <c r="PJW6" s="319"/>
      <c r="PJX6" s="319"/>
      <c r="PJY6" s="319"/>
      <c r="PJZ6" s="319"/>
      <c r="PKA6" s="319"/>
      <c r="PKB6" s="319"/>
      <c r="PKC6" s="319"/>
      <c r="PKD6" s="319"/>
      <c r="PKE6" s="319"/>
      <c r="PKF6" s="319"/>
      <c r="PKG6" s="319"/>
      <c r="PKH6" s="319"/>
      <c r="PKI6" s="319"/>
      <c r="PKJ6" s="319"/>
      <c r="PKK6" s="319"/>
      <c r="PKL6" s="319"/>
      <c r="PKM6" s="319"/>
      <c r="PKN6" s="319"/>
      <c r="PKO6" s="319"/>
      <c r="PKP6" s="319"/>
      <c r="PKQ6" s="319"/>
      <c r="PKR6" s="319"/>
      <c r="PKS6" s="319"/>
      <c r="PKT6" s="319"/>
      <c r="PKU6" s="319"/>
      <c r="PKV6" s="319"/>
      <c r="PKW6" s="319"/>
      <c r="PKX6" s="319"/>
      <c r="PKY6" s="319"/>
      <c r="PKZ6" s="319"/>
      <c r="PLA6" s="319"/>
      <c r="PLB6" s="319"/>
      <c r="PLC6" s="319"/>
      <c r="PLD6" s="319"/>
      <c r="PLE6" s="319"/>
      <c r="PLF6" s="319"/>
      <c r="PLG6" s="319"/>
      <c r="PLH6" s="319"/>
      <c r="PLI6" s="319"/>
      <c r="PLJ6" s="319"/>
      <c r="PLK6" s="319"/>
      <c r="PLL6" s="319"/>
      <c r="PLM6" s="319"/>
      <c r="PLN6" s="319"/>
      <c r="PLO6" s="319"/>
      <c r="PLP6" s="319"/>
      <c r="PLQ6" s="319"/>
      <c r="PLR6" s="319"/>
      <c r="PLS6" s="319"/>
      <c r="PLT6" s="319"/>
      <c r="PLU6" s="319"/>
      <c r="PLV6" s="319"/>
      <c r="PLW6" s="319"/>
      <c r="PLX6" s="319"/>
      <c r="PLY6" s="319"/>
      <c r="PLZ6" s="319"/>
      <c r="PMA6" s="319"/>
      <c r="PMB6" s="319"/>
      <c r="PMC6" s="319"/>
      <c r="PMD6" s="319"/>
      <c r="PME6" s="319"/>
      <c r="PMF6" s="319"/>
      <c r="PMG6" s="319"/>
      <c r="PMH6" s="319"/>
      <c r="PMI6" s="319"/>
      <c r="PMJ6" s="319"/>
      <c r="PMK6" s="319"/>
      <c r="PML6" s="319"/>
      <c r="PMM6" s="319"/>
      <c r="PMN6" s="319"/>
      <c r="PMO6" s="319"/>
      <c r="PMP6" s="319"/>
      <c r="PMQ6" s="319"/>
      <c r="PMR6" s="319"/>
      <c r="PMS6" s="319"/>
      <c r="PMT6" s="319"/>
      <c r="PMU6" s="319"/>
      <c r="PMV6" s="319"/>
      <c r="PMW6" s="319"/>
      <c r="PMX6" s="319"/>
      <c r="PMY6" s="319"/>
      <c r="PMZ6" s="319"/>
      <c r="PNA6" s="319"/>
      <c r="PNB6" s="319"/>
      <c r="PNC6" s="319"/>
      <c r="PND6" s="319"/>
      <c r="PNE6" s="319"/>
      <c r="PNF6" s="319"/>
      <c r="PNG6" s="319"/>
      <c r="PNH6" s="319"/>
      <c r="PNI6" s="319"/>
      <c r="PNJ6" s="319"/>
      <c r="PNK6" s="319"/>
      <c r="PNL6" s="319"/>
      <c r="PNM6" s="319"/>
      <c r="PNN6" s="319"/>
      <c r="PNO6" s="319"/>
      <c r="PNP6" s="319"/>
      <c r="PNQ6" s="319"/>
      <c r="PNR6" s="319"/>
      <c r="PNS6" s="319"/>
      <c r="PNT6" s="319"/>
      <c r="PNU6" s="319"/>
      <c r="PNV6" s="319"/>
      <c r="PNW6" s="319"/>
      <c r="PNX6" s="319"/>
      <c r="PNY6" s="319"/>
      <c r="PNZ6" s="319"/>
      <c r="POA6" s="319"/>
      <c r="POB6" s="319"/>
      <c r="POC6" s="319"/>
      <c r="POD6" s="319"/>
      <c r="POE6" s="319"/>
      <c r="POF6" s="319"/>
      <c r="POG6" s="319"/>
      <c r="POH6" s="319"/>
      <c r="POI6" s="319"/>
      <c r="POJ6" s="319"/>
      <c r="POK6" s="319"/>
      <c r="POL6" s="319"/>
      <c r="POM6" s="319"/>
      <c r="PON6" s="319"/>
      <c r="POO6" s="319"/>
      <c r="POP6" s="319"/>
      <c r="POQ6" s="319"/>
      <c r="POR6" s="319"/>
      <c r="POS6" s="319"/>
      <c r="POT6" s="319"/>
      <c r="POU6" s="319"/>
      <c r="POV6" s="319"/>
      <c r="POW6" s="319"/>
      <c r="POX6" s="319"/>
      <c r="POY6" s="319"/>
      <c r="POZ6" s="319"/>
      <c r="PPA6" s="319"/>
      <c r="PPB6" s="319"/>
      <c r="PPC6" s="319"/>
      <c r="PPD6" s="319"/>
      <c r="PPE6" s="319"/>
      <c r="PPF6" s="319"/>
      <c r="PPG6" s="319"/>
      <c r="PPH6" s="319"/>
      <c r="PPI6" s="319"/>
      <c r="PPJ6" s="319"/>
      <c r="PPK6" s="319"/>
      <c r="PPL6" s="319"/>
      <c r="PPM6" s="319"/>
      <c r="PPN6" s="319"/>
      <c r="PPO6" s="319"/>
      <c r="PPP6" s="319"/>
      <c r="PPQ6" s="319"/>
      <c r="PPR6" s="319"/>
      <c r="PPS6" s="319"/>
      <c r="PPT6" s="319"/>
      <c r="PPU6" s="319"/>
      <c r="PPV6" s="319"/>
      <c r="PPW6" s="319"/>
      <c r="PPX6" s="319"/>
      <c r="PPY6" s="319"/>
      <c r="PPZ6" s="319"/>
      <c r="PQA6" s="319"/>
      <c r="PQB6" s="319"/>
      <c r="PQC6" s="319"/>
      <c r="PQD6" s="319"/>
      <c r="PQE6" s="319"/>
      <c r="PQF6" s="319"/>
      <c r="PQG6" s="319"/>
      <c r="PQH6" s="319"/>
      <c r="PQI6" s="319"/>
      <c r="PQJ6" s="319"/>
      <c r="PQK6" s="319"/>
      <c r="PQL6" s="319"/>
      <c r="PQM6" s="319"/>
      <c r="PQN6" s="319"/>
      <c r="PQO6" s="319"/>
      <c r="PQP6" s="319"/>
      <c r="PQQ6" s="319"/>
      <c r="PQR6" s="319"/>
      <c r="PQS6" s="319"/>
      <c r="PQT6" s="319"/>
      <c r="PQU6" s="319"/>
      <c r="PQV6" s="319"/>
      <c r="PQW6" s="319"/>
      <c r="PQX6" s="319"/>
      <c r="PQY6" s="319"/>
      <c r="PQZ6" s="319"/>
      <c r="PRA6" s="319"/>
      <c r="PRB6" s="319"/>
      <c r="PRC6" s="319"/>
      <c r="PRD6" s="319"/>
      <c r="PRE6" s="319"/>
      <c r="PRF6" s="319"/>
      <c r="PRG6" s="319"/>
      <c r="PRH6" s="319"/>
      <c r="PRI6" s="319"/>
      <c r="PRJ6" s="319"/>
      <c r="PRK6" s="319"/>
      <c r="PRL6" s="319"/>
      <c r="PRM6" s="319"/>
      <c r="PRN6" s="319"/>
      <c r="PRO6" s="319"/>
      <c r="PRP6" s="319"/>
      <c r="PRQ6" s="319"/>
      <c r="PRR6" s="319"/>
      <c r="PRS6" s="319"/>
      <c r="PRT6" s="319"/>
      <c r="PRU6" s="319"/>
      <c r="PRV6" s="319"/>
      <c r="PRW6" s="319"/>
      <c r="PRX6" s="319"/>
      <c r="PRY6" s="319"/>
      <c r="PRZ6" s="319"/>
      <c r="PSA6" s="319"/>
      <c r="PSB6" s="319"/>
      <c r="PSC6" s="319"/>
      <c r="PSD6" s="319"/>
      <c r="PSE6" s="319"/>
      <c r="PSF6" s="319"/>
      <c r="PSG6" s="319"/>
      <c r="PSH6" s="319"/>
      <c r="PSI6" s="319"/>
      <c r="PSJ6" s="319"/>
      <c r="PSK6" s="319"/>
      <c r="PSL6" s="319"/>
      <c r="PSM6" s="319"/>
      <c r="PSN6" s="319"/>
      <c r="PSO6" s="319"/>
      <c r="PSP6" s="319"/>
      <c r="PSQ6" s="319"/>
      <c r="PSR6" s="319"/>
      <c r="PSS6" s="319"/>
      <c r="PST6" s="319"/>
      <c r="PSU6" s="319"/>
      <c r="PSV6" s="319"/>
      <c r="PSW6" s="319"/>
      <c r="PSX6" s="319"/>
      <c r="PSY6" s="319"/>
      <c r="PSZ6" s="319"/>
      <c r="PTA6" s="319"/>
      <c r="PTB6" s="319"/>
      <c r="PTC6" s="319"/>
      <c r="PTD6" s="319"/>
      <c r="PTE6" s="319"/>
      <c r="PTF6" s="319"/>
      <c r="PTG6" s="319"/>
      <c r="PTH6" s="319"/>
      <c r="PTI6" s="319"/>
      <c r="PTJ6" s="319"/>
      <c r="PTK6" s="319"/>
      <c r="PTL6" s="319"/>
      <c r="PTM6" s="319"/>
      <c r="PTN6" s="319"/>
      <c r="PTO6" s="319"/>
      <c r="PTP6" s="319"/>
      <c r="PTQ6" s="319"/>
      <c r="PTR6" s="319"/>
      <c r="PTS6" s="319"/>
      <c r="PTT6" s="319"/>
      <c r="PTU6" s="319"/>
      <c r="PTV6" s="319"/>
      <c r="PTW6" s="319"/>
      <c r="PTX6" s="319"/>
      <c r="PTY6" s="319"/>
      <c r="PTZ6" s="319"/>
      <c r="PUA6" s="319"/>
      <c r="PUB6" s="319"/>
      <c r="PUC6" s="319"/>
      <c r="PUD6" s="319"/>
      <c r="PUE6" s="319"/>
      <c r="PUF6" s="319"/>
      <c r="PUG6" s="319"/>
      <c r="PUH6" s="319"/>
      <c r="PUI6" s="319"/>
      <c r="PUJ6" s="319"/>
      <c r="PUK6" s="319"/>
      <c r="PUL6" s="319"/>
      <c r="PUM6" s="319"/>
      <c r="PUN6" s="319"/>
      <c r="PUO6" s="319"/>
      <c r="PUP6" s="319"/>
      <c r="PUQ6" s="319"/>
      <c r="PUR6" s="319"/>
      <c r="PUS6" s="319"/>
      <c r="PUT6" s="319"/>
      <c r="PUU6" s="319"/>
      <c r="PUV6" s="319"/>
      <c r="PUW6" s="319"/>
      <c r="PUX6" s="319"/>
      <c r="PUY6" s="319"/>
      <c r="PUZ6" s="319"/>
      <c r="PVA6" s="319"/>
      <c r="PVB6" s="319"/>
      <c r="PVC6" s="319"/>
      <c r="PVD6" s="319"/>
      <c r="PVE6" s="319"/>
      <c r="PVF6" s="319"/>
      <c r="PVG6" s="319"/>
      <c r="PVH6" s="319"/>
      <c r="PVI6" s="319"/>
      <c r="PVJ6" s="319"/>
      <c r="PVK6" s="319"/>
      <c r="PVL6" s="319"/>
      <c r="PVM6" s="319"/>
      <c r="PVN6" s="319"/>
      <c r="PVO6" s="319"/>
      <c r="PVP6" s="319"/>
      <c r="PVQ6" s="319"/>
      <c r="PVR6" s="319"/>
      <c r="PVS6" s="319"/>
      <c r="PVT6" s="319"/>
      <c r="PVU6" s="319"/>
      <c r="PVV6" s="319"/>
      <c r="PVW6" s="319"/>
      <c r="PVX6" s="319"/>
      <c r="PVY6" s="319"/>
      <c r="PVZ6" s="319"/>
      <c r="PWA6" s="319"/>
      <c r="PWB6" s="319"/>
      <c r="PWC6" s="319"/>
      <c r="PWD6" s="319"/>
      <c r="PWE6" s="319"/>
      <c r="PWF6" s="319"/>
      <c r="PWG6" s="319"/>
      <c r="PWH6" s="319"/>
      <c r="PWI6" s="319"/>
      <c r="PWJ6" s="319"/>
      <c r="PWK6" s="319"/>
      <c r="PWL6" s="319"/>
      <c r="PWM6" s="319"/>
      <c r="PWN6" s="319"/>
      <c r="PWO6" s="319"/>
      <c r="PWP6" s="319"/>
      <c r="PWQ6" s="319"/>
      <c r="PWR6" s="319"/>
      <c r="PWS6" s="319"/>
      <c r="PWT6" s="319"/>
      <c r="PWU6" s="319"/>
      <c r="PWV6" s="319"/>
      <c r="PWW6" s="319"/>
      <c r="PWX6" s="319"/>
      <c r="PWY6" s="319"/>
      <c r="PWZ6" s="319"/>
      <c r="PXA6" s="319"/>
      <c r="PXB6" s="319"/>
      <c r="PXC6" s="319"/>
      <c r="PXD6" s="319"/>
      <c r="PXE6" s="319"/>
      <c r="PXF6" s="319"/>
      <c r="PXG6" s="319"/>
      <c r="PXH6" s="319"/>
      <c r="PXI6" s="319"/>
      <c r="PXJ6" s="319"/>
      <c r="PXK6" s="319"/>
      <c r="PXL6" s="319"/>
      <c r="PXM6" s="319"/>
      <c r="PXN6" s="319"/>
      <c r="PXO6" s="319"/>
      <c r="PXP6" s="319"/>
      <c r="PXQ6" s="319"/>
      <c r="PXR6" s="319"/>
      <c r="PXS6" s="319"/>
      <c r="PXT6" s="319"/>
      <c r="PXU6" s="319"/>
      <c r="PXV6" s="319"/>
      <c r="PXW6" s="319"/>
      <c r="PXX6" s="319"/>
      <c r="PXY6" s="319"/>
      <c r="PXZ6" s="319"/>
      <c r="PYA6" s="319"/>
      <c r="PYB6" s="319"/>
      <c r="PYC6" s="319"/>
      <c r="PYD6" s="319"/>
      <c r="PYE6" s="319"/>
      <c r="PYF6" s="319"/>
      <c r="PYG6" s="319"/>
      <c r="PYH6" s="319"/>
      <c r="PYI6" s="319"/>
      <c r="PYJ6" s="319"/>
      <c r="PYK6" s="319"/>
      <c r="PYL6" s="319"/>
      <c r="PYM6" s="319"/>
      <c r="PYN6" s="319"/>
      <c r="PYO6" s="319"/>
      <c r="PYP6" s="319"/>
      <c r="PYQ6" s="319"/>
      <c r="PYR6" s="319"/>
      <c r="PYS6" s="319"/>
      <c r="PYT6" s="319"/>
      <c r="PYU6" s="319"/>
      <c r="PYV6" s="319"/>
      <c r="PYW6" s="319"/>
      <c r="PYX6" s="319"/>
      <c r="PYY6" s="319"/>
      <c r="PYZ6" s="319"/>
      <c r="PZA6" s="319"/>
      <c r="PZB6" s="319"/>
      <c r="PZC6" s="319"/>
      <c r="PZD6" s="319"/>
      <c r="PZE6" s="319"/>
      <c r="PZF6" s="319"/>
      <c r="PZG6" s="319"/>
      <c r="PZH6" s="319"/>
      <c r="PZI6" s="319"/>
      <c r="PZJ6" s="319"/>
      <c r="PZK6" s="319"/>
      <c r="PZL6" s="319"/>
      <c r="PZM6" s="319"/>
      <c r="PZN6" s="319"/>
      <c r="PZO6" s="319"/>
      <c r="PZP6" s="319"/>
      <c r="PZQ6" s="319"/>
      <c r="PZR6" s="319"/>
      <c r="PZS6" s="319"/>
      <c r="PZT6" s="319"/>
      <c r="PZU6" s="319"/>
      <c r="PZV6" s="319"/>
      <c r="PZW6" s="319"/>
      <c r="PZX6" s="319"/>
      <c r="PZY6" s="319"/>
      <c r="PZZ6" s="319"/>
      <c r="QAA6" s="319"/>
      <c r="QAB6" s="319"/>
      <c r="QAC6" s="319"/>
      <c r="QAD6" s="319"/>
      <c r="QAE6" s="319"/>
      <c r="QAF6" s="319"/>
      <c r="QAG6" s="319"/>
      <c r="QAH6" s="319"/>
      <c r="QAI6" s="319"/>
      <c r="QAJ6" s="319"/>
      <c r="QAK6" s="319"/>
      <c r="QAL6" s="319"/>
      <c r="QAM6" s="319"/>
      <c r="QAN6" s="319"/>
      <c r="QAO6" s="319"/>
      <c r="QAP6" s="319"/>
      <c r="QAQ6" s="319"/>
      <c r="QAR6" s="319"/>
      <c r="QAS6" s="319"/>
      <c r="QAT6" s="319"/>
      <c r="QAU6" s="319"/>
      <c r="QAV6" s="319"/>
      <c r="QAW6" s="319"/>
      <c r="QAX6" s="319"/>
      <c r="QAY6" s="319"/>
      <c r="QAZ6" s="319"/>
      <c r="QBA6" s="319"/>
      <c r="QBB6" s="319"/>
      <c r="QBC6" s="319"/>
      <c r="QBD6" s="319"/>
      <c r="QBE6" s="319"/>
      <c r="QBF6" s="319"/>
      <c r="QBG6" s="319"/>
      <c r="QBH6" s="319"/>
      <c r="QBI6" s="319"/>
      <c r="QBJ6" s="319"/>
      <c r="QBK6" s="319"/>
      <c r="QBL6" s="319"/>
      <c r="QBM6" s="319"/>
      <c r="QBN6" s="319"/>
      <c r="QBO6" s="319"/>
      <c r="QBP6" s="319"/>
      <c r="QBQ6" s="319"/>
      <c r="QBR6" s="319"/>
      <c r="QBS6" s="319"/>
      <c r="QBT6" s="319"/>
      <c r="QBU6" s="319"/>
      <c r="QBV6" s="319"/>
      <c r="QBW6" s="319"/>
      <c r="QBX6" s="319"/>
      <c r="QBY6" s="319"/>
      <c r="QBZ6" s="319"/>
      <c r="QCA6" s="319"/>
      <c r="QCB6" s="319"/>
      <c r="QCC6" s="319"/>
      <c r="QCD6" s="319"/>
      <c r="QCE6" s="319"/>
      <c r="QCF6" s="319"/>
      <c r="QCG6" s="319"/>
      <c r="QCH6" s="319"/>
      <c r="QCI6" s="319"/>
      <c r="QCJ6" s="319"/>
      <c r="QCK6" s="319"/>
      <c r="QCL6" s="319"/>
      <c r="QCM6" s="319"/>
      <c r="QCN6" s="319"/>
      <c r="QCO6" s="319"/>
      <c r="QCP6" s="319"/>
      <c r="QCQ6" s="319"/>
      <c r="QCR6" s="319"/>
      <c r="QCS6" s="319"/>
      <c r="QCT6" s="319"/>
      <c r="QCU6" s="319"/>
      <c r="QCV6" s="319"/>
      <c r="QCW6" s="319"/>
      <c r="QCX6" s="319"/>
      <c r="QCY6" s="319"/>
      <c r="QCZ6" s="319"/>
      <c r="QDA6" s="319"/>
      <c r="QDB6" s="319"/>
      <c r="QDC6" s="319"/>
      <c r="QDD6" s="319"/>
      <c r="QDE6" s="319"/>
      <c r="QDF6" s="319"/>
      <c r="QDG6" s="319"/>
      <c r="QDH6" s="319"/>
      <c r="QDI6" s="319"/>
      <c r="QDJ6" s="319"/>
      <c r="QDK6" s="319"/>
      <c r="QDL6" s="319"/>
      <c r="QDM6" s="319"/>
      <c r="QDN6" s="319"/>
      <c r="QDO6" s="319"/>
      <c r="QDP6" s="319"/>
      <c r="QDQ6" s="319"/>
      <c r="QDR6" s="319"/>
      <c r="QDS6" s="319"/>
      <c r="QDT6" s="319"/>
      <c r="QDU6" s="319"/>
      <c r="QDV6" s="319"/>
      <c r="QDW6" s="319"/>
      <c r="QDX6" s="319"/>
      <c r="QDY6" s="319"/>
      <c r="QDZ6" s="319"/>
      <c r="QEA6" s="319"/>
      <c r="QEB6" s="319"/>
      <c r="QEC6" s="319"/>
      <c r="QED6" s="319"/>
      <c r="QEE6" s="319"/>
      <c r="QEF6" s="319"/>
      <c r="QEG6" s="319"/>
      <c r="QEH6" s="319"/>
      <c r="QEI6" s="319"/>
      <c r="QEJ6" s="319"/>
      <c r="QEK6" s="319"/>
      <c r="QEL6" s="319"/>
      <c r="QEM6" s="319"/>
      <c r="QEN6" s="319"/>
      <c r="QEO6" s="319"/>
      <c r="QEP6" s="319"/>
      <c r="QEQ6" s="319"/>
      <c r="QER6" s="319"/>
      <c r="QES6" s="319"/>
      <c r="QET6" s="319"/>
      <c r="QEU6" s="319"/>
      <c r="QEV6" s="319"/>
      <c r="QEW6" s="319"/>
      <c r="QEX6" s="319"/>
      <c r="QEY6" s="319"/>
      <c r="QEZ6" s="319"/>
      <c r="QFA6" s="319"/>
      <c r="QFB6" s="319"/>
      <c r="QFC6" s="319"/>
      <c r="QFD6" s="319"/>
      <c r="QFE6" s="319"/>
      <c r="QFF6" s="319"/>
      <c r="QFG6" s="319"/>
      <c r="QFH6" s="319"/>
      <c r="QFI6" s="319"/>
      <c r="QFJ6" s="319"/>
      <c r="QFK6" s="319"/>
      <c r="QFL6" s="319"/>
      <c r="QFM6" s="319"/>
      <c r="QFN6" s="319"/>
      <c r="QFO6" s="319"/>
      <c r="QFP6" s="319"/>
      <c r="QFQ6" s="319"/>
      <c r="QFR6" s="319"/>
      <c r="QFS6" s="319"/>
      <c r="QFT6" s="319"/>
      <c r="QFU6" s="319"/>
      <c r="QFV6" s="319"/>
      <c r="QFW6" s="319"/>
      <c r="QFX6" s="319"/>
      <c r="QFY6" s="319"/>
      <c r="QFZ6" s="319"/>
      <c r="QGA6" s="319"/>
      <c r="QGB6" s="319"/>
      <c r="QGC6" s="319"/>
      <c r="QGD6" s="319"/>
      <c r="QGE6" s="319"/>
      <c r="QGF6" s="319"/>
      <c r="QGG6" s="319"/>
      <c r="QGH6" s="319"/>
      <c r="QGI6" s="319"/>
      <c r="QGJ6" s="319"/>
      <c r="QGK6" s="319"/>
      <c r="QGL6" s="319"/>
      <c r="QGM6" s="319"/>
      <c r="QGN6" s="319"/>
      <c r="QGO6" s="319"/>
      <c r="QGP6" s="319"/>
      <c r="QGQ6" s="319"/>
      <c r="QGR6" s="319"/>
      <c r="QGS6" s="319"/>
      <c r="QGT6" s="319"/>
      <c r="QGU6" s="319"/>
      <c r="QGV6" s="319"/>
      <c r="QGW6" s="319"/>
      <c r="QGX6" s="319"/>
      <c r="QGY6" s="319"/>
      <c r="QGZ6" s="319"/>
      <c r="QHA6" s="319"/>
      <c r="QHB6" s="319"/>
      <c r="QHC6" s="319"/>
      <c r="QHD6" s="319"/>
      <c r="QHE6" s="319"/>
      <c r="QHF6" s="319"/>
      <c r="QHG6" s="319"/>
      <c r="QHH6" s="319"/>
      <c r="QHI6" s="319"/>
      <c r="QHJ6" s="319"/>
      <c r="QHK6" s="319"/>
      <c r="QHL6" s="319"/>
      <c r="QHM6" s="319"/>
      <c r="QHN6" s="319"/>
      <c r="QHO6" s="319"/>
      <c r="QHP6" s="319"/>
      <c r="QHQ6" s="319"/>
      <c r="QHR6" s="319"/>
      <c r="QHS6" s="319"/>
      <c r="QHT6" s="319"/>
      <c r="QHU6" s="319"/>
      <c r="QHV6" s="319"/>
      <c r="QHW6" s="319"/>
      <c r="QHX6" s="319"/>
      <c r="QHY6" s="319"/>
      <c r="QHZ6" s="319"/>
      <c r="QIA6" s="319"/>
      <c r="QIB6" s="319"/>
      <c r="QIC6" s="319"/>
      <c r="QID6" s="319"/>
      <c r="QIE6" s="319"/>
      <c r="QIF6" s="319"/>
      <c r="QIG6" s="319"/>
      <c r="QIH6" s="319"/>
      <c r="QII6" s="319"/>
      <c r="QIJ6" s="319"/>
      <c r="QIK6" s="319"/>
      <c r="QIL6" s="319"/>
      <c r="QIM6" s="319"/>
      <c r="QIN6" s="319"/>
      <c r="QIO6" s="319"/>
      <c r="QIP6" s="319"/>
      <c r="QIQ6" s="319"/>
      <c r="QIR6" s="319"/>
      <c r="QIS6" s="319"/>
      <c r="QIT6" s="319"/>
      <c r="QIU6" s="319"/>
      <c r="QIV6" s="319"/>
      <c r="QIW6" s="319"/>
      <c r="QIX6" s="319"/>
      <c r="QIY6" s="319"/>
      <c r="QIZ6" s="319"/>
      <c r="QJA6" s="319"/>
      <c r="QJB6" s="319"/>
      <c r="QJC6" s="319"/>
      <c r="QJD6" s="319"/>
      <c r="QJE6" s="319"/>
      <c r="QJF6" s="319"/>
      <c r="QJG6" s="319"/>
      <c r="QJH6" s="319"/>
      <c r="QJI6" s="319"/>
      <c r="QJJ6" s="319"/>
      <c r="QJK6" s="319"/>
      <c r="QJL6" s="319"/>
      <c r="QJM6" s="319"/>
      <c r="QJN6" s="319"/>
      <c r="QJO6" s="319"/>
      <c r="QJP6" s="319"/>
      <c r="QJQ6" s="319"/>
      <c r="QJR6" s="319"/>
      <c r="QJS6" s="319"/>
      <c r="QJT6" s="319"/>
      <c r="QJU6" s="319"/>
      <c r="QJV6" s="319"/>
      <c r="QJW6" s="319"/>
      <c r="QJX6" s="319"/>
      <c r="QJY6" s="319"/>
      <c r="QJZ6" s="319"/>
      <c r="QKA6" s="319"/>
      <c r="QKB6" s="319"/>
      <c r="QKC6" s="319"/>
      <c r="QKD6" s="319"/>
      <c r="QKE6" s="319"/>
      <c r="QKF6" s="319"/>
      <c r="QKG6" s="319"/>
      <c r="QKH6" s="319"/>
      <c r="QKI6" s="319"/>
      <c r="QKJ6" s="319"/>
      <c r="QKK6" s="319"/>
      <c r="QKL6" s="319"/>
      <c r="QKM6" s="319"/>
      <c r="QKN6" s="319"/>
      <c r="QKO6" s="319"/>
      <c r="QKP6" s="319"/>
      <c r="QKQ6" s="319"/>
      <c r="QKR6" s="319"/>
      <c r="QKS6" s="319"/>
      <c r="QKT6" s="319"/>
      <c r="QKU6" s="319"/>
      <c r="QKV6" s="319"/>
      <c r="QKW6" s="319"/>
      <c r="QKX6" s="319"/>
      <c r="QKY6" s="319"/>
      <c r="QKZ6" s="319"/>
      <c r="QLA6" s="319"/>
      <c r="QLB6" s="319"/>
      <c r="QLC6" s="319"/>
      <c r="QLD6" s="319"/>
      <c r="QLE6" s="319"/>
      <c r="QLF6" s="319"/>
      <c r="QLG6" s="319"/>
      <c r="QLH6" s="319"/>
      <c r="QLI6" s="319"/>
      <c r="QLJ6" s="319"/>
      <c r="QLK6" s="319"/>
      <c r="QLL6" s="319"/>
      <c r="QLM6" s="319"/>
      <c r="QLN6" s="319"/>
      <c r="QLO6" s="319"/>
      <c r="QLP6" s="319"/>
      <c r="QLQ6" s="319"/>
      <c r="QLR6" s="319"/>
      <c r="QLS6" s="319"/>
      <c r="QLT6" s="319"/>
      <c r="QLU6" s="319"/>
      <c r="QLV6" s="319"/>
      <c r="QLW6" s="319"/>
      <c r="QLX6" s="319"/>
      <c r="QLY6" s="319"/>
      <c r="QLZ6" s="319"/>
      <c r="QMA6" s="319"/>
      <c r="QMB6" s="319"/>
      <c r="QMC6" s="319"/>
      <c r="QMD6" s="319"/>
      <c r="QME6" s="319"/>
      <c r="QMF6" s="319"/>
      <c r="QMG6" s="319"/>
      <c r="QMH6" s="319"/>
      <c r="QMI6" s="319"/>
      <c r="QMJ6" s="319"/>
      <c r="QMK6" s="319"/>
      <c r="QML6" s="319"/>
      <c r="QMM6" s="319"/>
      <c r="QMN6" s="319"/>
      <c r="QMO6" s="319"/>
      <c r="QMP6" s="319"/>
      <c r="QMQ6" s="319"/>
      <c r="QMR6" s="319"/>
      <c r="QMS6" s="319"/>
      <c r="QMT6" s="319"/>
      <c r="QMU6" s="319"/>
      <c r="QMV6" s="319"/>
      <c r="QMW6" s="319"/>
      <c r="QMX6" s="319"/>
      <c r="QMY6" s="319"/>
      <c r="QMZ6" s="319"/>
      <c r="QNA6" s="319"/>
      <c r="QNB6" s="319"/>
      <c r="QNC6" s="319"/>
      <c r="QND6" s="319"/>
      <c r="QNE6" s="319"/>
      <c r="QNF6" s="319"/>
      <c r="QNG6" s="319"/>
      <c r="QNH6" s="319"/>
      <c r="QNI6" s="319"/>
      <c r="QNJ6" s="319"/>
      <c r="QNK6" s="319"/>
      <c r="QNL6" s="319"/>
      <c r="QNM6" s="319"/>
      <c r="QNN6" s="319"/>
      <c r="QNO6" s="319"/>
      <c r="QNP6" s="319"/>
      <c r="QNQ6" s="319"/>
      <c r="QNR6" s="319"/>
      <c r="QNS6" s="319"/>
      <c r="QNT6" s="319"/>
      <c r="QNU6" s="319"/>
      <c r="QNV6" s="319"/>
      <c r="QNW6" s="319"/>
      <c r="QNX6" s="319"/>
      <c r="QNY6" s="319"/>
      <c r="QNZ6" s="319"/>
      <c r="QOA6" s="319"/>
      <c r="QOB6" s="319"/>
      <c r="QOC6" s="319"/>
      <c r="QOD6" s="319"/>
      <c r="QOE6" s="319"/>
      <c r="QOF6" s="319"/>
      <c r="QOG6" s="319"/>
      <c r="QOH6" s="319"/>
      <c r="QOI6" s="319"/>
      <c r="QOJ6" s="319"/>
      <c r="QOK6" s="319"/>
      <c r="QOL6" s="319"/>
      <c r="QOM6" s="319"/>
      <c r="QON6" s="319"/>
      <c r="QOO6" s="319"/>
      <c r="QOP6" s="319"/>
      <c r="QOQ6" s="319"/>
      <c r="QOR6" s="319"/>
      <c r="QOS6" s="319"/>
      <c r="QOT6" s="319"/>
      <c r="QOU6" s="319"/>
      <c r="QOV6" s="319"/>
      <c r="QOW6" s="319"/>
      <c r="QOX6" s="319"/>
      <c r="QOY6" s="319"/>
      <c r="QOZ6" s="319"/>
      <c r="QPA6" s="319"/>
      <c r="QPB6" s="319"/>
      <c r="QPC6" s="319"/>
      <c r="QPD6" s="319"/>
      <c r="QPE6" s="319"/>
      <c r="QPF6" s="319"/>
      <c r="QPG6" s="319"/>
      <c r="QPH6" s="319"/>
      <c r="QPI6" s="319"/>
      <c r="QPJ6" s="319"/>
      <c r="QPK6" s="319"/>
      <c r="QPL6" s="319"/>
      <c r="QPM6" s="319"/>
      <c r="QPN6" s="319"/>
      <c r="QPO6" s="319"/>
      <c r="QPP6" s="319"/>
      <c r="QPQ6" s="319"/>
      <c r="QPR6" s="319"/>
      <c r="QPS6" s="319"/>
      <c r="QPT6" s="319"/>
      <c r="QPU6" s="319"/>
      <c r="QPV6" s="319"/>
      <c r="QPW6" s="319"/>
      <c r="QPX6" s="319"/>
      <c r="QPY6" s="319"/>
      <c r="QPZ6" s="319"/>
      <c r="QQA6" s="319"/>
      <c r="QQB6" s="319"/>
      <c r="QQC6" s="319"/>
      <c r="QQD6" s="319"/>
      <c r="QQE6" s="319"/>
      <c r="QQF6" s="319"/>
      <c r="QQG6" s="319"/>
      <c r="QQH6" s="319"/>
      <c r="QQI6" s="319"/>
      <c r="QQJ6" s="319"/>
      <c r="QQK6" s="319"/>
      <c r="QQL6" s="319"/>
      <c r="QQM6" s="319"/>
      <c r="QQN6" s="319"/>
      <c r="QQO6" s="319"/>
      <c r="QQP6" s="319"/>
      <c r="QQQ6" s="319"/>
      <c r="QQR6" s="319"/>
      <c r="QQS6" s="319"/>
      <c r="QQT6" s="319"/>
      <c r="QQU6" s="319"/>
      <c r="QQV6" s="319"/>
      <c r="QQW6" s="319"/>
      <c r="QQX6" s="319"/>
      <c r="QQY6" s="319"/>
      <c r="QQZ6" s="319"/>
      <c r="QRA6" s="319"/>
      <c r="QRB6" s="319"/>
      <c r="QRC6" s="319"/>
      <c r="QRD6" s="319"/>
      <c r="QRE6" s="319"/>
      <c r="QRF6" s="319"/>
      <c r="QRG6" s="319"/>
      <c r="QRH6" s="319"/>
      <c r="QRI6" s="319"/>
      <c r="QRJ6" s="319"/>
      <c r="QRK6" s="319"/>
      <c r="QRL6" s="319"/>
      <c r="QRM6" s="319"/>
      <c r="QRN6" s="319"/>
      <c r="QRO6" s="319"/>
      <c r="QRP6" s="319"/>
      <c r="QRQ6" s="319"/>
      <c r="QRR6" s="319"/>
      <c r="QRS6" s="319"/>
      <c r="QRT6" s="319"/>
      <c r="QRU6" s="319"/>
      <c r="QRV6" s="319"/>
      <c r="QRW6" s="319"/>
      <c r="QRX6" s="319"/>
      <c r="QRY6" s="319"/>
      <c r="QRZ6" s="319"/>
      <c r="QSA6" s="319"/>
      <c r="QSB6" s="319"/>
      <c r="QSC6" s="319"/>
      <c r="QSD6" s="319"/>
      <c r="QSE6" s="319"/>
      <c r="QSF6" s="319"/>
      <c r="QSG6" s="319"/>
      <c r="QSH6" s="319"/>
      <c r="QSI6" s="319"/>
      <c r="QSJ6" s="319"/>
      <c r="QSK6" s="319"/>
      <c r="QSL6" s="319"/>
      <c r="QSM6" s="319"/>
      <c r="QSN6" s="319"/>
      <c r="QSO6" s="319"/>
      <c r="QSP6" s="319"/>
      <c r="QSQ6" s="319"/>
      <c r="QSR6" s="319"/>
      <c r="QSS6" s="319"/>
      <c r="QST6" s="319"/>
      <c r="QSU6" s="319"/>
      <c r="QSV6" s="319"/>
      <c r="QSW6" s="319"/>
      <c r="QSX6" s="319"/>
      <c r="QSY6" s="319"/>
      <c r="QSZ6" s="319"/>
      <c r="QTA6" s="319"/>
      <c r="QTB6" s="319"/>
      <c r="QTC6" s="319"/>
      <c r="QTD6" s="319"/>
      <c r="QTE6" s="319"/>
      <c r="QTF6" s="319"/>
      <c r="QTG6" s="319"/>
      <c r="QTH6" s="319"/>
      <c r="QTI6" s="319"/>
      <c r="QTJ6" s="319"/>
      <c r="QTK6" s="319"/>
      <c r="QTL6" s="319"/>
      <c r="QTM6" s="319"/>
      <c r="QTN6" s="319"/>
      <c r="QTO6" s="319"/>
      <c r="QTP6" s="319"/>
      <c r="QTQ6" s="319"/>
      <c r="QTR6" s="319"/>
      <c r="QTS6" s="319"/>
      <c r="QTT6" s="319"/>
      <c r="QTU6" s="319"/>
      <c r="QTV6" s="319"/>
      <c r="QTW6" s="319"/>
      <c r="QTX6" s="319"/>
      <c r="QTY6" s="319"/>
      <c r="QTZ6" s="319"/>
      <c r="QUA6" s="319"/>
      <c r="QUB6" s="319"/>
      <c r="QUC6" s="319"/>
      <c r="QUD6" s="319"/>
      <c r="QUE6" s="319"/>
      <c r="QUF6" s="319"/>
      <c r="QUG6" s="319"/>
      <c r="QUH6" s="319"/>
      <c r="QUI6" s="319"/>
      <c r="QUJ6" s="319"/>
      <c r="QUK6" s="319"/>
      <c r="QUL6" s="319"/>
      <c r="QUM6" s="319"/>
      <c r="QUN6" s="319"/>
      <c r="QUO6" s="319"/>
      <c r="QUP6" s="319"/>
      <c r="QUQ6" s="319"/>
      <c r="QUR6" s="319"/>
      <c r="QUS6" s="319"/>
      <c r="QUT6" s="319"/>
      <c r="QUU6" s="319"/>
      <c r="QUV6" s="319"/>
      <c r="QUW6" s="319"/>
      <c r="QUX6" s="319"/>
      <c r="QUY6" s="319"/>
      <c r="QUZ6" s="319"/>
      <c r="QVA6" s="319"/>
      <c r="QVB6" s="319"/>
      <c r="QVC6" s="319"/>
      <c r="QVD6" s="319"/>
      <c r="QVE6" s="319"/>
      <c r="QVF6" s="319"/>
      <c r="QVG6" s="319"/>
      <c r="QVH6" s="319"/>
      <c r="QVI6" s="319"/>
      <c r="QVJ6" s="319"/>
      <c r="QVK6" s="319"/>
      <c r="QVL6" s="319"/>
      <c r="QVM6" s="319"/>
      <c r="QVN6" s="319"/>
      <c r="QVO6" s="319"/>
      <c r="QVP6" s="319"/>
      <c r="QVQ6" s="319"/>
      <c r="QVR6" s="319"/>
      <c r="QVS6" s="319"/>
      <c r="QVT6" s="319"/>
      <c r="QVU6" s="319"/>
      <c r="QVV6" s="319"/>
      <c r="QVW6" s="319"/>
      <c r="QVX6" s="319"/>
      <c r="QVY6" s="319"/>
      <c r="QVZ6" s="319"/>
      <c r="QWA6" s="319"/>
      <c r="QWB6" s="319"/>
      <c r="QWC6" s="319"/>
      <c r="QWD6" s="319"/>
      <c r="QWE6" s="319"/>
      <c r="QWF6" s="319"/>
      <c r="QWG6" s="319"/>
      <c r="QWH6" s="319"/>
      <c r="QWI6" s="319"/>
      <c r="QWJ6" s="319"/>
      <c r="QWK6" s="319"/>
      <c r="QWL6" s="319"/>
      <c r="QWM6" s="319"/>
      <c r="QWN6" s="319"/>
      <c r="QWO6" s="319"/>
      <c r="QWP6" s="319"/>
      <c r="QWQ6" s="319"/>
      <c r="QWR6" s="319"/>
      <c r="QWS6" s="319"/>
      <c r="QWT6" s="319"/>
      <c r="QWU6" s="319"/>
      <c r="QWV6" s="319"/>
      <c r="QWW6" s="319"/>
      <c r="QWX6" s="319"/>
      <c r="QWY6" s="319"/>
      <c r="QWZ6" s="319"/>
      <c r="QXA6" s="319"/>
      <c r="QXB6" s="319"/>
      <c r="QXC6" s="319"/>
      <c r="QXD6" s="319"/>
      <c r="QXE6" s="319"/>
      <c r="QXF6" s="319"/>
      <c r="QXG6" s="319"/>
      <c r="QXH6" s="319"/>
      <c r="QXI6" s="319"/>
      <c r="QXJ6" s="319"/>
      <c r="QXK6" s="319"/>
      <c r="QXL6" s="319"/>
      <c r="QXM6" s="319"/>
      <c r="QXN6" s="319"/>
      <c r="QXO6" s="319"/>
      <c r="QXP6" s="319"/>
      <c r="QXQ6" s="319"/>
      <c r="QXR6" s="319"/>
      <c r="QXS6" s="319"/>
      <c r="QXT6" s="319"/>
      <c r="QXU6" s="319"/>
      <c r="QXV6" s="319"/>
      <c r="QXW6" s="319"/>
      <c r="QXX6" s="319"/>
      <c r="QXY6" s="319"/>
      <c r="QXZ6" s="319"/>
      <c r="QYA6" s="319"/>
      <c r="QYB6" s="319"/>
      <c r="QYC6" s="319"/>
      <c r="QYD6" s="319"/>
      <c r="QYE6" s="319"/>
      <c r="QYF6" s="319"/>
      <c r="QYG6" s="319"/>
      <c r="QYH6" s="319"/>
      <c r="QYI6" s="319"/>
      <c r="QYJ6" s="319"/>
      <c r="QYK6" s="319"/>
      <c r="QYL6" s="319"/>
      <c r="QYM6" s="319"/>
      <c r="QYN6" s="319"/>
      <c r="QYO6" s="319"/>
      <c r="QYP6" s="319"/>
      <c r="QYQ6" s="319"/>
      <c r="QYR6" s="319"/>
      <c r="QYS6" s="319"/>
      <c r="QYT6" s="319"/>
      <c r="QYU6" s="319"/>
      <c r="QYV6" s="319"/>
      <c r="QYW6" s="319"/>
      <c r="QYX6" s="319"/>
      <c r="QYY6" s="319"/>
      <c r="QYZ6" s="319"/>
      <c r="QZA6" s="319"/>
      <c r="QZB6" s="319"/>
      <c r="QZC6" s="319"/>
      <c r="QZD6" s="319"/>
      <c r="QZE6" s="319"/>
      <c r="QZF6" s="319"/>
      <c r="QZG6" s="319"/>
      <c r="QZH6" s="319"/>
      <c r="QZI6" s="319"/>
      <c r="QZJ6" s="319"/>
      <c r="QZK6" s="319"/>
      <c r="QZL6" s="319"/>
      <c r="QZM6" s="319"/>
      <c r="QZN6" s="319"/>
      <c r="QZO6" s="319"/>
      <c r="QZP6" s="319"/>
      <c r="QZQ6" s="319"/>
      <c r="QZR6" s="319"/>
      <c r="QZS6" s="319"/>
      <c r="QZT6" s="319"/>
      <c r="QZU6" s="319"/>
      <c r="QZV6" s="319"/>
      <c r="QZW6" s="319"/>
      <c r="QZX6" s="319"/>
      <c r="QZY6" s="319"/>
      <c r="QZZ6" s="319"/>
      <c r="RAA6" s="319"/>
      <c r="RAB6" s="319"/>
      <c r="RAC6" s="319"/>
      <c r="RAD6" s="319"/>
      <c r="RAE6" s="319"/>
      <c r="RAF6" s="319"/>
      <c r="RAG6" s="319"/>
      <c r="RAH6" s="319"/>
      <c r="RAI6" s="319"/>
      <c r="RAJ6" s="319"/>
      <c r="RAK6" s="319"/>
      <c r="RAL6" s="319"/>
      <c r="RAM6" s="319"/>
      <c r="RAN6" s="319"/>
      <c r="RAO6" s="319"/>
      <c r="RAP6" s="319"/>
      <c r="RAQ6" s="319"/>
      <c r="RAR6" s="319"/>
      <c r="RAS6" s="319"/>
      <c r="RAT6" s="319"/>
      <c r="RAU6" s="319"/>
      <c r="RAV6" s="319"/>
      <c r="RAW6" s="319"/>
      <c r="RAX6" s="319"/>
      <c r="RAY6" s="319"/>
      <c r="RAZ6" s="319"/>
      <c r="RBA6" s="319"/>
      <c r="RBB6" s="319"/>
      <c r="RBC6" s="319"/>
      <c r="RBD6" s="319"/>
      <c r="RBE6" s="319"/>
      <c r="RBF6" s="319"/>
      <c r="RBG6" s="319"/>
      <c r="RBH6" s="319"/>
      <c r="RBI6" s="319"/>
      <c r="RBJ6" s="319"/>
      <c r="RBK6" s="319"/>
      <c r="RBL6" s="319"/>
      <c r="RBM6" s="319"/>
      <c r="RBN6" s="319"/>
      <c r="RBO6" s="319"/>
      <c r="RBP6" s="319"/>
      <c r="RBQ6" s="319"/>
      <c r="RBR6" s="319"/>
      <c r="RBS6" s="319"/>
      <c r="RBT6" s="319"/>
      <c r="RBU6" s="319"/>
      <c r="RBV6" s="319"/>
      <c r="RBW6" s="319"/>
      <c r="RBX6" s="319"/>
      <c r="RBY6" s="319"/>
      <c r="RBZ6" s="319"/>
      <c r="RCA6" s="319"/>
      <c r="RCB6" s="319"/>
      <c r="RCC6" s="319"/>
      <c r="RCD6" s="319"/>
      <c r="RCE6" s="319"/>
      <c r="RCF6" s="319"/>
      <c r="RCG6" s="319"/>
      <c r="RCH6" s="319"/>
      <c r="RCI6" s="319"/>
      <c r="RCJ6" s="319"/>
      <c r="RCK6" s="319"/>
      <c r="RCL6" s="319"/>
      <c r="RCM6" s="319"/>
      <c r="RCN6" s="319"/>
      <c r="RCO6" s="319"/>
      <c r="RCP6" s="319"/>
      <c r="RCQ6" s="319"/>
      <c r="RCR6" s="319"/>
      <c r="RCS6" s="319"/>
      <c r="RCT6" s="319"/>
      <c r="RCU6" s="319"/>
      <c r="RCV6" s="319"/>
      <c r="RCW6" s="319"/>
      <c r="RCX6" s="319"/>
      <c r="RCY6" s="319"/>
      <c r="RCZ6" s="319"/>
      <c r="RDA6" s="319"/>
      <c r="RDB6" s="319"/>
      <c r="RDC6" s="319"/>
      <c r="RDD6" s="319"/>
      <c r="RDE6" s="319"/>
      <c r="RDF6" s="319"/>
      <c r="RDG6" s="319"/>
      <c r="RDH6" s="319"/>
      <c r="RDI6" s="319"/>
      <c r="RDJ6" s="319"/>
      <c r="RDK6" s="319"/>
      <c r="RDL6" s="319"/>
      <c r="RDM6" s="319"/>
      <c r="RDN6" s="319"/>
      <c r="RDO6" s="319"/>
      <c r="RDP6" s="319"/>
      <c r="RDQ6" s="319"/>
      <c r="RDR6" s="319"/>
      <c r="RDS6" s="319"/>
      <c r="RDT6" s="319"/>
      <c r="RDU6" s="319"/>
      <c r="RDV6" s="319"/>
      <c r="RDW6" s="319"/>
      <c r="RDX6" s="319"/>
      <c r="RDY6" s="319"/>
      <c r="RDZ6" s="319"/>
      <c r="REA6" s="319"/>
      <c r="REB6" s="319"/>
      <c r="REC6" s="319"/>
      <c r="RED6" s="319"/>
      <c r="REE6" s="319"/>
      <c r="REF6" s="319"/>
      <c r="REG6" s="319"/>
      <c r="REH6" s="319"/>
      <c r="REI6" s="319"/>
      <c r="REJ6" s="319"/>
      <c r="REK6" s="319"/>
      <c r="REL6" s="319"/>
      <c r="REM6" s="319"/>
      <c r="REN6" s="319"/>
      <c r="REO6" s="319"/>
      <c r="REP6" s="319"/>
      <c r="REQ6" s="319"/>
      <c r="RER6" s="319"/>
      <c r="RES6" s="319"/>
      <c r="RET6" s="319"/>
      <c r="REU6" s="319"/>
      <c r="REV6" s="319"/>
      <c r="REW6" s="319"/>
      <c r="REX6" s="319"/>
      <c r="REY6" s="319"/>
      <c r="REZ6" s="319"/>
      <c r="RFA6" s="319"/>
      <c r="RFB6" s="319"/>
      <c r="RFC6" s="319"/>
      <c r="RFD6" s="319"/>
      <c r="RFE6" s="319"/>
      <c r="RFF6" s="319"/>
      <c r="RFG6" s="319"/>
      <c r="RFH6" s="319"/>
      <c r="RFI6" s="319"/>
      <c r="RFJ6" s="319"/>
      <c r="RFK6" s="319"/>
      <c r="RFL6" s="319"/>
      <c r="RFM6" s="319"/>
      <c r="RFN6" s="319"/>
      <c r="RFO6" s="319"/>
      <c r="RFP6" s="319"/>
      <c r="RFQ6" s="319"/>
      <c r="RFR6" s="319"/>
      <c r="RFS6" s="319"/>
      <c r="RFT6" s="319"/>
      <c r="RFU6" s="319"/>
      <c r="RFV6" s="319"/>
      <c r="RFW6" s="319"/>
      <c r="RFX6" s="319"/>
      <c r="RFY6" s="319"/>
      <c r="RFZ6" s="319"/>
      <c r="RGA6" s="319"/>
      <c r="RGB6" s="319"/>
      <c r="RGC6" s="319"/>
      <c r="RGD6" s="319"/>
      <c r="RGE6" s="319"/>
      <c r="RGF6" s="319"/>
      <c r="RGG6" s="319"/>
      <c r="RGH6" s="319"/>
      <c r="RGI6" s="319"/>
      <c r="RGJ6" s="319"/>
      <c r="RGK6" s="319"/>
      <c r="RGL6" s="319"/>
      <c r="RGM6" s="319"/>
      <c r="RGN6" s="319"/>
      <c r="RGO6" s="319"/>
      <c r="RGP6" s="319"/>
      <c r="RGQ6" s="319"/>
      <c r="RGR6" s="319"/>
      <c r="RGS6" s="319"/>
      <c r="RGT6" s="319"/>
      <c r="RGU6" s="319"/>
      <c r="RGV6" s="319"/>
      <c r="RGW6" s="319"/>
      <c r="RGX6" s="319"/>
      <c r="RGY6" s="319"/>
      <c r="RGZ6" s="319"/>
      <c r="RHA6" s="319"/>
      <c r="RHB6" s="319"/>
      <c r="RHC6" s="319"/>
      <c r="RHD6" s="319"/>
      <c r="RHE6" s="319"/>
      <c r="RHF6" s="319"/>
      <c r="RHG6" s="319"/>
      <c r="RHH6" s="319"/>
      <c r="RHI6" s="319"/>
      <c r="RHJ6" s="319"/>
      <c r="RHK6" s="319"/>
      <c r="RHL6" s="319"/>
      <c r="RHM6" s="319"/>
      <c r="RHN6" s="319"/>
      <c r="RHO6" s="319"/>
      <c r="RHP6" s="319"/>
      <c r="RHQ6" s="319"/>
      <c r="RHR6" s="319"/>
      <c r="RHS6" s="319"/>
      <c r="RHT6" s="319"/>
      <c r="RHU6" s="319"/>
      <c r="RHV6" s="319"/>
      <c r="RHW6" s="319"/>
      <c r="RHX6" s="319"/>
      <c r="RHY6" s="319"/>
      <c r="RHZ6" s="319"/>
      <c r="RIA6" s="319"/>
      <c r="RIB6" s="319"/>
      <c r="RIC6" s="319"/>
      <c r="RID6" s="319"/>
      <c r="RIE6" s="319"/>
      <c r="RIF6" s="319"/>
      <c r="RIG6" s="319"/>
      <c r="RIH6" s="319"/>
      <c r="RII6" s="319"/>
      <c r="RIJ6" s="319"/>
      <c r="RIK6" s="319"/>
      <c r="RIL6" s="319"/>
      <c r="RIM6" s="319"/>
      <c r="RIN6" s="319"/>
      <c r="RIO6" s="319"/>
      <c r="RIP6" s="319"/>
      <c r="RIQ6" s="319"/>
      <c r="RIR6" s="319"/>
      <c r="RIS6" s="319"/>
      <c r="RIT6" s="319"/>
      <c r="RIU6" s="319"/>
      <c r="RIV6" s="319"/>
      <c r="RIW6" s="319"/>
      <c r="RIX6" s="319"/>
      <c r="RIY6" s="319"/>
      <c r="RIZ6" s="319"/>
      <c r="RJA6" s="319"/>
      <c r="RJB6" s="319"/>
      <c r="RJC6" s="319"/>
      <c r="RJD6" s="319"/>
      <c r="RJE6" s="319"/>
      <c r="RJF6" s="319"/>
      <c r="RJG6" s="319"/>
      <c r="RJH6" s="319"/>
      <c r="RJI6" s="319"/>
      <c r="RJJ6" s="319"/>
      <c r="RJK6" s="319"/>
      <c r="RJL6" s="319"/>
      <c r="RJM6" s="319"/>
      <c r="RJN6" s="319"/>
      <c r="RJO6" s="319"/>
      <c r="RJP6" s="319"/>
      <c r="RJQ6" s="319"/>
      <c r="RJR6" s="319"/>
      <c r="RJS6" s="319"/>
      <c r="RJT6" s="319"/>
      <c r="RJU6" s="319"/>
      <c r="RJV6" s="319"/>
      <c r="RJW6" s="319"/>
      <c r="RJX6" s="319"/>
      <c r="RJY6" s="319"/>
      <c r="RJZ6" s="319"/>
      <c r="RKA6" s="319"/>
      <c r="RKB6" s="319"/>
      <c r="RKC6" s="319"/>
      <c r="RKD6" s="319"/>
      <c r="RKE6" s="319"/>
      <c r="RKF6" s="319"/>
      <c r="RKG6" s="319"/>
      <c r="RKH6" s="319"/>
      <c r="RKI6" s="319"/>
      <c r="RKJ6" s="319"/>
      <c r="RKK6" s="319"/>
      <c r="RKL6" s="319"/>
      <c r="RKM6" s="319"/>
      <c r="RKN6" s="319"/>
      <c r="RKO6" s="319"/>
      <c r="RKP6" s="319"/>
      <c r="RKQ6" s="319"/>
      <c r="RKR6" s="319"/>
      <c r="RKS6" s="319"/>
      <c r="RKT6" s="319"/>
      <c r="RKU6" s="319"/>
      <c r="RKV6" s="319"/>
      <c r="RKW6" s="319"/>
      <c r="RKX6" s="319"/>
      <c r="RKY6" s="319"/>
      <c r="RKZ6" s="319"/>
      <c r="RLA6" s="319"/>
      <c r="RLB6" s="319"/>
      <c r="RLC6" s="319"/>
      <c r="RLD6" s="319"/>
      <c r="RLE6" s="319"/>
      <c r="RLF6" s="319"/>
      <c r="RLG6" s="319"/>
      <c r="RLH6" s="319"/>
      <c r="RLI6" s="319"/>
      <c r="RLJ6" s="319"/>
      <c r="RLK6" s="319"/>
      <c r="RLL6" s="319"/>
      <c r="RLM6" s="319"/>
      <c r="RLN6" s="319"/>
      <c r="RLO6" s="319"/>
      <c r="RLP6" s="319"/>
      <c r="RLQ6" s="319"/>
      <c r="RLR6" s="319"/>
      <c r="RLS6" s="319"/>
      <c r="RLT6" s="319"/>
      <c r="RLU6" s="319"/>
      <c r="RLV6" s="319"/>
      <c r="RLW6" s="319"/>
      <c r="RLX6" s="319"/>
      <c r="RLY6" s="319"/>
      <c r="RLZ6" s="319"/>
      <c r="RMA6" s="319"/>
      <c r="RMB6" s="319"/>
      <c r="RMC6" s="319"/>
      <c r="RMD6" s="319"/>
      <c r="RME6" s="319"/>
      <c r="RMF6" s="319"/>
      <c r="RMG6" s="319"/>
      <c r="RMH6" s="319"/>
      <c r="RMI6" s="319"/>
      <c r="RMJ6" s="319"/>
      <c r="RMK6" s="319"/>
      <c r="RML6" s="319"/>
      <c r="RMM6" s="319"/>
      <c r="RMN6" s="319"/>
      <c r="RMO6" s="319"/>
      <c r="RMP6" s="319"/>
      <c r="RMQ6" s="319"/>
      <c r="RMR6" s="319"/>
      <c r="RMS6" s="319"/>
      <c r="RMT6" s="319"/>
      <c r="RMU6" s="319"/>
      <c r="RMV6" s="319"/>
      <c r="RMW6" s="319"/>
      <c r="RMX6" s="319"/>
      <c r="RMY6" s="319"/>
      <c r="RMZ6" s="319"/>
      <c r="RNA6" s="319"/>
      <c r="RNB6" s="319"/>
      <c r="RNC6" s="319"/>
      <c r="RND6" s="319"/>
      <c r="RNE6" s="319"/>
      <c r="RNF6" s="319"/>
      <c r="RNG6" s="319"/>
      <c r="RNH6" s="319"/>
      <c r="RNI6" s="319"/>
      <c r="RNJ6" s="319"/>
      <c r="RNK6" s="319"/>
      <c r="RNL6" s="319"/>
      <c r="RNM6" s="319"/>
      <c r="RNN6" s="319"/>
      <c r="RNO6" s="319"/>
      <c r="RNP6" s="319"/>
      <c r="RNQ6" s="319"/>
      <c r="RNR6" s="319"/>
      <c r="RNS6" s="319"/>
      <c r="RNT6" s="319"/>
      <c r="RNU6" s="319"/>
      <c r="RNV6" s="319"/>
      <c r="RNW6" s="319"/>
      <c r="RNX6" s="319"/>
      <c r="RNY6" s="319"/>
      <c r="RNZ6" s="319"/>
      <c r="ROA6" s="319"/>
      <c r="ROB6" s="319"/>
      <c r="ROC6" s="319"/>
      <c r="ROD6" s="319"/>
      <c r="ROE6" s="319"/>
      <c r="ROF6" s="319"/>
      <c r="ROG6" s="319"/>
      <c r="ROH6" s="319"/>
      <c r="ROI6" s="319"/>
      <c r="ROJ6" s="319"/>
      <c r="ROK6" s="319"/>
      <c r="ROL6" s="319"/>
      <c r="ROM6" s="319"/>
      <c r="RON6" s="319"/>
      <c r="ROO6" s="319"/>
      <c r="ROP6" s="319"/>
      <c r="ROQ6" s="319"/>
      <c r="ROR6" s="319"/>
      <c r="ROS6" s="319"/>
      <c r="ROT6" s="319"/>
      <c r="ROU6" s="319"/>
      <c r="ROV6" s="319"/>
      <c r="ROW6" s="319"/>
      <c r="ROX6" s="319"/>
      <c r="ROY6" s="319"/>
      <c r="ROZ6" s="319"/>
      <c r="RPA6" s="319"/>
      <c r="RPB6" s="319"/>
      <c r="RPC6" s="319"/>
      <c r="RPD6" s="319"/>
      <c r="RPE6" s="319"/>
      <c r="RPF6" s="319"/>
      <c r="RPG6" s="319"/>
      <c r="RPH6" s="319"/>
      <c r="RPI6" s="319"/>
      <c r="RPJ6" s="319"/>
      <c r="RPK6" s="319"/>
      <c r="RPL6" s="319"/>
      <c r="RPM6" s="319"/>
      <c r="RPN6" s="319"/>
      <c r="RPO6" s="319"/>
      <c r="RPP6" s="319"/>
      <c r="RPQ6" s="319"/>
      <c r="RPR6" s="319"/>
      <c r="RPS6" s="319"/>
      <c r="RPT6" s="319"/>
      <c r="RPU6" s="319"/>
      <c r="RPV6" s="319"/>
      <c r="RPW6" s="319"/>
      <c r="RPX6" s="319"/>
      <c r="RPY6" s="319"/>
      <c r="RPZ6" s="319"/>
      <c r="RQA6" s="319"/>
      <c r="RQB6" s="319"/>
      <c r="RQC6" s="319"/>
      <c r="RQD6" s="319"/>
      <c r="RQE6" s="319"/>
      <c r="RQF6" s="319"/>
      <c r="RQG6" s="319"/>
      <c r="RQH6" s="319"/>
      <c r="RQI6" s="319"/>
      <c r="RQJ6" s="319"/>
      <c r="RQK6" s="319"/>
      <c r="RQL6" s="319"/>
      <c r="RQM6" s="319"/>
      <c r="RQN6" s="319"/>
      <c r="RQO6" s="319"/>
      <c r="RQP6" s="319"/>
      <c r="RQQ6" s="319"/>
      <c r="RQR6" s="319"/>
      <c r="RQS6" s="319"/>
      <c r="RQT6" s="319"/>
      <c r="RQU6" s="319"/>
      <c r="RQV6" s="319"/>
      <c r="RQW6" s="319"/>
      <c r="RQX6" s="319"/>
      <c r="RQY6" s="319"/>
      <c r="RQZ6" s="319"/>
      <c r="RRA6" s="319"/>
      <c r="RRB6" s="319"/>
      <c r="RRC6" s="319"/>
      <c r="RRD6" s="319"/>
      <c r="RRE6" s="319"/>
      <c r="RRF6" s="319"/>
      <c r="RRG6" s="319"/>
      <c r="RRH6" s="319"/>
      <c r="RRI6" s="319"/>
      <c r="RRJ6" s="319"/>
      <c r="RRK6" s="319"/>
      <c r="RRL6" s="319"/>
      <c r="RRM6" s="319"/>
      <c r="RRN6" s="319"/>
      <c r="RRO6" s="319"/>
      <c r="RRP6" s="319"/>
      <c r="RRQ6" s="319"/>
      <c r="RRR6" s="319"/>
      <c r="RRS6" s="319"/>
      <c r="RRT6" s="319"/>
      <c r="RRU6" s="319"/>
      <c r="RRV6" s="319"/>
      <c r="RRW6" s="319"/>
      <c r="RRX6" s="319"/>
      <c r="RRY6" s="319"/>
      <c r="RRZ6" s="319"/>
      <c r="RSA6" s="319"/>
      <c r="RSB6" s="319"/>
      <c r="RSC6" s="319"/>
      <c r="RSD6" s="319"/>
      <c r="RSE6" s="319"/>
      <c r="RSF6" s="319"/>
      <c r="RSG6" s="319"/>
      <c r="RSH6" s="319"/>
      <c r="RSI6" s="319"/>
      <c r="RSJ6" s="319"/>
      <c r="RSK6" s="319"/>
      <c r="RSL6" s="319"/>
      <c r="RSM6" s="319"/>
      <c r="RSN6" s="319"/>
      <c r="RSO6" s="319"/>
      <c r="RSP6" s="319"/>
      <c r="RSQ6" s="319"/>
      <c r="RSR6" s="319"/>
      <c r="RSS6" s="319"/>
      <c r="RST6" s="319"/>
      <c r="RSU6" s="319"/>
      <c r="RSV6" s="319"/>
      <c r="RSW6" s="319"/>
      <c r="RSX6" s="319"/>
      <c r="RSY6" s="319"/>
      <c r="RSZ6" s="319"/>
      <c r="RTA6" s="319"/>
      <c r="RTB6" s="319"/>
      <c r="RTC6" s="319"/>
      <c r="RTD6" s="319"/>
      <c r="RTE6" s="319"/>
      <c r="RTF6" s="319"/>
      <c r="RTG6" s="319"/>
      <c r="RTH6" s="319"/>
      <c r="RTI6" s="319"/>
      <c r="RTJ6" s="319"/>
      <c r="RTK6" s="319"/>
      <c r="RTL6" s="319"/>
      <c r="RTM6" s="319"/>
      <c r="RTN6" s="319"/>
      <c r="RTO6" s="319"/>
      <c r="RTP6" s="319"/>
      <c r="RTQ6" s="319"/>
      <c r="RTR6" s="319"/>
      <c r="RTS6" s="319"/>
      <c r="RTT6" s="319"/>
      <c r="RTU6" s="319"/>
      <c r="RTV6" s="319"/>
      <c r="RTW6" s="319"/>
      <c r="RTX6" s="319"/>
      <c r="RTY6" s="319"/>
      <c r="RTZ6" s="319"/>
      <c r="RUA6" s="319"/>
      <c r="RUB6" s="319"/>
      <c r="RUC6" s="319"/>
      <c r="RUD6" s="319"/>
      <c r="RUE6" s="319"/>
      <c r="RUF6" s="319"/>
      <c r="RUG6" s="319"/>
      <c r="RUH6" s="319"/>
      <c r="RUI6" s="319"/>
      <c r="RUJ6" s="319"/>
      <c r="RUK6" s="319"/>
      <c r="RUL6" s="319"/>
      <c r="RUM6" s="319"/>
      <c r="RUN6" s="319"/>
      <c r="RUO6" s="319"/>
      <c r="RUP6" s="319"/>
      <c r="RUQ6" s="319"/>
      <c r="RUR6" s="319"/>
      <c r="RUS6" s="319"/>
      <c r="RUT6" s="319"/>
      <c r="RUU6" s="319"/>
      <c r="RUV6" s="319"/>
      <c r="RUW6" s="319"/>
      <c r="RUX6" s="319"/>
      <c r="RUY6" s="319"/>
      <c r="RUZ6" s="319"/>
      <c r="RVA6" s="319"/>
      <c r="RVB6" s="319"/>
      <c r="RVC6" s="319"/>
      <c r="RVD6" s="319"/>
      <c r="RVE6" s="319"/>
      <c r="RVF6" s="319"/>
      <c r="RVG6" s="319"/>
      <c r="RVH6" s="319"/>
      <c r="RVI6" s="319"/>
      <c r="RVJ6" s="319"/>
      <c r="RVK6" s="319"/>
      <c r="RVL6" s="319"/>
      <c r="RVM6" s="319"/>
      <c r="RVN6" s="319"/>
      <c r="RVO6" s="319"/>
      <c r="RVP6" s="319"/>
      <c r="RVQ6" s="319"/>
      <c r="RVR6" s="319"/>
      <c r="RVS6" s="319"/>
      <c r="RVT6" s="319"/>
      <c r="RVU6" s="319"/>
      <c r="RVV6" s="319"/>
      <c r="RVW6" s="319"/>
      <c r="RVX6" s="319"/>
      <c r="RVY6" s="319"/>
      <c r="RVZ6" s="319"/>
      <c r="RWA6" s="319"/>
      <c r="RWB6" s="319"/>
      <c r="RWC6" s="319"/>
      <c r="RWD6" s="319"/>
      <c r="RWE6" s="319"/>
      <c r="RWF6" s="319"/>
      <c r="RWG6" s="319"/>
      <c r="RWH6" s="319"/>
      <c r="RWI6" s="319"/>
      <c r="RWJ6" s="319"/>
      <c r="RWK6" s="319"/>
      <c r="RWL6" s="319"/>
      <c r="RWM6" s="319"/>
      <c r="RWN6" s="319"/>
      <c r="RWO6" s="319"/>
      <c r="RWP6" s="319"/>
      <c r="RWQ6" s="319"/>
      <c r="RWR6" s="319"/>
      <c r="RWS6" s="319"/>
      <c r="RWT6" s="319"/>
      <c r="RWU6" s="319"/>
      <c r="RWV6" s="319"/>
      <c r="RWW6" s="319"/>
      <c r="RWX6" s="319"/>
      <c r="RWY6" s="319"/>
      <c r="RWZ6" s="319"/>
      <c r="RXA6" s="319"/>
      <c r="RXB6" s="319"/>
      <c r="RXC6" s="319"/>
      <c r="RXD6" s="319"/>
      <c r="RXE6" s="319"/>
      <c r="RXF6" s="319"/>
      <c r="RXG6" s="319"/>
      <c r="RXH6" s="319"/>
      <c r="RXI6" s="319"/>
      <c r="RXJ6" s="319"/>
      <c r="RXK6" s="319"/>
      <c r="RXL6" s="319"/>
      <c r="RXM6" s="319"/>
      <c r="RXN6" s="319"/>
      <c r="RXO6" s="319"/>
      <c r="RXP6" s="319"/>
      <c r="RXQ6" s="319"/>
      <c r="RXR6" s="319"/>
      <c r="RXS6" s="319"/>
      <c r="RXT6" s="319"/>
      <c r="RXU6" s="319"/>
      <c r="RXV6" s="319"/>
      <c r="RXW6" s="319"/>
      <c r="RXX6" s="319"/>
      <c r="RXY6" s="319"/>
      <c r="RXZ6" s="319"/>
      <c r="RYA6" s="319"/>
      <c r="RYB6" s="319"/>
      <c r="RYC6" s="319"/>
      <c r="RYD6" s="319"/>
      <c r="RYE6" s="319"/>
      <c r="RYF6" s="319"/>
      <c r="RYG6" s="319"/>
      <c r="RYH6" s="319"/>
      <c r="RYI6" s="319"/>
      <c r="RYJ6" s="319"/>
      <c r="RYK6" s="319"/>
      <c r="RYL6" s="319"/>
      <c r="RYM6" s="319"/>
      <c r="RYN6" s="319"/>
      <c r="RYO6" s="319"/>
      <c r="RYP6" s="319"/>
      <c r="RYQ6" s="319"/>
      <c r="RYR6" s="319"/>
      <c r="RYS6" s="319"/>
      <c r="RYT6" s="319"/>
      <c r="RYU6" s="319"/>
      <c r="RYV6" s="319"/>
      <c r="RYW6" s="319"/>
      <c r="RYX6" s="319"/>
      <c r="RYY6" s="319"/>
      <c r="RYZ6" s="319"/>
      <c r="RZA6" s="319"/>
      <c r="RZB6" s="319"/>
      <c r="RZC6" s="319"/>
      <c r="RZD6" s="319"/>
      <c r="RZE6" s="319"/>
      <c r="RZF6" s="319"/>
      <c r="RZG6" s="319"/>
      <c r="RZH6" s="319"/>
      <c r="RZI6" s="319"/>
      <c r="RZJ6" s="319"/>
      <c r="RZK6" s="319"/>
      <c r="RZL6" s="319"/>
      <c r="RZM6" s="319"/>
      <c r="RZN6" s="319"/>
      <c r="RZO6" s="319"/>
      <c r="RZP6" s="319"/>
      <c r="RZQ6" s="319"/>
      <c r="RZR6" s="319"/>
      <c r="RZS6" s="319"/>
      <c r="RZT6" s="319"/>
      <c r="RZU6" s="319"/>
      <c r="RZV6" s="319"/>
      <c r="RZW6" s="319"/>
      <c r="RZX6" s="319"/>
      <c r="RZY6" s="319"/>
      <c r="RZZ6" s="319"/>
      <c r="SAA6" s="319"/>
      <c r="SAB6" s="319"/>
      <c r="SAC6" s="319"/>
      <c r="SAD6" s="319"/>
      <c r="SAE6" s="319"/>
      <c r="SAF6" s="319"/>
      <c r="SAG6" s="319"/>
      <c r="SAH6" s="319"/>
      <c r="SAI6" s="319"/>
      <c r="SAJ6" s="319"/>
      <c r="SAK6" s="319"/>
      <c r="SAL6" s="319"/>
      <c r="SAM6" s="319"/>
      <c r="SAN6" s="319"/>
      <c r="SAO6" s="319"/>
      <c r="SAP6" s="319"/>
      <c r="SAQ6" s="319"/>
      <c r="SAR6" s="319"/>
      <c r="SAS6" s="319"/>
      <c r="SAT6" s="319"/>
      <c r="SAU6" s="319"/>
      <c r="SAV6" s="319"/>
      <c r="SAW6" s="319"/>
      <c r="SAX6" s="319"/>
      <c r="SAY6" s="319"/>
      <c r="SAZ6" s="319"/>
      <c r="SBA6" s="319"/>
      <c r="SBB6" s="319"/>
      <c r="SBC6" s="319"/>
      <c r="SBD6" s="319"/>
      <c r="SBE6" s="319"/>
      <c r="SBF6" s="319"/>
      <c r="SBG6" s="319"/>
      <c r="SBH6" s="319"/>
      <c r="SBI6" s="319"/>
      <c r="SBJ6" s="319"/>
      <c r="SBK6" s="319"/>
      <c r="SBL6" s="319"/>
      <c r="SBM6" s="319"/>
      <c r="SBN6" s="319"/>
      <c r="SBO6" s="319"/>
      <c r="SBP6" s="319"/>
      <c r="SBQ6" s="319"/>
      <c r="SBR6" s="319"/>
      <c r="SBS6" s="319"/>
      <c r="SBT6" s="319"/>
      <c r="SBU6" s="319"/>
      <c r="SBV6" s="319"/>
      <c r="SBW6" s="319"/>
      <c r="SBX6" s="319"/>
      <c r="SBY6" s="319"/>
      <c r="SBZ6" s="319"/>
      <c r="SCA6" s="319"/>
      <c r="SCB6" s="319"/>
      <c r="SCC6" s="319"/>
      <c r="SCD6" s="319"/>
      <c r="SCE6" s="319"/>
      <c r="SCF6" s="319"/>
      <c r="SCG6" s="319"/>
      <c r="SCH6" s="319"/>
      <c r="SCI6" s="319"/>
      <c r="SCJ6" s="319"/>
      <c r="SCK6" s="319"/>
      <c r="SCL6" s="319"/>
      <c r="SCM6" s="319"/>
      <c r="SCN6" s="319"/>
      <c r="SCO6" s="319"/>
      <c r="SCP6" s="319"/>
      <c r="SCQ6" s="319"/>
      <c r="SCR6" s="319"/>
      <c r="SCS6" s="319"/>
      <c r="SCT6" s="319"/>
      <c r="SCU6" s="319"/>
      <c r="SCV6" s="319"/>
      <c r="SCW6" s="319"/>
      <c r="SCX6" s="319"/>
      <c r="SCY6" s="319"/>
      <c r="SCZ6" s="319"/>
      <c r="SDA6" s="319"/>
      <c r="SDB6" s="319"/>
      <c r="SDC6" s="319"/>
      <c r="SDD6" s="319"/>
      <c r="SDE6" s="319"/>
      <c r="SDF6" s="319"/>
      <c r="SDG6" s="319"/>
      <c r="SDH6" s="319"/>
      <c r="SDI6" s="319"/>
      <c r="SDJ6" s="319"/>
      <c r="SDK6" s="319"/>
      <c r="SDL6" s="319"/>
      <c r="SDM6" s="319"/>
      <c r="SDN6" s="319"/>
      <c r="SDO6" s="319"/>
      <c r="SDP6" s="319"/>
      <c r="SDQ6" s="319"/>
      <c r="SDR6" s="319"/>
      <c r="SDS6" s="319"/>
      <c r="SDT6" s="319"/>
      <c r="SDU6" s="319"/>
      <c r="SDV6" s="319"/>
      <c r="SDW6" s="319"/>
      <c r="SDX6" s="319"/>
      <c r="SDY6" s="319"/>
      <c r="SDZ6" s="319"/>
      <c r="SEA6" s="319"/>
      <c r="SEB6" s="319"/>
      <c r="SEC6" s="319"/>
      <c r="SED6" s="319"/>
      <c r="SEE6" s="319"/>
      <c r="SEF6" s="319"/>
      <c r="SEG6" s="319"/>
      <c r="SEH6" s="319"/>
      <c r="SEI6" s="319"/>
      <c r="SEJ6" s="319"/>
      <c r="SEK6" s="319"/>
      <c r="SEL6" s="319"/>
      <c r="SEM6" s="319"/>
      <c r="SEN6" s="319"/>
      <c r="SEO6" s="319"/>
      <c r="SEP6" s="319"/>
      <c r="SEQ6" s="319"/>
      <c r="SER6" s="319"/>
      <c r="SES6" s="319"/>
      <c r="SET6" s="319"/>
      <c r="SEU6" s="319"/>
      <c r="SEV6" s="319"/>
      <c r="SEW6" s="319"/>
      <c r="SEX6" s="319"/>
      <c r="SEY6" s="319"/>
      <c r="SEZ6" s="319"/>
      <c r="SFA6" s="319"/>
      <c r="SFB6" s="319"/>
      <c r="SFC6" s="319"/>
      <c r="SFD6" s="319"/>
      <c r="SFE6" s="319"/>
      <c r="SFF6" s="319"/>
      <c r="SFG6" s="319"/>
      <c r="SFH6" s="319"/>
      <c r="SFI6" s="319"/>
      <c r="SFJ6" s="319"/>
      <c r="SFK6" s="319"/>
      <c r="SFL6" s="319"/>
      <c r="SFM6" s="319"/>
      <c r="SFN6" s="319"/>
      <c r="SFO6" s="319"/>
      <c r="SFP6" s="319"/>
      <c r="SFQ6" s="319"/>
      <c r="SFR6" s="319"/>
      <c r="SFS6" s="319"/>
      <c r="SFT6" s="319"/>
      <c r="SFU6" s="319"/>
      <c r="SFV6" s="319"/>
      <c r="SFW6" s="319"/>
      <c r="SFX6" s="319"/>
      <c r="SFY6" s="319"/>
      <c r="SFZ6" s="319"/>
      <c r="SGA6" s="319"/>
      <c r="SGB6" s="319"/>
      <c r="SGC6" s="319"/>
      <c r="SGD6" s="319"/>
      <c r="SGE6" s="319"/>
      <c r="SGF6" s="319"/>
      <c r="SGG6" s="319"/>
      <c r="SGH6" s="319"/>
      <c r="SGI6" s="319"/>
      <c r="SGJ6" s="319"/>
      <c r="SGK6" s="319"/>
      <c r="SGL6" s="319"/>
      <c r="SGM6" s="319"/>
      <c r="SGN6" s="319"/>
      <c r="SGO6" s="319"/>
      <c r="SGP6" s="319"/>
      <c r="SGQ6" s="319"/>
      <c r="SGR6" s="319"/>
      <c r="SGS6" s="319"/>
      <c r="SGT6" s="319"/>
      <c r="SGU6" s="319"/>
      <c r="SGV6" s="319"/>
      <c r="SGW6" s="319"/>
      <c r="SGX6" s="319"/>
      <c r="SGY6" s="319"/>
      <c r="SGZ6" s="319"/>
      <c r="SHA6" s="319"/>
      <c r="SHB6" s="319"/>
      <c r="SHC6" s="319"/>
      <c r="SHD6" s="319"/>
      <c r="SHE6" s="319"/>
      <c r="SHF6" s="319"/>
      <c r="SHG6" s="319"/>
      <c r="SHH6" s="319"/>
      <c r="SHI6" s="319"/>
      <c r="SHJ6" s="319"/>
      <c r="SHK6" s="319"/>
      <c r="SHL6" s="319"/>
      <c r="SHM6" s="319"/>
      <c r="SHN6" s="319"/>
      <c r="SHO6" s="319"/>
      <c r="SHP6" s="319"/>
      <c r="SHQ6" s="319"/>
      <c r="SHR6" s="319"/>
      <c r="SHS6" s="319"/>
      <c r="SHT6" s="319"/>
      <c r="SHU6" s="319"/>
      <c r="SHV6" s="319"/>
      <c r="SHW6" s="319"/>
      <c r="SHX6" s="319"/>
      <c r="SHY6" s="319"/>
      <c r="SHZ6" s="319"/>
      <c r="SIA6" s="319"/>
      <c r="SIB6" s="319"/>
      <c r="SIC6" s="319"/>
      <c r="SID6" s="319"/>
      <c r="SIE6" s="319"/>
      <c r="SIF6" s="319"/>
      <c r="SIG6" s="319"/>
      <c r="SIH6" s="319"/>
      <c r="SII6" s="319"/>
      <c r="SIJ6" s="319"/>
      <c r="SIK6" s="319"/>
      <c r="SIL6" s="319"/>
      <c r="SIM6" s="319"/>
      <c r="SIN6" s="319"/>
      <c r="SIO6" s="319"/>
      <c r="SIP6" s="319"/>
      <c r="SIQ6" s="319"/>
      <c r="SIR6" s="319"/>
      <c r="SIS6" s="319"/>
      <c r="SIT6" s="319"/>
      <c r="SIU6" s="319"/>
      <c r="SIV6" s="319"/>
      <c r="SIW6" s="319"/>
      <c r="SIX6" s="319"/>
      <c r="SIY6" s="319"/>
      <c r="SIZ6" s="319"/>
      <c r="SJA6" s="319"/>
      <c r="SJB6" s="319"/>
      <c r="SJC6" s="319"/>
      <c r="SJD6" s="319"/>
      <c r="SJE6" s="319"/>
      <c r="SJF6" s="319"/>
      <c r="SJG6" s="319"/>
      <c r="SJH6" s="319"/>
      <c r="SJI6" s="319"/>
      <c r="SJJ6" s="319"/>
      <c r="SJK6" s="319"/>
      <c r="SJL6" s="319"/>
      <c r="SJM6" s="319"/>
      <c r="SJN6" s="319"/>
      <c r="SJO6" s="319"/>
      <c r="SJP6" s="319"/>
      <c r="SJQ6" s="319"/>
      <c r="SJR6" s="319"/>
      <c r="SJS6" s="319"/>
      <c r="SJT6" s="319"/>
      <c r="SJU6" s="319"/>
      <c r="SJV6" s="319"/>
      <c r="SJW6" s="319"/>
      <c r="SJX6" s="319"/>
      <c r="SJY6" s="319"/>
      <c r="SJZ6" s="319"/>
      <c r="SKA6" s="319"/>
      <c r="SKB6" s="319"/>
      <c r="SKC6" s="319"/>
      <c r="SKD6" s="319"/>
      <c r="SKE6" s="319"/>
      <c r="SKF6" s="319"/>
      <c r="SKG6" s="319"/>
      <c r="SKH6" s="319"/>
      <c r="SKI6" s="319"/>
      <c r="SKJ6" s="319"/>
      <c r="SKK6" s="319"/>
      <c r="SKL6" s="319"/>
      <c r="SKM6" s="319"/>
      <c r="SKN6" s="319"/>
      <c r="SKO6" s="319"/>
      <c r="SKP6" s="319"/>
      <c r="SKQ6" s="319"/>
      <c r="SKR6" s="319"/>
      <c r="SKS6" s="319"/>
      <c r="SKT6" s="319"/>
      <c r="SKU6" s="319"/>
      <c r="SKV6" s="319"/>
      <c r="SKW6" s="319"/>
      <c r="SKX6" s="319"/>
      <c r="SKY6" s="319"/>
      <c r="SKZ6" s="319"/>
      <c r="SLA6" s="319"/>
      <c r="SLB6" s="319"/>
      <c r="SLC6" s="319"/>
      <c r="SLD6" s="319"/>
      <c r="SLE6" s="319"/>
      <c r="SLF6" s="319"/>
      <c r="SLG6" s="319"/>
      <c r="SLH6" s="319"/>
      <c r="SLI6" s="319"/>
      <c r="SLJ6" s="319"/>
      <c r="SLK6" s="319"/>
      <c r="SLL6" s="319"/>
      <c r="SLM6" s="319"/>
      <c r="SLN6" s="319"/>
      <c r="SLO6" s="319"/>
      <c r="SLP6" s="319"/>
      <c r="SLQ6" s="319"/>
      <c r="SLR6" s="319"/>
      <c r="SLS6" s="319"/>
      <c r="SLT6" s="319"/>
      <c r="SLU6" s="319"/>
      <c r="SLV6" s="319"/>
      <c r="SLW6" s="319"/>
      <c r="SLX6" s="319"/>
      <c r="SLY6" s="319"/>
      <c r="SLZ6" s="319"/>
      <c r="SMA6" s="319"/>
      <c r="SMB6" s="319"/>
      <c r="SMC6" s="319"/>
      <c r="SMD6" s="319"/>
      <c r="SME6" s="319"/>
      <c r="SMF6" s="319"/>
      <c r="SMG6" s="319"/>
      <c r="SMH6" s="319"/>
      <c r="SMI6" s="319"/>
      <c r="SMJ6" s="319"/>
      <c r="SMK6" s="319"/>
      <c r="SML6" s="319"/>
      <c r="SMM6" s="319"/>
      <c r="SMN6" s="319"/>
      <c r="SMO6" s="319"/>
      <c r="SMP6" s="319"/>
      <c r="SMQ6" s="319"/>
      <c r="SMR6" s="319"/>
      <c r="SMS6" s="319"/>
      <c r="SMT6" s="319"/>
      <c r="SMU6" s="319"/>
      <c r="SMV6" s="319"/>
      <c r="SMW6" s="319"/>
      <c r="SMX6" s="319"/>
      <c r="SMY6" s="319"/>
      <c r="SMZ6" s="319"/>
      <c r="SNA6" s="319"/>
      <c r="SNB6" s="319"/>
      <c r="SNC6" s="319"/>
      <c r="SND6" s="319"/>
      <c r="SNE6" s="319"/>
      <c r="SNF6" s="319"/>
      <c r="SNG6" s="319"/>
      <c r="SNH6" s="319"/>
      <c r="SNI6" s="319"/>
      <c r="SNJ6" s="319"/>
      <c r="SNK6" s="319"/>
      <c r="SNL6" s="319"/>
      <c r="SNM6" s="319"/>
      <c r="SNN6" s="319"/>
      <c r="SNO6" s="319"/>
      <c r="SNP6" s="319"/>
      <c r="SNQ6" s="319"/>
      <c r="SNR6" s="319"/>
      <c r="SNS6" s="319"/>
      <c r="SNT6" s="319"/>
      <c r="SNU6" s="319"/>
      <c r="SNV6" s="319"/>
      <c r="SNW6" s="319"/>
      <c r="SNX6" s="319"/>
      <c r="SNY6" s="319"/>
      <c r="SNZ6" s="319"/>
      <c r="SOA6" s="319"/>
      <c r="SOB6" s="319"/>
      <c r="SOC6" s="319"/>
      <c r="SOD6" s="319"/>
      <c r="SOE6" s="319"/>
      <c r="SOF6" s="319"/>
      <c r="SOG6" s="319"/>
      <c r="SOH6" s="319"/>
      <c r="SOI6" s="319"/>
      <c r="SOJ6" s="319"/>
      <c r="SOK6" s="319"/>
      <c r="SOL6" s="319"/>
      <c r="SOM6" s="319"/>
      <c r="SON6" s="319"/>
      <c r="SOO6" s="319"/>
      <c r="SOP6" s="319"/>
      <c r="SOQ6" s="319"/>
      <c r="SOR6" s="319"/>
      <c r="SOS6" s="319"/>
      <c r="SOT6" s="319"/>
      <c r="SOU6" s="319"/>
      <c r="SOV6" s="319"/>
      <c r="SOW6" s="319"/>
      <c r="SOX6" s="319"/>
      <c r="SOY6" s="319"/>
      <c r="SOZ6" s="319"/>
      <c r="SPA6" s="319"/>
      <c r="SPB6" s="319"/>
      <c r="SPC6" s="319"/>
      <c r="SPD6" s="319"/>
      <c r="SPE6" s="319"/>
      <c r="SPF6" s="319"/>
      <c r="SPG6" s="319"/>
      <c r="SPH6" s="319"/>
      <c r="SPI6" s="319"/>
      <c r="SPJ6" s="319"/>
      <c r="SPK6" s="319"/>
      <c r="SPL6" s="319"/>
      <c r="SPM6" s="319"/>
      <c r="SPN6" s="319"/>
      <c r="SPO6" s="319"/>
      <c r="SPP6" s="319"/>
      <c r="SPQ6" s="319"/>
      <c r="SPR6" s="319"/>
      <c r="SPS6" s="319"/>
      <c r="SPT6" s="319"/>
      <c r="SPU6" s="319"/>
      <c r="SPV6" s="319"/>
      <c r="SPW6" s="319"/>
      <c r="SPX6" s="319"/>
      <c r="SPY6" s="319"/>
      <c r="SPZ6" s="319"/>
      <c r="SQA6" s="319"/>
      <c r="SQB6" s="319"/>
      <c r="SQC6" s="319"/>
      <c r="SQD6" s="319"/>
      <c r="SQE6" s="319"/>
      <c r="SQF6" s="319"/>
      <c r="SQG6" s="319"/>
      <c r="SQH6" s="319"/>
      <c r="SQI6" s="319"/>
      <c r="SQJ6" s="319"/>
      <c r="SQK6" s="319"/>
      <c r="SQL6" s="319"/>
      <c r="SQM6" s="319"/>
      <c r="SQN6" s="319"/>
      <c r="SQO6" s="319"/>
      <c r="SQP6" s="319"/>
      <c r="SQQ6" s="319"/>
      <c r="SQR6" s="319"/>
      <c r="SQS6" s="319"/>
      <c r="SQT6" s="319"/>
      <c r="SQU6" s="319"/>
      <c r="SQV6" s="319"/>
      <c r="SQW6" s="319"/>
      <c r="SQX6" s="319"/>
      <c r="SQY6" s="319"/>
      <c r="SQZ6" s="319"/>
      <c r="SRA6" s="319"/>
      <c r="SRB6" s="319"/>
      <c r="SRC6" s="319"/>
      <c r="SRD6" s="319"/>
      <c r="SRE6" s="319"/>
      <c r="SRF6" s="319"/>
      <c r="SRG6" s="319"/>
      <c r="SRH6" s="319"/>
      <c r="SRI6" s="319"/>
      <c r="SRJ6" s="319"/>
      <c r="SRK6" s="319"/>
      <c r="SRL6" s="319"/>
      <c r="SRM6" s="319"/>
      <c r="SRN6" s="319"/>
      <c r="SRO6" s="319"/>
      <c r="SRP6" s="319"/>
      <c r="SRQ6" s="319"/>
      <c r="SRR6" s="319"/>
      <c r="SRS6" s="319"/>
      <c r="SRT6" s="319"/>
      <c r="SRU6" s="319"/>
      <c r="SRV6" s="319"/>
      <c r="SRW6" s="319"/>
      <c r="SRX6" s="319"/>
      <c r="SRY6" s="319"/>
      <c r="SRZ6" s="319"/>
      <c r="SSA6" s="319"/>
      <c r="SSB6" s="319"/>
      <c r="SSC6" s="319"/>
      <c r="SSD6" s="319"/>
      <c r="SSE6" s="319"/>
      <c r="SSF6" s="319"/>
      <c r="SSG6" s="319"/>
      <c r="SSH6" s="319"/>
      <c r="SSI6" s="319"/>
      <c r="SSJ6" s="319"/>
      <c r="SSK6" s="319"/>
      <c r="SSL6" s="319"/>
      <c r="SSM6" s="319"/>
      <c r="SSN6" s="319"/>
      <c r="SSO6" s="319"/>
      <c r="SSP6" s="319"/>
      <c r="SSQ6" s="319"/>
      <c r="SSR6" s="319"/>
      <c r="SSS6" s="319"/>
      <c r="SST6" s="319"/>
      <c r="SSU6" s="319"/>
      <c r="SSV6" s="319"/>
      <c r="SSW6" s="319"/>
      <c r="SSX6" s="319"/>
      <c r="SSY6" s="319"/>
      <c r="SSZ6" s="319"/>
      <c r="STA6" s="319"/>
      <c r="STB6" s="319"/>
      <c r="STC6" s="319"/>
      <c r="STD6" s="319"/>
      <c r="STE6" s="319"/>
      <c r="STF6" s="319"/>
      <c r="STG6" s="319"/>
      <c r="STH6" s="319"/>
      <c r="STI6" s="319"/>
      <c r="STJ6" s="319"/>
      <c r="STK6" s="319"/>
      <c r="STL6" s="319"/>
      <c r="STM6" s="319"/>
      <c r="STN6" s="319"/>
      <c r="STO6" s="319"/>
      <c r="STP6" s="319"/>
      <c r="STQ6" s="319"/>
      <c r="STR6" s="319"/>
      <c r="STS6" s="319"/>
      <c r="STT6" s="319"/>
      <c r="STU6" s="319"/>
      <c r="STV6" s="319"/>
      <c r="STW6" s="319"/>
      <c r="STX6" s="319"/>
      <c r="STY6" s="319"/>
      <c r="STZ6" s="319"/>
      <c r="SUA6" s="319"/>
      <c r="SUB6" s="319"/>
      <c r="SUC6" s="319"/>
      <c r="SUD6" s="319"/>
      <c r="SUE6" s="319"/>
      <c r="SUF6" s="319"/>
      <c r="SUG6" s="319"/>
      <c r="SUH6" s="319"/>
      <c r="SUI6" s="319"/>
      <c r="SUJ6" s="319"/>
      <c r="SUK6" s="319"/>
      <c r="SUL6" s="319"/>
      <c r="SUM6" s="319"/>
      <c r="SUN6" s="319"/>
      <c r="SUO6" s="319"/>
      <c r="SUP6" s="319"/>
      <c r="SUQ6" s="319"/>
      <c r="SUR6" s="319"/>
      <c r="SUS6" s="319"/>
      <c r="SUT6" s="319"/>
      <c r="SUU6" s="319"/>
      <c r="SUV6" s="319"/>
      <c r="SUW6" s="319"/>
      <c r="SUX6" s="319"/>
      <c r="SUY6" s="319"/>
      <c r="SUZ6" s="319"/>
      <c r="SVA6" s="319"/>
      <c r="SVB6" s="319"/>
      <c r="SVC6" s="319"/>
      <c r="SVD6" s="319"/>
      <c r="SVE6" s="319"/>
      <c r="SVF6" s="319"/>
      <c r="SVG6" s="319"/>
      <c r="SVH6" s="319"/>
      <c r="SVI6" s="319"/>
      <c r="SVJ6" s="319"/>
      <c r="SVK6" s="319"/>
      <c r="SVL6" s="319"/>
      <c r="SVM6" s="319"/>
      <c r="SVN6" s="319"/>
      <c r="SVO6" s="319"/>
      <c r="SVP6" s="319"/>
      <c r="SVQ6" s="319"/>
      <c r="SVR6" s="319"/>
      <c r="SVS6" s="319"/>
      <c r="SVT6" s="319"/>
      <c r="SVU6" s="319"/>
      <c r="SVV6" s="319"/>
      <c r="SVW6" s="319"/>
      <c r="SVX6" s="319"/>
      <c r="SVY6" s="319"/>
      <c r="SVZ6" s="319"/>
      <c r="SWA6" s="319"/>
      <c r="SWB6" s="319"/>
      <c r="SWC6" s="319"/>
      <c r="SWD6" s="319"/>
      <c r="SWE6" s="319"/>
      <c r="SWF6" s="319"/>
      <c r="SWG6" s="319"/>
      <c r="SWH6" s="319"/>
      <c r="SWI6" s="319"/>
      <c r="SWJ6" s="319"/>
      <c r="SWK6" s="319"/>
      <c r="SWL6" s="319"/>
      <c r="SWM6" s="319"/>
      <c r="SWN6" s="319"/>
      <c r="SWO6" s="319"/>
      <c r="SWP6" s="319"/>
      <c r="SWQ6" s="319"/>
      <c r="SWR6" s="319"/>
      <c r="SWS6" s="319"/>
      <c r="SWT6" s="319"/>
      <c r="SWU6" s="319"/>
      <c r="SWV6" s="319"/>
      <c r="SWW6" s="319"/>
      <c r="SWX6" s="319"/>
      <c r="SWY6" s="319"/>
      <c r="SWZ6" s="319"/>
      <c r="SXA6" s="319"/>
      <c r="SXB6" s="319"/>
      <c r="SXC6" s="319"/>
      <c r="SXD6" s="319"/>
      <c r="SXE6" s="319"/>
      <c r="SXF6" s="319"/>
      <c r="SXG6" s="319"/>
      <c r="SXH6" s="319"/>
      <c r="SXI6" s="319"/>
      <c r="SXJ6" s="319"/>
      <c r="SXK6" s="319"/>
      <c r="SXL6" s="319"/>
      <c r="SXM6" s="319"/>
      <c r="SXN6" s="319"/>
      <c r="SXO6" s="319"/>
      <c r="SXP6" s="319"/>
      <c r="SXQ6" s="319"/>
      <c r="SXR6" s="319"/>
      <c r="SXS6" s="319"/>
      <c r="SXT6" s="319"/>
      <c r="SXU6" s="319"/>
      <c r="SXV6" s="319"/>
      <c r="SXW6" s="319"/>
      <c r="SXX6" s="319"/>
      <c r="SXY6" s="319"/>
      <c r="SXZ6" s="319"/>
      <c r="SYA6" s="319"/>
      <c r="SYB6" s="319"/>
      <c r="SYC6" s="319"/>
      <c r="SYD6" s="319"/>
      <c r="SYE6" s="319"/>
      <c r="SYF6" s="319"/>
      <c r="SYG6" s="319"/>
      <c r="SYH6" s="319"/>
      <c r="SYI6" s="319"/>
      <c r="SYJ6" s="319"/>
      <c r="SYK6" s="319"/>
      <c r="SYL6" s="319"/>
      <c r="SYM6" s="319"/>
      <c r="SYN6" s="319"/>
      <c r="SYO6" s="319"/>
      <c r="SYP6" s="319"/>
      <c r="SYQ6" s="319"/>
      <c r="SYR6" s="319"/>
      <c r="SYS6" s="319"/>
      <c r="SYT6" s="319"/>
      <c r="SYU6" s="319"/>
      <c r="SYV6" s="319"/>
      <c r="SYW6" s="319"/>
      <c r="SYX6" s="319"/>
      <c r="SYY6" s="319"/>
      <c r="SYZ6" s="319"/>
      <c r="SZA6" s="319"/>
      <c r="SZB6" s="319"/>
      <c r="SZC6" s="319"/>
      <c r="SZD6" s="319"/>
      <c r="SZE6" s="319"/>
      <c r="SZF6" s="319"/>
      <c r="SZG6" s="319"/>
      <c r="SZH6" s="319"/>
      <c r="SZI6" s="319"/>
      <c r="SZJ6" s="319"/>
      <c r="SZK6" s="319"/>
      <c r="SZL6" s="319"/>
      <c r="SZM6" s="319"/>
      <c r="SZN6" s="319"/>
      <c r="SZO6" s="319"/>
      <c r="SZP6" s="319"/>
      <c r="SZQ6" s="319"/>
      <c r="SZR6" s="319"/>
      <c r="SZS6" s="319"/>
      <c r="SZT6" s="319"/>
      <c r="SZU6" s="319"/>
      <c r="SZV6" s="319"/>
      <c r="SZW6" s="319"/>
      <c r="SZX6" s="319"/>
      <c r="SZY6" s="319"/>
      <c r="SZZ6" s="319"/>
      <c r="TAA6" s="319"/>
      <c r="TAB6" s="319"/>
      <c r="TAC6" s="319"/>
      <c r="TAD6" s="319"/>
      <c r="TAE6" s="319"/>
      <c r="TAF6" s="319"/>
      <c r="TAG6" s="319"/>
      <c r="TAH6" s="319"/>
      <c r="TAI6" s="319"/>
      <c r="TAJ6" s="319"/>
      <c r="TAK6" s="319"/>
      <c r="TAL6" s="319"/>
      <c r="TAM6" s="319"/>
      <c r="TAN6" s="319"/>
      <c r="TAO6" s="319"/>
      <c r="TAP6" s="319"/>
      <c r="TAQ6" s="319"/>
      <c r="TAR6" s="319"/>
      <c r="TAS6" s="319"/>
      <c r="TAT6" s="319"/>
      <c r="TAU6" s="319"/>
      <c r="TAV6" s="319"/>
      <c r="TAW6" s="319"/>
      <c r="TAX6" s="319"/>
      <c r="TAY6" s="319"/>
      <c r="TAZ6" s="319"/>
      <c r="TBA6" s="319"/>
      <c r="TBB6" s="319"/>
      <c r="TBC6" s="319"/>
      <c r="TBD6" s="319"/>
      <c r="TBE6" s="319"/>
      <c r="TBF6" s="319"/>
      <c r="TBG6" s="319"/>
      <c r="TBH6" s="319"/>
      <c r="TBI6" s="319"/>
      <c r="TBJ6" s="319"/>
      <c r="TBK6" s="319"/>
      <c r="TBL6" s="319"/>
      <c r="TBM6" s="319"/>
      <c r="TBN6" s="319"/>
      <c r="TBO6" s="319"/>
      <c r="TBP6" s="319"/>
      <c r="TBQ6" s="319"/>
      <c r="TBR6" s="319"/>
      <c r="TBS6" s="319"/>
      <c r="TBT6" s="319"/>
      <c r="TBU6" s="319"/>
      <c r="TBV6" s="319"/>
      <c r="TBW6" s="319"/>
      <c r="TBX6" s="319"/>
      <c r="TBY6" s="319"/>
      <c r="TBZ6" s="319"/>
      <c r="TCA6" s="319"/>
      <c r="TCB6" s="319"/>
      <c r="TCC6" s="319"/>
      <c r="TCD6" s="319"/>
      <c r="TCE6" s="319"/>
      <c r="TCF6" s="319"/>
      <c r="TCG6" s="319"/>
      <c r="TCH6" s="319"/>
      <c r="TCI6" s="319"/>
      <c r="TCJ6" s="319"/>
      <c r="TCK6" s="319"/>
      <c r="TCL6" s="319"/>
      <c r="TCM6" s="319"/>
      <c r="TCN6" s="319"/>
      <c r="TCO6" s="319"/>
      <c r="TCP6" s="319"/>
      <c r="TCQ6" s="319"/>
      <c r="TCR6" s="319"/>
      <c r="TCS6" s="319"/>
      <c r="TCT6" s="319"/>
      <c r="TCU6" s="319"/>
      <c r="TCV6" s="319"/>
      <c r="TCW6" s="319"/>
      <c r="TCX6" s="319"/>
      <c r="TCY6" s="319"/>
      <c r="TCZ6" s="319"/>
      <c r="TDA6" s="319"/>
      <c r="TDB6" s="319"/>
      <c r="TDC6" s="319"/>
      <c r="TDD6" s="319"/>
      <c r="TDE6" s="319"/>
      <c r="TDF6" s="319"/>
      <c r="TDG6" s="319"/>
      <c r="TDH6" s="319"/>
      <c r="TDI6" s="319"/>
      <c r="TDJ6" s="319"/>
      <c r="TDK6" s="319"/>
      <c r="TDL6" s="319"/>
      <c r="TDM6" s="319"/>
      <c r="TDN6" s="319"/>
      <c r="TDO6" s="319"/>
      <c r="TDP6" s="319"/>
      <c r="TDQ6" s="319"/>
      <c r="TDR6" s="319"/>
      <c r="TDS6" s="319"/>
      <c r="TDT6" s="319"/>
      <c r="TDU6" s="319"/>
      <c r="TDV6" s="319"/>
      <c r="TDW6" s="319"/>
      <c r="TDX6" s="319"/>
      <c r="TDY6" s="319"/>
      <c r="TDZ6" s="319"/>
      <c r="TEA6" s="319"/>
      <c r="TEB6" s="319"/>
      <c r="TEC6" s="319"/>
      <c r="TED6" s="319"/>
      <c r="TEE6" s="319"/>
      <c r="TEF6" s="319"/>
      <c r="TEG6" s="319"/>
      <c r="TEH6" s="319"/>
      <c r="TEI6" s="319"/>
      <c r="TEJ6" s="319"/>
      <c r="TEK6" s="319"/>
      <c r="TEL6" s="319"/>
      <c r="TEM6" s="319"/>
      <c r="TEN6" s="319"/>
      <c r="TEO6" s="319"/>
      <c r="TEP6" s="319"/>
      <c r="TEQ6" s="319"/>
      <c r="TER6" s="319"/>
      <c r="TES6" s="319"/>
      <c r="TET6" s="319"/>
      <c r="TEU6" s="319"/>
      <c r="TEV6" s="319"/>
      <c r="TEW6" s="319"/>
      <c r="TEX6" s="319"/>
      <c r="TEY6" s="319"/>
      <c r="TEZ6" s="319"/>
      <c r="TFA6" s="319"/>
      <c r="TFB6" s="319"/>
      <c r="TFC6" s="319"/>
      <c r="TFD6" s="319"/>
      <c r="TFE6" s="319"/>
      <c r="TFF6" s="319"/>
      <c r="TFG6" s="319"/>
      <c r="TFH6" s="319"/>
      <c r="TFI6" s="319"/>
      <c r="TFJ6" s="319"/>
      <c r="TFK6" s="319"/>
      <c r="TFL6" s="319"/>
      <c r="TFM6" s="319"/>
      <c r="TFN6" s="319"/>
      <c r="TFO6" s="319"/>
      <c r="TFP6" s="319"/>
      <c r="TFQ6" s="319"/>
      <c r="TFR6" s="319"/>
      <c r="TFS6" s="319"/>
      <c r="TFT6" s="319"/>
      <c r="TFU6" s="319"/>
      <c r="TFV6" s="319"/>
      <c r="TFW6" s="319"/>
      <c r="TFX6" s="319"/>
      <c r="TFY6" s="319"/>
      <c r="TFZ6" s="319"/>
      <c r="TGA6" s="319"/>
      <c r="TGB6" s="319"/>
      <c r="TGC6" s="319"/>
      <c r="TGD6" s="319"/>
      <c r="TGE6" s="319"/>
      <c r="TGF6" s="319"/>
      <c r="TGG6" s="319"/>
      <c r="TGH6" s="319"/>
      <c r="TGI6" s="319"/>
      <c r="TGJ6" s="319"/>
      <c r="TGK6" s="319"/>
      <c r="TGL6" s="319"/>
      <c r="TGM6" s="319"/>
      <c r="TGN6" s="319"/>
      <c r="TGO6" s="319"/>
      <c r="TGP6" s="319"/>
      <c r="TGQ6" s="319"/>
      <c r="TGR6" s="319"/>
      <c r="TGS6" s="319"/>
      <c r="TGT6" s="319"/>
      <c r="TGU6" s="319"/>
      <c r="TGV6" s="319"/>
      <c r="TGW6" s="319"/>
      <c r="TGX6" s="319"/>
      <c r="TGY6" s="319"/>
      <c r="TGZ6" s="319"/>
      <c r="THA6" s="319"/>
      <c r="THB6" s="319"/>
      <c r="THC6" s="319"/>
      <c r="THD6" s="319"/>
      <c r="THE6" s="319"/>
      <c r="THF6" s="319"/>
      <c r="THG6" s="319"/>
      <c r="THH6" s="319"/>
      <c r="THI6" s="319"/>
      <c r="THJ6" s="319"/>
      <c r="THK6" s="319"/>
      <c r="THL6" s="319"/>
      <c r="THM6" s="319"/>
      <c r="THN6" s="319"/>
      <c r="THO6" s="319"/>
      <c r="THP6" s="319"/>
      <c r="THQ6" s="319"/>
      <c r="THR6" s="319"/>
      <c r="THS6" s="319"/>
      <c r="THT6" s="319"/>
      <c r="THU6" s="319"/>
      <c r="THV6" s="319"/>
      <c r="THW6" s="319"/>
      <c r="THX6" s="319"/>
      <c r="THY6" s="319"/>
      <c r="THZ6" s="319"/>
      <c r="TIA6" s="319"/>
      <c r="TIB6" s="319"/>
      <c r="TIC6" s="319"/>
      <c r="TID6" s="319"/>
      <c r="TIE6" s="319"/>
      <c r="TIF6" s="319"/>
      <c r="TIG6" s="319"/>
      <c r="TIH6" s="319"/>
      <c r="TII6" s="319"/>
      <c r="TIJ6" s="319"/>
      <c r="TIK6" s="319"/>
      <c r="TIL6" s="319"/>
      <c r="TIM6" s="319"/>
      <c r="TIN6" s="319"/>
      <c r="TIO6" s="319"/>
      <c r="TIP6" s="319"/>
      <c r="TIQ6" s="319"/>
      <c r="TIR6" s="319"/>
      <c r="TIS6" s="319"/>
      <c r="TIT6" s="319"/>
      <c r="TIU6" s="319"/>
      <c r="TIV6" s="319"/>
      <c r="TIW6" s="319"/>
      <c r="TIX6" s="319"/>
      <c r="TIY6" s="319"/>
      <c r="TIZ6" s="319"/>
      <c r="TJA6" s="319"/>
      <c r="TJB6" s="319"/>
      <c r="TJC6" s="319"/>
      <c r="TJD6" s="319"/>
      <c r="TJE6" s="319"/>
      <c r="TJF6" s="319"/>
      <c r="TJG6" s="319"/>
      <c r="TJH6" s="319"/>
      <c r="TJI6" s="319"/>
      <c r="TJJ6" s="319"/>
      <c r="TJK6" s="319"/>
      <c r="TJL6" s="319"/>
      <c r="TJM6" s="319"/>
      <c r="TJN6" s="319"/>
      <c r="TJO6" s="319"/>
      <c r="TJP6" s="319"/>
      <c r="TJQ6" s="319"/>
      <c r="TJR6" s="319"/>
      <c r="TJS6" s="319"/>
      <c r="TJT6" s="319"/>
      <c r="TJU6" s="319"/>
      <c r="TJV6" s="319"/>
      <c r="TJW6" s="319"/>
      <c r="TJX6" s="319"/>
      <c r="TJY6" s="319"/>
      <c r="TJZ6" s="319"/>
      <c r="TKA6" s="319"/>
      <c r="TKB6" s="319"/>
      <c r="TKC6" s="319"/>
      <c r="TKD6" s="319"/>
      <c r="TKE6" s="319"/>
      <c r="TKF6" s="319"/>
      <c r="TKG6" s="319"/>
      <c r="TKH6" s="319"/>
      <c r="TKI6" s="319"/>
      <c r="TKJ6" s="319"/>
      <c r="TKK6" s="319"/>
      <c r="TKL6" s="319"/>
      <c r="TKM6" s="319"/>
      <c r="TKN6" s="319"/>
      <c r="TKO6" s="319"/>
      <c r="TKP6" s="319"/>
      <c r="TKQ6" s="319"/>
      <c r="TKR6" s="319"/>
      <c r="TKS6" s="319"/>
      <c r="TKT6" s="319"/>
      <c r="TKU6" s="319"/>
      <c r="TKV6" s="319"/>
      <c r="TKW6" s="319"/>
      <c r="TKX6" s="319"/>
      <c r="TKY6" s="319"/>
      <c r="TKZ6" s="319"/>
      <c r="TLA6" s="319"/>
      <c r="TLB6" s="319"/>
      <c r="TLC6" s="319"/>
      <c r="TLD6" s="319"/>
      <c r="TLE6" s="319"/>
      <c r="TLF6" s="319"/>
      <c r="TLG6" s="319"/>
      <c r="TLH6" s="319"/>
      <c r="TLI6" s="319"/>
      <c r="TLJ6" s="319"/>
      <c r="TLK6" s="319"/>
      <c r="TLL6" s="319"/>
      <c r="TLM6" s="319"/>
      <c r="TLN6" s="319"/>
      <c r="TLO6" s="319"/>
      <c r="TLP6" s="319"/>
      <c r="TLQ6" s="319"/>
      <c r="TLR6" s="319"/>
      <c r="TLS6" s="319"/>
      <c r="TLT6" s="319"/>
      <c r="TLU6" s="319"/>
      <c r="TLV6" s="319"/>
      <c r="TLW6" s="319"/>
      <c r="TLX6" s="319"/>
      <c r="TLY6" s="319"/>
      <c r="TLZ6" s="319"/>
      <c r="TMA6" s="319"/>
      <c r="TMB6" s="319"/>
      <c r="TMC6" s="319"/>
      <c r="TMD6" s="319"/>
      <c r="TME6" s="319"/>
      <c r="TMF6" s="319"/>
      <c r="TMG6" s="319"/>
      <c r="TMH6" s="319"/>
      <c r="TMI6" s="319"/>
      <c r="TMJ6" s="319"/>
      <c r="TMK6" s="319"/>
      <c r="TML6" s="319"/>
      <c r="TMM6" s="319"/>
      <c r="TMN6" s="319"/>
      <c r="TMO6" s="319"/>
      <c r="TMP6" s="319"/>
      <c r="TMQ6" s="319"/>
      <c r="TMR6" s="319"/>
      <c r="TMS6" s="319"/>
      <c r="TMT6" s="319"/>
      <c r="TMU6" s="319"/>
      <c r="TMV6" s="319"/>
      <c r="TMW6" s="319"/>
      <c r="TMX6" s="319"/>
      <c r="TMY6" s="319"/>
      <c r="TMZ6" s="319"/>
      <c r="TNA6" s="319"/>
      <c r="TNB6" s="319"/>
      <c r="TNC6" s="319"/>
      <c r="TND6" s="319"/>
      <c r="TNE6" s="319"/>
      <c r="TNF6" s="319"/>
      <c r="TNG6" s="319"/>
      <c r="TNH6" s="319"/>
      <c r="TNI6" s="319"/>
      <c r="TNJ6" s="319"/>
      <c r="TNK6" s="319"/>
      <c r="TNL6" s="319"/>
      <c r="TNM6" s="319"/>
      <c r="TNN6" s="319"/>
      <c r="TNO6" s="319"/>
      <c r="TNP6" s="319"/>
      <c r="TNQ6" s="319"/>
      <c r="TNR6" s="319"/>
      <c r="TNS6" s="319"/>
      <c r="TNT6" s="319"/>
      <c r="TNU6" s="319"/>
      <c r="TNV6" s="319"/>
      <c r="TNW6" s="319"/>
      <c r="TNX6" s="319"/>
      <c r="TNY6" s="319"/>
      <c r="TNZ6" s="319"/>
      <c r="TOA6" s="319"/>
      <c r="TOB6" s="319"/>
      <c r="TOC6" s="319"/>
      <c r="TOD6" s="319"/>
      <c r="TOE6" s="319"/>
      <c r="TOF6" s="319"/>
      <c r="TOG6" s="319"/>
      <c r="TOH6" s="319"/>
      <c r="TOI6" s="319"/>
      <c r="TOJ6" s="319"/>
      <c r="TOK6" s="319"/>
      <c r="TOL6" s="319"/>
      <c r="TOM6" s="319"/>
      <c r="TON6" s="319"/>
      <c r="TOO6" s="319"/>
      <c r="TOP6" s="319"/>
      <c r="TOQ6" s="319"/>
      <c r="TOR6" s="319"/>
      <c r="TOS6" s="319"/>
      <c r="TOT6" s="319"/>
      <c r="TOU6" s="319"/>
      <c r="TOV6" s="319"/>
      <c r="TOW6" s="319"/>
      <c r="TOX6" s="319"/>
      <c r="TOY6" s="319"/>
      <c r="TOZ6" s="319"/>
      <c r="TPA6" s="319"/>
      <c r="TPB6" s="319"/>
      <c r="TPC6" s="319"/>
      <c r="TPD6" s="319"/>
      <c r="TPE6" s="319"/>
      <c r="TPF6" s="319"/>
      <c r="TPG6" s="319"/>
      <c r="TPH6" s="319"/>
      <c r="TPI6" s="319"/>
      <c r="TPJ6" s="319"/>
      <c r="TPK6" s="319"/>
      <c r="TPL6" s="319"/>
      <c r="TPM6" s="319"/>
      <c r="TPN6" s="319"/>
      <c r="TPO6" s="319"/>
      <c r="TPP6" s="319"/>
      <c r="TPQ6" s="319"/>
      <c r="TPR6" s="319"/>
      <c r="TPS6" s="319"/>
      <c r="TPT6" s="319"/>
      <c r="TPU6" s="319"/>
      <c r="TPV6" s="319"/>
      <c r="TPW6" s="319"/>
      <c r="TPX6" s="319"/>
      <c r="TPY6" s="319"/>
      <c r="TPZ6" s="319"/>
      <c r="TQA6" s="319"/>
      <c r="TQB6" s="319"/>
      <c r="TQC6" s="319"/>
      <c r="TQD6" s="319"/>
      <c r="TQE6" s="319"/>
      <c r="TQF6" s="319"/>
      <c r="TQG6" s="319"/>
      <c r="TQH6" s="319"/>
      <c r="TQI6" s="319"/>
      <c r="TQJ6" s="319"/>
      <c r="TQK6" s="319"/>
      <c r="TQL6" s="319"/>
      <c r="TQM6" s="319"/>
      <c r="TQN6" s="319"/>
      <c r="TQO6" s="319"/>
      <c r="TQP6" s="319"/>
      <c r="TQQ6" s="319"/>
      <c r="TQR6" s="319"/>
      <c r="TQS6" s="319"/>
      <c r="TQT6" s="319"/>
      <c r="TQU6" s="319"/>
      <c r="TQV6" s="319"/>
      <c r="TQW6" s="319"/>
      <c r="TQX6" s="319"/>
      <c r="TQY6" s="319"/>
      <c r="TQZ6" s="319"/>
      <c r="TRA6" s="319"/>
      <c r="TRB6" s="319"/>
      <c r="TRC6" s="319"/>
      <c r="TRD6" s="319"/>
      <c r="TRE6" s="319"/>
      <c r="TRF6" s="319"/>
      <c r="TRG6" s="319"/>
      <c r="TRH6" s="319"/>
      <c r="TRI6" s="319"/>
      <c r="TRJ6" s="319"/>
      <c r="TRK6" s="319"/>
      <c r="TRL6" s="319"/>
      <c r="TRM6" s="319"/>
      <c r="TRN6" s="319"/>
      <c r="TRO6" s="319"/>
      <c r="TRP6" s="319"/>
      <c r="TRQ6" s="319"/>
      <c r="TRR6" s="319"/>
      <c r="TRS6" s="319"/>
      <c r="TRT6" s="319"/>
      <c r="TRU6" s="319"/>
      <c r="TRV6" s="319"/>
      <c r="TRW6" s="319"/>
      <c r="TRX6" s="319"/>
      <c r="TRY6" s="319"/>
      <c r="TRZ6" s="319"/>
      <c r="TSA6" s="319"/>
      <c r="TSB6" s="319"/>
      <c r="TSC6" s="319"/>
      <c r="TSD6" s="319"/>
      <c r="TSE6" s="319"/>
      <c r="TSF6" s="319"/>
      <c r="TSG6" s="319"/>
      <c r="TSH6" s="319"/>
      <c r="TSI6" s="319"/>
      <c r="TSJ6" s="319"/>
      <c r="TSK6" s="319"/>
      <c r="TSL6" s="319"/>
      <c r="TSM6" s="319"/>
      <c r="TSN6" s="319"/>
      <c r="TSO6" s="319"/>
      <c r="TSP6" s="319"/>
      <c r="TSQ6" s="319"/>
      <c r="TSR6" s="319"/>
      <c r="TSS6" s="319"/>
      <c r="TST6" s="319"/>
      <c r="TSU6" s="319"/>
      <c r="TSV6" s="319"/>
      <c r="TSW6" s="319"/>
      <c r="TSX6" s="319"/>
      <c r="TSY6" s="319"/>
      <c r="TSZ6" s="319"/>
      <c r="TTA6" s="319"/>
      <c r="TTB6" s="319"/>
      <c r="TTC6" s="319"/>
      <c r="TTD6" s="319"/>
      <c r="TTE6" s="319"/>
      <c r="TTF6" s="319"/>
      <c r="TTG6" s="319"/>
      <c r="TTH6" s="319"/>
      <c r="TTI6" s="319"/>
      <c r="TTJ6" s="319"/>
      <c r="TTK6" s="319"/>
      <c r="TTL6" s="319"/>
      <c r="TTM6" s="319"/>
      <c r="TTN6" s="319"/>
      <c r="TTO6" s="319"/>
      <c r="TTP6" s="319"/>
      <c r="TTQ6" s="319"/>
      <c r="TTR6" s="319"/>
      <c r="TTS6" s="319"/>
      <c r="TTT6" s="319"/>
      <c r="TTU6" s="319"/>
      <c r="TTV6" s="319"/>
      <c r="TTW6" s="319"/>
      <c r="TTX6" s="319"/>
      <c r="TTY6" s="319"/>
      <c r="TTZ6" s="319"/>
      <c r="TUA6" s="319"/>
      <c r="TUB6" s="319"/>
      <c r="TUC6" s="319"/>
      <c r="TUD6" s="319"/>
      <c r="TUE6" s="319"/>
      <c r="TUF6" s="319"/>
      <c r="TUG6" s="319"/>
      <c r="TUH6" s="319"/>
      <c r="TUI6" s="319"/>
      <c r="TUJ6" s="319"/>
      <c r="TUK6" s="319"/>
      <c r="TUL6" s="319"/>
      <c r="TUM6" s="319"/>
      <c r="TUN6" s="319"/>
      <c r="TUO6" s="319"/>
      <c r="TUP6" s="319"/>
      <c r="TUQ6" s="319"/>
      <c r="TUR6" s="319"/>
      <c r="TUS6" s="319"/>
      <c r="TUT6" s="319"/>
      <c r="TUU6" s="319"/>
      <c r="TUV6" s="319"/>
      <c r="TUW6" s="319"/>
      <c r="TUX6" s="319"/>
      <c r="TUY6" s="319"/>
      <c r="TUZ6" s="319"/>
      <c r="TVA6" s="319"/>
      <c r="TVB6" s="319"/>
      <c r="TVC6" s="319"/>
      <c r="TVD6" s="319"/>
      <c r="TVE6" s="319"/>
      <c r="TVF6" s="319"/>
      <c r="TVG6" s="319"/>
      <c r="TVH6" s="319"/>
      <c r="TVI6" s="319"/>
      <c r="TVJ6" s="319"/>
      <c r="TVK6" s="319"/>
      <c r="TVL6" s="319"/>
      <c r="TVM6" s="319"/>
      <c r="TVN6" s="319"/>
      <c r="TVO6" s="319"/>
      <c r="TVP6" s="319"/>
      <c r="TVQ6" s="319"/>
      <c r="TVR6" s="319"/>
      <c r="TVS6" s="319"/>
      <c r="TVT6" s="319"/>
      <c r="TVU6" s="319"/>
      <c r="TVV6" s="319"/>
      <c r="TVW6" s="319"/>
      <c r="TVX6" s="319"/>
      <c r="TVY6" s="319"/>
      <c r="TVZ6" s="319"/>
      <c r="TWA6" s="319"/>
      <c r="TWB6" s="319"/>
      <c r="TWC6" s="319"/>
      <c r="TWD6" s="319"/>
      <c r="TWE6" s="319"/>
      <c r="TWF6" s="319"/>
      <c r="TWG6" s="319"/>
      <c r="TWH6" s="319"/>
      <c r="TWI6" s="319"/>
      <c r="TWJ6" s="319"/>
      <c r="TWK6" s="319"/>
      <c r="TWL6" s="319"/>
      <c r="TWM6" s="319"/>
      <c r="TWN6" s="319"/>
      <c r="TWO6" s="319"/>
      <c r="TWP6" s="319"/>
      <c r="TWQ6" s="319"/>
      <c r="TWR6" s="319"/>
      <c r="TWS6" s="319"/>
      <c r="TWT6" s="319"/>
      <c r="TWU6" s="319"/>
      <c r="TWV6" s="319"/>
      <c r="TWW6" s="319"/>
      <c r="TWX6" s="319"/>
      <c r="TWY6" s="319"/>
      <c r="TWZ6" s="319"/>
      <c r="TXA6" s="319"/>
      <c r="TXB6" s="319"/>
      <c r="TXC6" s="319"/>
      <c r="TXD6" s="319"/>
      <c r="TXE6" s="319"/>
      <c r="TXF6" s="319"/>
      <c r="TXG6" s="319"/>
      <c r="TXH6" s="319"/>
      <c r="TXI6" s="319"/>
      <c r="TXJ6" s="319"/>
      <c r="TXK6" s="319"/>
      <c r="TXL6" s="319"/>
      <c r="TXM6" s="319"/>
      <c r="TXN6" s="319"/>
      <c r="TXO6" s="319"/>
      <c r="TXP6" s="319"/>
      <c r="TXQ6" s="319"/>
      <c r="TXR6" s="319"/>
      <c r="TXS6" s="319"/>
      <c r="TXT6" s="319"/>
      <c r="TXU6" s="319"/>
      <c r="TXV6" s="319"/>
      <c r="TXW6" s="319"/>
      <c r="TXX6" s="319"/>
      <c r="TXY6" s="319"/>
      <c r="TXZ6" s="319"/>
      <c r="TYA6" s="319"/>
      <c r="TYB6" s="319"/>
      <c r="TYC6" s="319"/>
      <c r="TYD6" s="319"/>
      <c r="TYE6" s="319"/>
      <c r="TYF6" s="319"/>
      <c r="TYG6" s="319"/>
      <c r="TYH6" s="319"/>
      <c r="TYI6" s="319"/>
      <c r="TYJ6" s="319"/>
      <c r="TYK6" s="319"/>
      <c r="TYL6" s="319"/>
      <c r="TYM6" s="319"/>
      <c r="TYN6" s="319"/>
      <c r="TYO6" s="319"/>
      <c r="TYP6" s="319"/>
      <c r="TYQ6" s="319"/>
      <c r="TYR6" s="319"/>
      <c r="TYS6" s="319"/>
      <c r="TYT6" s="319"/>
      <c r="TYU6" s="319"/>
      <c r="TYV6" s="319"/>
      <c r="TYW6" s="319"/>
      <c r="TYX6" s="319"/>
      <c r="TYY6" s="319"/>
      <c r="TYZ6" s="319"/>
      <c r="TZA6" s="319"/>
      <c r="TZB6" s="319"/>
      <c r="TZC6" s="319"/>
      <c r="TZD6" s="319"/>
      <c r="TZE6" s="319"/>
      <c r="TZF6" s="319"/>
      <c r="TZG6" s="319"/>
      <c r="TZH6" s="319"/>
      <c r="TZI6" s="319"/>
      <c r="TZJ6" s="319"/>
      <c r="TZK6" s="319"/>
      <c r="TZL6" s="319"/>
      <c r="TZM6" s="319"/>
      <c r="TZN6" s="319"/>
      <c r="TZO6" s="319"/>
      <c r="TZP6" s="319"/>
      <c r="TZQ6" s="319"/>
      <c r="TZR6" s="319"/>
      <c r="TZS6" s="319"/>
      <c r="TZT6" s="319"/>
      <c r="TZU6" s="319"/>
      <c r="TZV6" s="319"/>
      <c r="TZW6" s="319"/>
      <c r="TZX6" s="319"/>
      <c r="TZY6" s="319"/>
      <c r="TZZ6" s="319"/>
      <c r="UAA6" s="319"/>
      <c r="UAB6" s="319"/>
      <c r="UAC6" s="319"/>
      <c r="UAD6" s="319"/>
      <c r="UAE6" s="319"/>
      <c r="UAF6" s="319"/>
      <c r="UAG6" s="319"/>
      <c r="UAH6" s="319"/>
      <c r="UAI6" s="319"/>
      <c r="UAJ6" s="319"/>
      <c r="UAK6" s="319"/>
      <c r="UAL6" s="319"/>
      <c r="UAM6" s="319"/>
      <c r="UAN6" s="319"/>
      <c r="UAO6" s="319"/>
      <c r="UAP6" s="319"/>
      <c r="UAQ6" s="319"/>
      <c r="UAR6" s="319"/>
      <c r="UAS6" s="319"/>
      <c r="UAT6" s="319"/>
      <c r="UAU6" s="319"/>
      <c r="UAV6" s="319"/>
      <c r="UAW6" s="319"/>
      <c r="UAX6" s="319"/>
      <c r="UAY6" s="319"/>
      <c r="UAZ6" s="319"/>
      <c r="UBA6" s="319"/>
      <c r="UBB6" s="319"/>
      <c r="UBC6" s="319"/>
      <c r="UBD6" s="319"/>
      <c r="UBE6" s="319"/>
      <c r="UBF6" s="319"/>
      <c r="UBG6" s="319"/>
      <c r="UBH6" s="319"/>
      <c r="UBI6" s="319"/>
      <c r="UBJ6" s="319"/>
      <c r="UBK6" s="319"/>
      <c r="UBL6" s="319"/>
      <c r="UBM6" s="319"/>
      <c r="UBN6" s="319"/>
      <c r="UBO6" s="319"/>
      <c r="UBP6" s="319"/>
      <c r="UBQ6" s="319"/>
      <c r="UBR6" s="319"/>
      <c r="UBS6" s="319"/>
      <c r="UBT6" s="319"/>
      <c r="UBU6" s="319"/>
      <c r="UBV6" s="319"/>
      <c r="UBW6" s="319"/>
      <c r="UBX6" s="319"/>
      <c r="UBY6" s="319"/>
      <c r="UBZ6" s="319"/>
      <c r="UCA6" s="319"/>
      <c r="UCB6" s="319"/>
      <c r="UCC6" s="319"/>
      <c r="UCD6" s="319"/>
      <c r="UCE6" s="319"/>
      <c r="UCF6" s="319"/>
      <c r="UCG6" s="319"/>
      <c r="UCH6" s="319"/>
      <c r="UCI6" s="319"/>
      <c r="UCJ6" s="319"/>
      <c r="UCK6" s="319"/>
      <c r="UCL6" s="319"/>
      <c r="UCM6" s="319"/>
      <c r="UCN6" s="319"/>
      <c r="UCO6" s="319"/>
      <c r="UCP6" s="319"/>
      <c r="UCQ6" s="319"/>
      <c r="UCR6" s="319"/>
      <c r="UCS6" s="319"/>
      <c r="UCT6" s="319"/>
      <c r="UCU6" s="319"/>
      <c r="UCV6" s="319"/>
      <c r="UCW6" s="319"/>
      <c r="UCX6" s="319"/>
      <c r="UCY6" s="319"/>
      <c r="UCZ6" s="319"/>
      <c r="UDA6" s="319"/>
      <c r="UDB6" s="319"/>
      <c r="UDC6" s="319"/>
      <c r="UDD6" s="319"/>
      <c r="UDE6" s="319"/>
      <c r="UDF6" s="319"/>
      <c r="UDG6" s="319"/>
      <c r="UDH6" s="319"/>
      <c r="UDI6" s="319"/>
      <c r="UDJ6" s="319"/>
      <c r="UDK6" s="319"/>
      <c r="UDL6" s="319"/>
      <c r="UDM6" s="319"/>
      <c r="UDN6" s="319"/>
      <c r="UDO6" s="319"/>
      <c r="UDP6" s="319"/>
      <c r="UDQ6" s="319"/>
      <c r="UDR6" s="319"/>
      <c r="UDS6" s="319"/>
      <c r="UDT6" s="319"/>
      <c r="UDU6" s="319"/>
      <c r="UDV6" s="319"/>
      <c r="UDW6" s="319"/>
      <c r="UDX6" s="319"/>
      <c r="UDY6" s="319"/>
      <c r="UDZ6" s="319"/>
      <c r="UEA6" s="319"/>
      <c r="UEB6" s="319"/>
      <c r="UEC6" s="319"/>
      <c r="UED6" s="319"/>
      <c r="UEE6" s="319"/>
      <c r="UEF6" s="319"/>
      <c r="UEG6" s="319"/>
      <c r="UEH6" s="319"/>
      <c r="UEI6" s="319"/>
      <c r="UEJ6" s="319"/>
      <c r="UEK6" s="319"/>
      <c r="UEL6" s="319"/>
      <c r="UEM6" s="319"/>
      <c r="UEN6" s="319"/>
      <c r="UEO6" s="319"/>
      <c r="UEP6" s="319"/>
      <c r="UEQ6" s="319"/>
      <c r="UER6" s="319"/>
      <c r="UES6" s="319"/>
      <c r="UET6" s="319"/>
      <c r="UEU6" s="319"/>
      <c r="UEV6" s="319"/>
      <c r="UEW6" s="319"/>
      <c r="UEX6" s="319"/>
      <c r="UEY6" s="319"/>
      <c r="UEZ6" s="319"/>
      <c r="UFA6" s="319"/>
      <c r="UFB6" s="319"/>
      <c r="UFC6" s="319"/>
      <c r="UFD6" s="319"/>
      <c r="UFE6" s="319"/>
      <c r="UFF6" s="319"/>
      <c r="UFG6" s="319"/>
      <c r="UFH6" s="319"/>
      <c r="UFI6" s="319"/>
      <c r="UFJ6" s="319"/>
      <c r="UFK6" s="319"/>
      <c r="UFL6" s="319"/>
      <c r="UFM6" s="319"/>
      <c r="UFN6" s="319"/>
      <c r="UFO6" s="319"/>
      <c r="UFP6" s="319"/>
      <c r="UFQ6" s="319"/>
      <c r="UFR6" s="319"/>
      <c r="UFS6" s="319"/>
      <c r="UFT6" s="319"/>
      <c r="UFU6" s="319"/>
      <c r="UFV6" s="319"/>
      <c r="UFW6" s="319"/>
      <c r="UFX6" s="319"/>
      <c r="UFY6" s="319"/>
      <c r="UFZ6" s="319"/>
      <c r="UGA6" s="319"/>
      <c r="UGB6" s="319"/>
      <c r="UGC6" s="319"/>
      <c r="UGD6" s="319"/>
      <c r="UGE6" s="319"/>
      <c r="UGF6" s="319"/>
      <c r="UGG6" s="319"/>
      <c r="UGH6" s="319"/>
      <c r="UGI6" s="319"/>
      <c r="UGJ6" s="319"/>
      <c r="UGK6" s="319"/>
      <c r="UGL6" s="319"/>
      <c r="UGM6" s="319"/>
      <c r="UGN6" s="319"/>
      <c r="UGO6" s="319"/>
      <c r="UGP6" s="319"/>
      <c r="UGQ6" s="319"/>
      <c r="UGR6" s="319"/>
      <c r="UGS6" s="319"/>
      <c r="UGT6" s="319"/>
      <c r="UGU6" s="319"/>
      <c r="UGV6" s="319"/>
      <c r="UGW6" s="319"/>
      <c r="UGX6" s="319"/>
      <c r="UGY6" s="319"/>
      <c r="UGZ6" s="319"/>
      <c r="UHA6" s="319"/>
      <c r="UHB6" s="319"/>
      <c r="UHC6" s="319"/>
      <c r="UHD6" s="319"/>
      <c r="UHE6" s="319"/>
      <c r="UHF6" s="319"/>
      <c r="UHG6" s="319"/>
      <c r="UHH6" s="319"/>
      <c r="UHI6" s="319"/>
      <c r="UHJ6" s="319"/>
      <c r="UHK6" s="319"/>
      <c r="UHL6" s="319"/>
      <c r="UHM6" s="319"/>
      <c r="UHN6" s="319"/>
      <c r="UHO6" s="319"/>
      <c r="UHP6" s="319"/>
      <c r="UHQ6" s="319"/>
      <c r="UHR6" s="319"/>
      <c r="UHS6" s="319"/>
      <c r="UHT6" s="319"/>
      <c r="UHU6" s="319"/>
      <c r="UHV6" s="319"/>
      <c r="UHW6" s="319"/>
      <c r="UHX6" s="319"/>
      <c r="UHY6" s="319"/>
      <c r="UHZ6" s="319"/>
      <c r="UIA6" s="319"/>
      <c r="UIB6" s="319"/>
      <c r="UIC6" s="319"/>
      <c r="UID6" s="319"/>
      <c r="UIE6" s="319"/>
      <c r="UIF6" s="319"/>
      <c r="UIG6" s="319"/>
      <c r="UIH6" s="319"/>
      <c r="UII6" s="319"/>
      <c r="UIJ6" s="319"/>
      <c r="UIK6" s="319"/>
      <c r="UIL6" s="319"/>
      <c r="UIM6" s="319"/>
      <c r="UIN6" s="319"/>
      <c r="UIO6" s="319"/>
      <c r="UIP6" s="319"/>
      <c r="UIQ6" s="319"/>
      <c r="UIR6" s="319"/>
      <c r="UIS6" s="319"/>
      <c r="UIT6" s="319"/>
      <c r="UIU6" s="319"/>
      <c r="UIV6" s="319"/>
      <c r="UIW6" s="319"/>
      <c r="UIX6" s="319"/>
      <c r="UIY6" s="319"/>
      <c r="UIZ6" s="319"/>
      <c r="UJA6" s="319"/>
      <c r="UJB6" s="319"/>
      <c r="UJC6" s="319"/>
      <c r="UJD6" s="319"/>
      <c r="UJE6" s="319"/>
      <c r="UJF6" s="319"/>
      <c r="UJG6" s="319"/>
      <c r="UJH6" s="319"/>
      <c r="UJI6" s="319"/>
      <c r="UJJ6" s="319"/>
      <c r="UJK6" s="319"/>
      <c r="UJL6" s="319"/>
      <c r="UJM6" s="319"/>
      <c r="UJN6" s="319"/>
      <c r="UJO6" s="319"/>
      <c r="UJP6" s="319"/>
      <c r="UJQ6" s="319"/>
      <c r="UJR6" s="319"/>
      <c r="UJS6" s="319"/>
      <c r="UJT6" s="319"/>
      <c r="UJU6" s="319"/>
      <c r="UJV6" s="319"/>
      <c r="UJW6" s="319"/>
      <c r="UJX6" s="319"/>
      <c r="UJY6" s="319"/>
      <c r="UJZ6" s="319"/>
      <c r="UKA6" s="319"/>
      <c r="UKB6" s="319"/>
      <c r="UKC6" s="319"/>
      <c r="UKD6" s="319"/>
      <c r="UKE6" s="319"/>
      <c r="UKF6" s="319"/>
      <c r="UKG6" s="319"/>
      <c r="UKH6" s="319"/>
      <c r="UKI6" s="319"/>
      <c r="UKJ6" s="319"/>
      <c r="UKK6" s="319"/>
      <c r="UKL6" s="319"/>
      <c r="UKM6" s="319"/>
      <c r="UKN6" s="319"/>
      <c r="UKO6" s="319"/>
      <c r="UKP6" s="319"/>
      <c r="UKQ6" s="319"/>
      <c r="UKR6" s="319"/>
      <c r="UKS6" s="319"/>
      <c r="UKT6" s="319"/>
      <c r="UKU6" s="319"/>
      <c r="UKV6" s="319"/>
      <c r="UKW6" s="319"/>
      <c r="UKX6" s="319"/>
      <c r="UKY6" s="319"/>
      <c r="UKZ6" s="319"/>
      <c r="ULA6" s="319"/>
      <c r="ULB6" s="319"/>
      <c r="ULC6" s="319"/>
      <c r="ULD6" s="319"/>
      <c r="ULE6" s="319"/>
      <c r="ULF6" s="319"/>
      <c r="ULG6" s="319"/>
      <c r="ULH6" s="319"/>
      <c r="ULI6" s="319"/>
      <c r="ULJ6" s="319"/>
      <c r="ULK6" s="319"/>
      <c r="ULL6" s="319"/>
      <c r="ULM6" s="319"/>
      <c r="ULN6" s="319"/>
      <c r="ULO6" s="319"/>
      <c r="ULP6" s="319"/>
      <c r="ULQ6" s="319"/>
      <c r="ULR6" s="319"/>
      <c r="ULS6" s="319"/>
      <c r="ULT6" s="319"/>
      <c r="ULU6" s="319"/>
      <c r="ULV6" s="319"/>
      <c r="ULW6" s="319"/>
      <c r="ULX6" s="319"/>
      <c r="ULY6" s="319"/>
      <c r="ULZ6" s="319"/>
      <c r="UMA6" s="319"/>
      <c r="UMB6" s="319"/>
      <c r="UMC6" s="319"/>
      <c r="UMD6" s="319"/>
      <c r="UME6" s="319"/>
      <c r="UMF6" s="319"/>
      <c r="UMG6" s="319"/>
      <c r="UMH6" s="319"/>
      <c r="UMI6" s="319"/>
      <c r="UMJ6" s="319"/>
      <c r="UMK6" s="319"/>
      <c r="UML6" s="319"/>
      <c r="UMM6" s="319"/>
      <c r="UMN6" s="319"/>
      <c r="UMO6" s="319"/>
      <c r="UMP6" s="319"/>
      <c r="UMQ6" s="319"/>
      <c r="UMR6" s="319"/>
      <c r="UMS6" s="319"/>
      <c r="UMT6" s="319"/>
      <c r="UMU6" s="319"/>
      <c r="UMV6" s="319"/>
      <c r="UMW6" s="319"/>
      <c r="UMX6" s="319"/>
      <c r="UMY6" s="319"/>
      <c r="UMZ6" s="319"/>
      <c r="UNA6" s="319"/>
      <c r="UNB6" s="319"/>
      <c r="UNC6" s="319"/>
      <c r="UND6" s="319"/>
      <c r="UNE6" s="319"/>
      <c r="UNF6" s="319"/>
      <c r="UNG6" s="319"/>
      <c r="UNH6" s="319"/>
      <c r="UNI6" s="319"/>
      <c r="UNJ6" s="319"/>
      <c r="UNK6" s="319"/>
      <c r="UNL6" s="319"/>
      <c r="UNM6" s="319"/>
      <c r="UNN6" s="319"/>
      <c r="UNO6" s="319"/>
      <c r="UNP6" s="319"/>
      <c r="UNQ6" s="319"/>
      <c r="UNR6" s="319"/>
      <c r="UNS6" s="319"/>
      <c r="UNT6" s="319"/>
      <c r="UNU6" s="319"/>
      <c r="UNV6" s="319"/>
      <c r="UNW6" s="319"/>
      <c r="UNX6" s="319"/>
      <c r="UNY6" s="319"/>
      <c r="UNZ6" s="319"/>
      <c r="UOA6" s="319"/>
      <c r="UOB6" s="319"/>
      <c r="UOC6" s="319"/>
      <c r="UOD6" s="319"/>
      <c r="UOE6" s="319"/>
      <c r="UOF6" s="319"/>
      <c r="UOG6" s="319"/>
      <c r="UOH6" s="319"/>
      <c r="UOI6" s="319"/>
      <c r="UOJ6" s="319"/>
      <c r="UOK6" s="319"/>
      <c r="UOL6" s="319"/>
      <c r="UOM6" s="319"/>
      <c r="UON6" s="319"/>
      <c r="UOO6" s="319"/>
      <c r="UOP6" s="319"/>
      <c r="UOQ6" s="319"/>
      <c r="UOR6" s="319"/>
      <c r="UOS6" s="319"/>
      <c r="UOT6" s="319"/>
      <c r="UOU6" s="319"/>
      <c r="UOV6" s="319"/>
      <c r="UOW6" s="319"/>
      <c r="UOX6" s="319"/>
      <c r="UOY6" s="319"/>
      <c r="UOZ6" s="319"/>
      <c r="UPA6" s="319"/>
      <c r="UPB6" s="319"/>
      <c r="UPC6" s="319"/>
      <c r="UPD6" s="319"/>
      <c r="UPE6" s="319"/>
      <c r="UPF6" s="319"/>
      <c r="UPG6" s="319"/>
      <c r="UPH6" s="319"/>
      <c r="UPI6" s="319"/>
      <c r="UPJ6" s="319"/>
      <c r="UPK6" s="319"/>
      <c r="UPL6" s="319"/>
      <c r="UPM6" s="319"/>
      <c r="UPN6" s="319"/>
      <c r="UPO6" s="319"/>
      <c r="UPP6" s="319"/>
      <c r="UPQ6" s="319"/>
      <c r="UPR6" s="319"/>
      <c r="UPS6" s="319"/>
      <c r="UPT6" s="319"/>
      <c r="UPU6" s="319"/>
      <c r="UPV6" s="319"/>
      <c r="UPW6" s="319"/>
      <c r="UPX6" s="319"/>
      <c r="UPY6" s="319"/>
      <c r="UPZ6" s="319"/>
      <c r="UQA6" s="319"/>
      <c r="UQB6" s="319"/>
      <c r="UQC6" s="319"/>
      <c r="UQD6" s="319"/>
      <c r="UQE6" s="319"/>
      <c r="UQF6" s="319"/>
      <c r="UQG6" s="319"/>
      <c r="UQH6" s="319"/>
      <c r="UQI6" s="319"/>
      <c r="UQJ6" s="319"/>
      <c r="UQK6" s="319"/>
      <c r="UQL6" s="319"/>
      <c r="UQM6" s="319"/>
      <c r="UQN6" s="319"/>
      <c r="UQO6" s="319"/>
      <c r="UQP6" s="319"/>
      <c r="UQQ6" s="319"/>
      <c r="UQR6" s="319"/>
      <c r="UQS6" s="319"/>
      <c r="UQT6" s="319"/>
      <c r="UQU6" s="319"/>
      <c r="UQV6" s="319"/>
      <c r="UQW6" s="319"/>
      <c r="UQX6" s="319"/>
      <c r="UQY6" s="319"/>
      <c r="UQZ6" s="319"/>
      <c r="URA6" s="319"/>
      <c r="URB6" s="319"/>
      <c r="URC6" s="319"/>
      <c r="URD6" s="319"/>
      <c r="URE6" s="319"/>
      <c r="URF6" s="319"/>
      <c r="URG6" s="319"/>
      <c r="URH6" s="319"/>
      <c r="URI6" s="319"/>
      <c r="URJ6" s="319"/>
      <c r="URK6" s="319"/>
      <c r="URL6" s="319"/>
      <c r="URM6" s="319"/>
      <c r="URN6" s="319"/>
      <c r="URO6" s="319"/>
      <c r="URP6" s="319"/>
      <c r="URQ6" s="319"/>
      <c r="URR6" s="319"/>
      <c r="URS6" s="319"/>
      <c r="URT6" s="319"/>
      <c r="URU6" s="319"/>
      <c r="URV6" s="319"/>
      <c r="URW6" s="319"/>
      <c r="URX6" s="319"/>
      <c r="URY6" s="319"/>
      <c r="URZ6" s="319"/>
      <c r="USA6" s="319"/>
      <c r="USB6" s="319"/>
      <c r="USC6" s="319"/>
      <c r="USD6" s="319"/>
      <c r="USE6" s="319"/>
      <c r="USF6" s="319"/>
      <c r="USG6" s="319"/>
      <c r="USH6" s="319"/>
      <c r="USI6" s="319"/>
      <c r="USJ6" s="319"/>
      <c r="USK6" s="319"/>
      <c r="USL6" s="319"/>
      <c r="USM6" s="319"/>
      <c r="USN6" s="319"/>
      <c r="USO6" s="319"/>
      <c r="USP6" s="319"/>
      <c r="USQ6" s="319"/>
      <c r="USR6" s="319"/>
      <c r="USS6" s="319"/>
      <c r="UST6" s="319"/>
      <c r="USU6" s="319"/>
      <c r="USV6" s="319"/>
      <c r="USW6" s="319"/>
      <c r="USX6" s="319"/>
      <c r="USY6" s="319"/>
      <c r="USZ6" s="319"/>
      <c r="UTA6" s="319"/>
      <c r="UTB6" s="319"/>
      <c r="UTC6" s="319"/>
      <c r="UTD6" s="319"/>
      <c r="UTE6" s="319"/>
      <c r="UTF6" s="319"/>
      <c r="UTG6" s="319"/>
      <c r="UTH6" s="319"/>
      <c r="UTI6" s="319"/>
      <c r="UTJ6" s="319"/>
      <c r="UTK6" s="319"/>
      <c r="UTL6" s="319"/>
      <c r="UTM6" s="319"/>
      <c r="UTN6" s="319"/>
      <c r="UTO6" s="319"/>
      <c r="UTP6" s="319"/>
      <c r="UTQ6" s="319"/>
      <c r="UTR6" s="319"/>
      <c r="UTS6" s="319"/>
      <c r="UTT6" s="319"/>
      <c r="UTU6" s="319"/>
      <c r="UTV6" s="319"/>
      <c r="UTW6" s="319"/>
      <c r="UTX6" s="319"/>
      <c r="UTY6" s="319"/>
      <c r="UTZ6" s="319"/>
      <c r="UUA6" s="319"/>
      <c r="UUB6" s="319"/>
      <c r="UUC6" s="319"/>
      <c r="UUD6" s="319"/>
      <c r="UUE6" s="319"/>
      <c r="UUF6" s="319"/>
      <c r="UUG6" s="319"/>
      <c r="UUH6" s="319"/>
      <c r="UUI6" s="319"/>
      <c r="UUJ6" s="319"/>
      <c r="UUK6" s="319"/>
      <c r="UUL6" s="319"/>
      <c r="UUM6" s="319"/>
      <c r="UUN6" s="319"/>
      <c r="UUO6" s="319"/>
      <c r="UUP6" s="319"/>
      <c r="UUQ6" s="319"/>
      <c r="UUR6" s="319"/>
      <c r="UUS6" s="319"/>
      <c r="UUT6" s="319"/>
      <c r="UUU6" s="319"/>
      <c r="UUV6" s="319"/>
      <c r="UUW6" s="319"/>
      <c r="UUX6" s="319"/>
      <c r="UUY6" s="319"/>
      <c r="UUZ6" s="319"/>
      <c r="UVA6" s="319"/>
      <c r="UVB6" s="319"/>
      <c r="UVC6" s="319"/>
      <c r="UVD6" s="319"/>
      <c r="UVE6" s="319"/>
      <c r="UVF6" s="319"/>
      <c r="UVG6" s="319"/>
      <c r="UVH6" s="319"/>
      <c r="UVI6" s="319"/>
      <c r="UVJ6" s="319"/>
      <c r="UVK6" s="319"/>
      <c r="UVL6" s="319"/>
      <c r="UVM6" s="319"/>
      <c r="UVN6" s="319"/>
      <c r="UVO6" s="319"/>
      <c r="UVP6" s="319"/>
      <c r="UVQ6" s="319"/>
      <c r="UVR6" s="319"/>
      <c r="UVS6" s="319"/>
      <c r="UVT6" s="319"/>
      <c r="UVU6" s="319"/>
      <c r="UVV6" s="319"/>
      <c r="UVW6" s="319"/>
      <c r="UVX6" s="319"/>
      <c r="UVY6" s="319"/>
      <c r="UVZ6" s="319"/>
      <c r="UWA6" s="319"/>
      <c r="UWB6" s="319"/>
      <c r="UWC6" s="319"/>
      <c r="UWD6" s="319"/>
      <c r="UWE6" s="319"/>
      <c r="UWF6" s="319"/>
      <c r="UWG6" s="319"/>
      <c r="UWH6" s="319"/>
      <c r="UWI6" s="319"/>
      <c r="UWJ6" s="319"/>
      <c r="UWK6" s="319"/>
      <c r="UWL6" s="319"/>
      <c r="UWM6" s="319"/>
      <c r="UWN6" s="319"/>
      <c r="UWO6" s="319"/>
      <c r="UWP6" s="319"/>
      <c r="UWQ6" s="319"/>
      <c r="UWR6" s="319"/>
      <c r="UWS6" s="319"/>
      <c r="UWT6" s="319"/>
      <c r="UWU6" s="319"/>
      <c r="UWV6" s="319"/>
      <c r="UWW6" s="319"/>
      <c r="UWX6" s="319"/>
      <c r="UWY6" s="319"/>
      <c r="UWZ6" s="319"/>
      <c r="UXA6" s="319"/>
      <c r="UXB6" s="319"/>
      <c r="UXC6" s="319"/>
      <c r="UXD6" s="319"/>
      <c r="UXE6" s="319"/>
      <c r="UXF6" s="319"/>
      <c r="UXG6" s="319"/>
      <c r="UXH6" s="319"/>
      <c r="UXI6" s="319"/>
      <c r="UXJ6" s="319"/>
      <c r="UXK6" s="319"/>
      <c r="UXL6" s="319"/>
      <c r="UXM6" s="319"/>
      <c r="UXN6" s="319"/>
      <c r="UXO6" s="319"/>
      <c r="UXP6" s="319"/>
      <c r="UXQ6" s="319"/>
      <c r="UXR6" s="319"/>
      <c r="UXS6" s="319"/>
      <c r="UXT6" s="319"/>
      <c r="UXU6" s="319"/>
      <c r="UXV6" s="319"/>
      <c r="UXW6" s="319"/>
      <c r="UXX6" s="319"/>
      <c r="UXY6" s="319"/>
      <c r="UXZ6" s="319"/>
      <c r="UYA6" s="319"/>
      <c r="UYB6" s="319"/>
      <c r="UYC6" s="319"/>
      <c r="UYD6" s="319"/>
      <c r="UYE6" s="319"/>
      <c r="UYF6" s="319"/>
      <c r="UYG6" s="319"/>
      <c r="UYH6" s="319"/>
      <c r="UYI6" s="319"/>
      <c r="UYJ6" s="319"/>
      <c r="UYK6" s="319"/>
      <c r="UYL6" s="319"/>
      <c r="UYM6" s="319"/>
      <c r="UYN6" s="319"/>
      <c r="UYO6" s="319"/>
      <c r="UYP6" s="319"/>
      <c r="UYQ6" s="319"/>
      <c r="UYR6" s="319"/>
      <c r="UYS6" s="319"/>
      <c r="UYT6" s="319"/>
      <c r="UYU6" s="319"/>
      <c r="UYV6" s="319"/>
      <c r="UYW6" s="319"/>
      <c r="UYX6" s="319"/>
      <c r="UYY6" s="319"/>
      <c r="UYZ6" s="319"/>
      <c r="UZA6" s="319"/>
      <c r="UZB6" s="319"/>
      <c r="UZC6" s="319"/>
      <c r="UZD6" s="319"/>
      <c r="UZE6" s="319"/>
      <c r="UZF6" s="319"/>
      <c r="UZG6" s="319"/>
      <c r="UZH6" s="319"/>
      <c r="UZI6" s="319"/>
      <c r="UZJ6" s="319"/>
      <c r="UZK6" s="319"/>
      <c r="UZL6" s="319"/>
      <c r="UZM6" s="319"/>
      <c r="UZN6" s="319"/>
      <c r="UZO6" s="319"/>
      <c r="UZP6" s="319"/>
      <c r="UZQ6" s="319"/>
      <c r="UZR6" s="319"/>
      <c r="UZS6" s="319"/>
      <c r="UZT6" s="319"/>
      <c r="UZU6" s="319"/>
      <c r="UZV6" s="319"/>
      <c r="UZW6" s="319"/>
      <c r="UZX6" s="319"/>
      <c r="UZY6" s="319"/>
      <c r="UZZ6" s="319"/>
      <c r="VAA6" s="319"/>
      <c r="VAB6" s="319"/>
      <c r="VAC6" s="319"/>
      <c r="VAD6" s="319"/>
      <c r="VAE6" s="319"/>
      <c r="VAF6" s="319"/>
      <c r="VAG6" s="319"/>
      <c r="VAH6" s="319"/>
      <c r="VAI6" s="319"/>
      <c r="VAJ6" s="319"/>
      <c r="VAK6" s="319"/>
      <c r="VAL6" s="319"/>
      <c r="VAM6" s="319"/>
      <c r="VAN6" s="319"/>
      <c r="VAO6" s="319"/>
      <c r="VAP6" s="319"/>
      <c r="VAQ6" s="319"/>
      <c r="VAR6" s="319"/>
      <c r="VAS6" s="319"/>
      <c r="VAT6" s="319"/>
      <c r="VAU6" s="319"/>
      <c r="VAV6" s="319"/>
      <c r="VAW6" s="319"/>
      <c r="VAX6" s="319"/>
      <c r="VAY6" s="319"/>
      <c r="VAZ6" s="319"/>
      <c r="VBA6" s="319"/>
      <c r="VBB6" s="319"/>
      <c r="VBC6" s="319"/>
      <c r="VBD6" s="319"/>
      <c r="VBE6" s="319"/>
      <c r="VBF6" s="319"/>
      <c r="VBG6" s="319"/>
      <c r="VBH6" s="319"/>
      <c r="VBI6" s="319"/>
      <c r="VBJ6" s="319"/>
      <c r="VBK6" s="319"/>
      <c r="VBL6" s="319"/>
      <c r="VBM6" s="319"/>
      <c r="VBN6" s="319"/>
      <c r="VBO6" s="319"/>
      <c r="VBP6" s="319"/>
      <c r="VBQ6" s="319"/>
      <c r="VBR6" s="319"/>
      <c r="VBS6" s="319"/>
      <c r="VBT6" s="319"/>
      <c r="VBU6" s="319"/>
      <c r="VBV6" s="319"/>
      <c r="VBW6" s="319"/>
      <c r="VBX6" s="319"/>
      <c r="VBY6" s="319"/>
      <c r="VBZ6" s="319"/>
      <c r="VCA6" s="319"/>
      <c r="VCB6" s="319"/>
      <c r="VCC6" s="319"/>
      <c r="VCD6" s="319"/>
      <c r="VCE6" s="319"/>
      <c r="VCF6" s="319"/>
      <c r="VCG6" s="319"/>
      <c r="VCH6" s="319"/>
      <c r="VCI6" s="319"/>
      <c r="VCJ6" s="319"/>
      <c r="VCK6" s="319"/>
      <c r="VCL6" s="319"/>
      <c r="VCM6" s="319"/>
      <c r="VCN6" s="319"/>
      <c r="VCO6" s="319"/>
      <c r="VCP6" s="319"/>
      <c r="VCQ6" s="319"/>
      <c r="VCR6" s="319"/>
      <c r="VCS6" s="319"/>
      <c r="VCT6" s="319"/>
      <c r="VCU6" s="319"/>
      <c r="VCV6" s="319"/>
      <c r="VCW6" s="319"/>
      <c r="VCX6" s="319"/>
      <c r="VCY6" s="319"/>
      <c r="VCZ6" s="319"/>
      <c r="VDA6" s="319"/>
      <c r="VDB6" s="319"/>
      <c r="VDC6" s="319"/>
      <c r="VDD6" s="319"/>
      <c r="VDE6" s="319"/>
      <c r="VDF6" s="319"/>
      <c r="VDG6" s="319"/>
      <c r="VDH6" s="319"/>
      <c r="VDI6" s="319"/>
      <c r="VDJ6" s="319"/>
      <c r="VDK6" s="319"/>
      <c r="VDL6" s="319"/>
      <c r="VDM6" s="319"/>
      <c r="VDN6" s="319"/>
      <c r="VDO6" s="319"/>
      <c r="VDP6" s="319"/>
      <c r="VDQ6" s="319"/>
      <c r="VDR6" s="319"/>
      <c r="VDS6" s="319"/>
      <c r="VDT6" s="319"/>
      <c r="VDU6" s="319"/>
      <c r="VDV6" s="319"/>
      <c r="VDW6" s="319"/>
      <c r="VDX6" s="319"/>
      <c r="VDY6" s="319"/>
      <c r="VDZ6" s="319"/>
      <c r="VEA6" s="319"/>
      <c r="VEB6" s="319"/>
      <c r="VEC6" s="319"/>
      <c r="VED6" s="319"/>
      <c r="VEE6" s="319"/>
      <c r="VEF6" s="319"/>
      <c r="VEG6" s="319"/>
      <c r="VEH6" s="319"/>
      <c r="VEI6" s="319"/>
      <c r="VEJ6" s="319"/>
      <c r="VEK6" s="319"/>
      <c r="VEL6" s="319"/>
      <c r="VEM6" s="319"/>
      <c r="VEN6" s="319"/>
      <c r="VEO6" s="319"/>
      <c r="VEP6" s="319"/>
      <c r="VEQ6" s="319"/>
      <c r="VER6" s="319"/>
      <c r="VES6" s="319"/>
      <c r="VET6" s="319"/>
      <c r="VEU6" s="319"/>
      <c r="VEV6" s="319"/>
      <c r="VEW6" s="319"/>
      <c r="VEX6" s="319"/>
      <c r="VEY6" s="319"/>
      <c r="VEZ6" s="319"/>
      <c r="VFA6" s="319"/>
      <c r="VFB6" s="319"/>
      <c r="VFC6" s="319"/>
      <c r="VFD6" s="319"/>
      <c r="VFE6" s="319"/>
      <c r="VFF6" s="319"/>
      <c r="VFG6" s="319"/>
      <c r="VFH6" s="319"/>
      <c r="VFI6" s="319"/>
      <c r="VFJ6" s="319"/>
      <c r="VFK6" s="319"/>
      <c r="VFL6" s="319"/>
      <c r="VFM6" s="319"/>
      <c r="VFN6" s="319"/>
      <c r="VFO6" s="319"/>
      <c r="VFP6" s="319"/>
      <c r="VFQ6" s="319"/>
      <c r="VFR6" s="319"/>
      <c r="VFS6" s="319"/>
      <c r="VFT6" s="319"/>
      <c r="VFU6" s="319"/>
      <c r="VFV6" s="319"/>
      <c r="VFW6" s="319"/>
      <c r="VFX6" s="319"/>
      <c r="VFY6" s="319"/>
      <c r="VFZ6" s="319"/>
      <c r="VGA6" s="319"/>
      <c r="VGB6" s="319"/>
      <c r="VGC6" s="319"/>
      <c r="VGD6" s="319"/>
      <c r="VGE6" s="319"/>
      <c r="VGF6" s="319"/>
      <c r="VGG6" s="319"/>
      <c r="VGH6" s="319"/>
      <c r="VGI6" s="319"/>
      <c r="VGJ6" s="319"/>
      <c r="VGK6" s="319"/>
      <c r="VGL6" s="319"/>
      <c r="VGM6" s="319"/>
      <c r="VGN6" s="319"/>
      <c r="VGO6" s="319"/>
      <c r="VGP6" s="319"/>
      <c r="VGQ6" s="319"/>
      <c r="VGR6" s="319"/>
      <c r="VGS6" s="319"/>
      <c r="VGT6" s="319"/>
      <c r="VGU6" s="319"/>
      <c r="VGV6" s="319"/>
      <c r="VGW6" s="319"/>
      <c r="VGX6" s="319"/>
      <c r="VGY6" s="319"/>
      <c r="VGZ6" s="319"/>
      <c r="VHA6" s="319"/>
      <c r="VHB6" s="319"/>
      <c r="VHC6" s="319"/>
      <c r="VHD6" s="319"/>
      <c r="VHE6" s="319"/>
      <c r="VHF6" s="319"/>
      <c r="VHG6" s="319"/>
      <c r="VHH6" s="319"/>
      <c r="VHI6" s="319"/>
      <c r="VHJ6" s="319"/>
      <c r="VHK6" s="319"/>
      <c r="VHL6" s="319"/>
      <c r="VHM6" s="319"/>
      <c r="VHN6" s="319"/>
      <c r="VHO6" s="319"/>
      <c r="VHP6" s="319"/>
      <c r="VHQ6" s="319"/>
      <c r="VHR6" s="319"/>
      <c r="VHS6" s="319"/>
      <c r="VHT6" s="319"/>
      <c r="VHU6" s="319"/>
      <c r="VHV6" s="319"/>
      <c r="VHW6" s="319"/>
      <c r="VHX6" s="319"/>
      <c r="VHY6" s="319"/>
      <c r="VHZ6" s="319"/>
      <c r="VIA6" s="319"/>
      <c r="VIB6" s="319"/>
      <c r="VIC6" s="319"/>
      <c r="VID6" s="319"/>
      <c r="VIE6" s="319"/>
      <c r="VIF6" s="319"/>
      <c r="VIG6" s="319"/>
      <c r="VIH6" s="319"/>
      <c r="VII6" s="319"/>
      <c r="VIJ6" s="319"/>
      <c r="VIK6" s="319"/>
      <c r="VIL6" s="319"/>
      <c r="VIM6" s="319"/>
      <c r="VIN6" s="319"/>
      <c r="VIO6" s="319"/>
      <c r="VIP6" s="319"/>
      <c r="VIQ6" s="319"/>
      <c r="VIR6" s="319"/>
      <c r="VIS6" s="319"/>
      <c r="VIT6" s="319"/>
      <c r="VIU6" s="319"/>
      <c r="VIV6" s="319"/>
      <c r="VIW6" s="319"/>
      <c r="VIX6" s="319"/>
      <c r="VIY6" s="319"/>
      <c r="VIZ6" s="319"/>
      <c r="VJA6" s="319"/>
      <c r="VJB6" s="319"/>
      <c r="VJC6" s="319"/>
      <c r="VJD6" s="319"/>
      <c r="VJE6" s="319"/>
      <c r="VJF6" s="319"/>
      <c r="VJG6" s="319"/>
      <c r="VJH6" s="319"/>
      <c r="VJI6" s="319"/>
      <c r="VJJ6" s="319"/>
      <c r="VJK6" s="319"/>
      <c r="VJL6" s="319"/>
      <c r="VJM6" s="319"/>
      <c r="VJN6" s="319"/>
      <c r="VJO6" s="319"/>
      <c r="VJP6" s="319"/>
      <c r="VJQ6" s="319"/>
      <c r="VJR6" s="319"/>
      <c r="VJS6" s="319"/>
      <c r="VJT6" s="319"/>
      <c r="VJU6" s="319"/>
      <c r="VJV6" s="319"/>
      <c r="VJW6" s="319"/>
      <c r="VJX6" s="319"/>
      <c r="VJY6" s="319"/>
      <c r="VJZ6" s="319"/>
      <c r="VKA6" s="319"/>
      <c r="VKB6" s="319"/>
      <c r="VKC6" s="319"/>
      <c r="VKD6" s="319"/>
      <c r="VKE6" s="319"/>
      <c r="VKF6" s="319"/>
      <c r="VKG6" s="319"/>
      <c r="VKH6" s="319"/>
      <c r="VKI6" s="319"/>
      <c r="VKJ6" s="319"/>
      <c r="VKK6" s="319"/>
      <c r="VKL6" s="319"/>
      <c r="VKM6" s="319"/>
      <c r="VKN6" s="319"/>
      <c r="VKO6" s="319"/>
      <c r="VKP6" s="319"/>
      <c r="VKQ6" s="319"/>
      <c r="VKR6" s="319"/>
      <c r="VKS6" s="319"/>
      <c r="VKT6" s="319"/>
      <c r="VKU6" s="319"/>
      <c r="VKV6" s="319"/>
      <c r="VKW6" s="319"/>
      <c r="VKX6" s="319"/>
      <c r="VKY6" s="319"/>
      <c r="VKZ6" s="319"/>
      <c r="VLA6" s="319"/>
      <c r="VLB6" s="319"/>
      <c r="VLC6" s="319"/>
      <c r="VLD6" s="319"/>
      <c r="VLE6" s="319"/>
      <c r="VLF6" s="319"/>
      <c r="VLG6" s="319"/>
      <c r="VLH6" s="319"/>
      <c r="VLI6" s="319"/>
      <c r="VLJ6" s="319"/>
      <c r="VLK6" s="319"/>
      <c r="VLL6" s="319"/>
      <c r="VLM6" s="319"/>
      <c r="VLN6" s="319"/>
      <c r="VLO6" s="319"/>
      <c r="VLP6" s="319"/>
      <c r="VLQ6" s="319"/>
      <c r="VLR6" s="319"/>
      <c r="VLS6" s="319"/>
      <c r="VLT6" s="319"/>
      <c r="VLU6" s="319"/>
      <c r="VLV6" s="319"/>
      <c r="VLW6" s="319"/>
      <c r="VLX6" s="319"/>
      <c r="VLY6" s="319"/>
      <c r="VLZ6" s="319"/>
      <c r="VMA6" s="319"/>
      <c r="VMB6" s="319"/>
      <c r="VMC6" s="319"/>
      <c r="VMD6" s="319"/>
      <c r="VME6" s="319"/>
      <c r="VMF6" s="319"/>
      <c r="VMG6" s="319"/>
      <c r="VMH6" s="319"/>
      <c r="VMI6" s="319"/>
      <c r="VMJ6" s="319"/>
      <c r="VMK6" s="319"/>
      <c r="VML6" s="319"/>
      <c r="VMM6" s="319"/>
      <c r="VMN6" s="319"/>
      <c r="VMO6" s="319"/>
      <c r="VMP6" s="319"/>
      <c r="VMQ6" s="319"/>
      <c r="VMR6" s="319"/>
      <c r="VMS6" s="319"/>
      <c r="VMT6" s="319"/>
      <c r="VMU6" s="319"/>
      <c r="VMV6" s="319"/>
      <c r="VMW6" s="319"/>
      <c r="VMX6" s="319"/>
      <c r="VMY6" s="319"/>
      <c r="VMZ6" s="319"/>
      <c r="VNA6" s="319"/>
      <c r="VNB6" s="319"/>
      <c r="VNC6" s="319"/>
      <c r="VND6" s="319"/>
      <c r="VNE6" s="319"/>
      <c r="VNF6" s="319"/>
      <c r="VNG6" s="319"/>
      <c r="VNH6" s="319"/>
      <c r="VNI6" s="319"/>
      <c r="VNJ6" s="319"/>
      <c r="VNK6" s="319"/>
      <c r="VNL6" s="319"/>
      <c r="VNM6" s="319"/>
      <c r="VNN6" s="319"/>
      <c r="VNO6" s="319"/>
      <c r="VNP6" s="319"/>
      <c r="VNQ6" s="319"/>
      <c r="VNR6" s="319"/>
      <c r="VNS6" s="319"/>
      <c r="VNT6" s="319"/>
      <c r="VNU6" s="319"/>
      <c r="VNV6" s="319"/>
      <c r="VNW6" s="319"/>
      <c r="VNX6" s="319"/>
      <c r="VNY6" s="319"/>
      <c r="VNZ6" s="319"/>
      <c r="VOA6" s="319"/>
      <c r="VOB6" s="319"/>
      <c r="VOC6" s="319"/>
      <c r="VOD6" s="319"/>
      <c r="VOE6" s="319"/>
      <c r="VOF6" s="319"/>
      <c r="VOG6" s="319"/>
      <c r="VOH6" s="319"/>
      <c r="VOI6" s="319"/>
      <c r="VOJ6" s="319"/>
      <c r="VOK6" s="319"/>
      <c r="VOL6" s="319"/>
      <c r="VOM6" s="319"/>
      <c r="VON6" s="319"/>
      <c r="VOO6" s="319"/>
      <c r="VOP6" s="319"/>
      <c r="VOQ6" s="319"/>
      <c r="VOR6" s="319"/>
      <c r="VOS6" s="319"/>
      <c r="VOT6" s="319"/>
      <c r="VOU6" s="319"/>
      <c r="VOV6" s="319"/>
      <c r="VOW6" s="319"/>
      <c r="VOX6" s="319"/>
      <c r="VOY6" s="319"/>
      <c r="VOZ6" s="319"/>
      <c r="VPA6" s="319"/>
      <c r="VPB6" s="319"/>
      <c r="VPC6" s="319"/>
      <c r="VPD6" s="319"/>
      <c r="VPE6" s="319"/>
      <c r="VPF6" s="319"/>
      <c r="VPG6" s="319"/>
      <c r="VPH6" s="319"/>
      <c r="VPI6" s="319"/>
      <c r="VPJ6" s="319"/>
      <c r="VPK6" s="319"/>
      <c r="VPL6" s="319"/>
      <c r="VPM6" s="319"/>
      <c r="VPN6" s="319"/>
      <c r="VPO6" s="319"/>
      <c r="VPP6" s="319"/>
      <c r="VPQ6" s="319"/>
      <c r="VPR6" s="319"/>
      <c r="VPS6" s="319"/>
      <c r="VPT6" s="319"/>
      <c r="VPU6" s="319"/>
      <c r="VPV6" s="319"/>
      <c r="VPW6" s="319"/>
      <c r="VPX6" s="319"/>
      <c r="VPY6" s="319"/>
      <c r="VPZ6" s="319"/>
      <c r="VQA6" s="319"/>
      <c r="VQB6" s="319"/>
      <c r="VQC6" s="319"/>
      <c r="VQD6" s="319"/>
      <c r="VQE6" s="319"/>
      <c r="VQF6" s="319"/>
      <c r="VQG6" s="319"/>
      <c r="VQH6" s="319"/>
      <c r="VQI6" s="319"/>
      <c r="VQJ6" s="319"/>
      <c r="VQK6" s="319"/>
      <c r="VQL6" s="319"/>
      <c r="VQM6" s="319"/>
      <c r="VQN6" s="319"/>
      <c r="VQO6" s="319"/>
      <c r="VQP6" s="319"/>
      <c r="VQQ6" s="319"/>
      <c r="VQR6" s="319"/>
      <c r="VQS6" s="319"/>
      <c r="VQT6" s="319"/>
      <c r="VQU6" s="319"/>
      <c r="VQV6" s="319"/>
      <c r="VQW6" s="319"/>
      <c r="VQX6" s="319"/>
      <c r="VQY6" s="319"/>
      <c r="VQZ6" s="319"/>
      <c r="VRA6" s="319"/>
      <c r="VRB6" s="319"/>
      <c r="VRC6" s="319"/>
      <c r="VRD6" s="319"/>
      <c r="VRE6" s="319"/>
      <c r="VRF6" s="319"/>
      <c r="VRG6" s="319"/>
      <c r="VRH6" s="319"/>
      <c r="VRI6" s="319"/>
      <c r="VRJ6" s="319"/>
      <c r="VRK6" s="319"/>
      <c r="VRL6" s="319"/>
      <c r="VRM6" s="319"/>
      <c r="VRN6" s="319"/>
      <c r="VRO6" s="319"/>
      <c r="VRP6" s="319"/>
      <c r="VRQ6" s="319"/>
      <c r="VRR6" s="319"/>
      <c r="VRS6" s="319"/>
      <c r="VRT6" s="319"/>
      <c r="VRU6" s="319"/>
      <c r="VRV6" s="319"/>
      <c r="VRW6" s="319"/>
      <c r="VRX6" s="319"/>
      <c r="VRY6" s="319"/>
      <c r="VRZ6" s="319"/>
      <c r="VSA6" s="319"/>
      <c r="VSB6" s="319"/>
      <c r="VSC6" s="319"/>
      <c r="VSD6" s="319"/>
      <c r="VSE6" s="319"/>
      <c r="VSF6" s="319"/>
      <c r="VSG6" s="319"/>
      <c r="VSH6" s="319"/>
      <c r="VSI6" s="319"/>
      <c r="VSJ6" s="319"/>
      <c r="VSK6" s="319"/>
      <c r="VSL6" s="319"/>
      <c r="VSM6" s="319"/>
      <c r="VSN6" s="319"/>
      <c r="VSO6" s="319"/>
      <c r="VSP6" s="319"/>
      <c r="VSQ6" s="319"/>
      <c r="VSR6" s="319"/>
      <c r="VSS6" s="319"/>
      <c r="VST6" s="319"/>
      <c r="VSU6" s="319"/>
      <c r="VSV6" s="319"/>
      <c r="VSW6" s="319"/>
      <c r="VSX6" s="319"/>
      <c r="VSY6" s="319"/>
      <c r="VSZ6" s="319"/>
      <c r="VTA6" s="319"/>
      <c r="VTB6" s="319"/>
      <c r="VTC6" s="319"/>
      <c r="VTD6" s="319"/>
      <c r="VTE6" s="319"/>
      <c r="VTF6" s="319"/>
      <c r="VTG6" s="319"/>
      <c r="VTH6" s="319"/>
      <c r="VTI6" s="319"/>
      <c r="VTJ6" s="319"/>
      <c r="VTK6" s="319"/>
      <c r="VTL6" s="319"/>
      <c r="VTM6" s="319"/>
      <c r="VTN6" s="319"/>
      <c r="VTO6" s="319"/>
      <c r="VTP6" s="319"/>
      <c r="VTQ6" s="319"/>
      <c r="VTR6" s="319"/>
      <c r="VTS6" s="319"/>
      <c r="VTT6" s="319"/>
      <c r="VTU6" s="319"/>
      <c r="VTV6" s="319"/>
      <c r="VTW6" s="319"/>
      <c r="VTX6" s="319"/>
      <c r="VTY6" s="319"/>
      <c r="VTZ6" s="319"/>
      <c r="VUA6" s="319"/>
      <c r="VUB6" s="319"/>
      <c r="VUC6" s="319"/>
      <c r="VUD6" s="319"/>
      <c r="VUE6" s="319"/>
      <c r="VUF6" s="319"/>
      <c r="VUG6" s="319"/>
      <c r="VUH6" s="319"/>
      <c r="VUI6" s="319"/>
      <c r="VUJ6" s="319"/>
      <c r="VUK6" s="319"/>
      <c r="VUL6" s="319"/>
      <c r="VUM6" s="319"/>
      <c r="VUN6" s="319"/>
      <c r="VUO6" s="319"/>
      <c r="VUP6" s="319"/>
      <c r="VUQ6" s="319"/>
      <c r="VUR6" s="319"/>
      <c r="VUS6" s="319"/>
      <c r="VUT6" s="319"/>
      <c r="VUU6" s="319"/>
      <c r="VUV6" s="319"/>
      <c r="VUW6" s="319"/>
      <c r="VUX6" s="319"/>
      <c r="VUY6" s="319"/>
      <c r="VUZ6" s="319"/>
      <c r="VVA6" s="319"/>
      <c r="VVB6" s="319"/>
      <c r="VVC6" s="319"/>
      <c r="VVD6" s="319"/>
      <c r="VVE6" s="319"/>
      <c r="VVF6" s="319"/>
      <c r="VVG6" s="319"/>
      <c r="VVH6" s="319"/>
      <c r="VVI6" s="319"/>
      <c r="VVJ6" s="319"/>
      <c r="VVK6" s="319"/>
      <c r="VVL6" s="319"/>
      <c r="VVM6" s="319"/>
      <c r="VVN6" s="319"/>
      <c r="VVO6" s="319"/>
      <c r="VVP6" s="319"/>
      <c r="VVQ6" s="319"/>
      <c r="VVR6" s="319"/>
      <c r="VVS6" s="319"/>
      <c r="VVT6" s="319"/>
      <c r="VVU6" s="319"/>
      <c r="VVV6" s="319"/>
      <c r="VVW6" s="319"/>
      <c r="VVX6" s="319"/>
      <c r="VVY6" s="319"/>
      <c r="VVZ6" s="319"/>
      <c r="VWA6" s="319"/>
      <c r="VWB6" s="319"/>
      <c r="VWC6" s="319"/>
      <c r="VWD6" s="319"/>
      <c r="VWE6" s="319"/>
      <c r="VWF6" s="319"/>
      <c r="VWG6" s="319"/>
      <c r="VWH6" s="319"/>
      <c r="VWI6" s="319"/>
      <c r="VWJ6" s="319"/>
      <c r="VWK6" s="319"/>
      <c r="VWL6" s="319"/>
      <c r="VWM6" s="319"/>
      <c r="VWN6" s="319"/>
      <c r="VWO6" s="319"/>
      <c r="VWP6" s="319"/>
      <c r="VWQ6" s="319"/>
      <c r="VWR6" s="319"/>
      <c r="VWS6" s="319"/>
      <c r="VWT6" s="319"/>
      <c r="VWU6" s="319"/>
      <c r="VWV6" s="319"/>
      <c r="VWW6" s="319"/>
      <c r="VWX6" s="319"/>
      <c r="VWY6" s="319"/>
      <c r="VWZ6" s="319"/>
      <c r="VXA6" s="319"/>
      <c r="VXB6" s="319"/>
      <c r="VXC6" s="319"/>
      <c r="VXD6" s="319"/>
      <c r="VXE6" s="319"/>
      <c r="VXF6" s="319"/>
      <c r="VXG6" s="319"/>
      <c r="VXH6" s="319"/>
      <c r="VXI6" s="319"/>
      <c r="VXJ6" s="319"/>
      <c r="VXK6" s="319"/>
      <c r="VXL6" s="319"/>
      <c r="VXM6" s="319"/>
      <c r="VXN6" s="319"/>
      <c r="VXO6" s="319"/>
      <c r="VXP6" s="319"/>
      <c r="VXQ6" s="319"/>
      <c r="VXR6" s="319"/>
      <c r="VXS6" s="319"/>
      <c r="VXT6" s="319"/>
      <c r="VXU6" s="319"/>
      <c r="VXV6" s="319"/>
      <c r="VXW6" s="319"/>
      <c r="VXX6" s="319"/>
      <c r="VXY6" s="319"/>
      <c r="VXZ6" s="319"/>
      <c r="VYA6" s="319"/>
      <c r="VYB6" s="319"/>
      <c r="VYC6" s="319"/>
      <c r="VYD6" s="319"/>
      <c r="VYE6" s="319"/>
      <c r="VYF6" s="319"/>
      <c r="VYG6" s="319"/>
      <c r="VYH6" s="319"/>
      <c r="VYI6" s="319"/>
      <c r="VYJ6" s="319"/>
      <c r="VYK6" s="319"/>
      <c r="VYL6" s="319"/>
      <c r="VYM6" s="319"/>
      <c r="VYN6" s="319"/>
      <c r="VYO6" s="319"/>
      <c r="VYP6" s="319"/>
      <c r="VYQ6" s="319"/>
      <c r="VYR6" s="319"/>
      <c r="VYS6" s="319"/>
      <c r="VYT6" s="319"/>
      <c r="VYU6" s="319"/>
      <c r="VYV6" s="319"/>
      <c r="VYW6" s="319"/>
      <c r="VYX6" s="319"/>
      <c r="VYY6" s="319"/>
      <c r="VYZ6" s="319"/>
      <c r="VZA6" s="319"/>
      <c r="VZB6" s="319"/>
      <c r="VZC6" s="319"/>
      <c r="VZD6" s="319"/>
      <c r="VZE6" s="319"/>
      <c r="VZF6" s="319"/>
      <c r="VZG6" s="319"/>
      <c r="VZH6" s="319"/>
      <c r="VZI6" s="319"/>
      <c r="VZJ6" s="319"/>
      <c r="VZK6" s="319"/>
      <c r="VZL6" s="319"/>
      <c r="VZM6" s="319"/>
      <c r="VZN6" s="319"/>
      <c r="VZO6" s="319"/>
      <c r="VZP6" s="319"/>
      <c r="VZQ6" s="319"/>
      <c r="VZR6" s="319"/>
      <c r="VZS6" s="319"/>
      <c r="VZT6" s="319"/>
      <c r="VZU6" s="319"/>
      <c r="VZV6" s="319"/>
      <c r="VZW6" s="319"/>
      <c r="VZX6" s="319"/>
      <c r="VZY6" s="319"/>
      <c r="VZZ6" s="319"/>
      <c r="WAA6" s="319"/>
      <c r="WAB6" s="319"/>
      <c r="WAC6" s="319"/>
      <c r="WAD6" s="319"/>
      <c r="WAE6" s="319"/>
      <c r="WAF6" s="319"/>
      <c r="WAG6" s="319"/>
      <c r="WAH6" s="319"/>
      <c r="WAI6" s="319"/>
      <c r="WAJ6" s="319"/>
      <c r="WAK6" s="319"/>
      <c r="WAL6" s="319"/>
      <c r="WAM6" s="319"/>
      <c r="WAN6" s="319"/>
      <c r="WAO6" s="319"/>
      <c r="WAP6" s="319"/>
      <c r="WAQ6" s="319"/>
      <c r="WAR6" s="319"/>
      <c r="WAS6" s="319"/>
      <c r="WAT6" s="319"/>
      <c r="WAU6" s="319"/>
      <c r="WAV6" s="319"/>
      <c r="WAW6" s="319"/>
      <c r="WAX6" s="319"/>
      <c r="WAY6" s="319"/>
      <c r="WAZ6" s="319"/>
      <c r="WBA6" s="319"/>
      <c r="WBB6" s="319"/>
      <c r="WBC6" s="319"/>
      <c r="WBD6" s="319"/>
      <c r="WBE6" s="319"/>
      <c r="WBF6" s="319"/>
      <c r="WBG6" s="319"/>
      <c r="WBH6" s="319"/>
      <c r="WBI6" s="319"/>
      <c r="WBJ6" s="319"/>
      <c r="WBK6" s="319"/>
      <c r="WBL6" s="319"/>
      <c r="WBM6" s="319"/>
      <c r="WBN6" s="319"/>
      <c r="WBO6" s="319"/>
      <c r="WBP6" s="319"/>
      <c r="WBQ6" s="319"/>
      <c r="WBR6" s="319"/>
      <c r="WBS6" s="319"/>
      <c r="WBT6" s="319"/>
      <c r="WBU6" s="319"/>
      <c r="WBV6" s="319"/>
      <c r="WBW6" s="319"/>
      <c r="WBX6" s="319"/>
      <c r="WBY6" s="319"/>
      <c r="WBZ6" s="319"/>
      <c r="WCA6" s="319"/>
      <c r="WCB6" s="319"/>
      <c r="WCC6" s="319"/>
      <c r="WCD6" s="319"/>
      <c r="WCE6" s="319"/>
      <c r="WCF6" s="319"/>
      <c r="WCG6" s="319"/>
      <c r="WCH6" s="319"/>
      <c r="WCI6" s="319"/>
      <c r="WCJ6" s="319"/>
      <c r="WCK6" s="319"/>
      <c r="WCL6" s="319"/>
      <c r="WCM6" s="319"/>
      <c r="WCN6" s="319"/>
      <c r="WCO6" s="319"/>
      <c r="WCP6" s="319"/>
      <c r="WCQ6" s="319"/>
      <c r="WCR6" s="319"/>
      <c r="WCS6" s="319"/>
      <c r="WCT6" s="319"/>
      <c r="WCU6" s="319"/>
      <c r="WCV6" s="319"/>
      <c r="WCW6" s="319"/>
      <c r="WCX6" s="319"/>
      <c r="WCY6" s="319"/>
      <c r="WCZ6" s="319"/>
      <c r="WDA6" s="319"/>
      <c r="WDB6" s="319"/>
      <c r="WDC6" s="319"/>
      <c r="WDD6" s="319"/>
      <c r="WDE6" s="319"/>
      <c r="WDF6" s="319"/>
      <c r="WDG6" s="319"/>
      <c r="WDH6" s="319"/>
      <c r="WDI6" s="319"/>
      <c r="WDJ6" s="319"/>
      <c r="WDK6" s="319"/>
      <c r="WDL6" s="319"/>
      <c r="WDM6" s="319"/>
      <c r="WDN6" s="319"/>
      <c r="WDO6" s="319"/>
      <c r="WDP6" s="319"/>
      <c r="WDQ6" s="319"/>
      <c r="WDR6" s="319"/>
      <c r="WDS6" s="319"/>
      <c r="WDT6" s="319"/>
      <c r="WDU6" s="319"/>
      <c r="WDV6" s="319"/>
      <c r="WDW6" s="319"/>
      <c r="WDX6" s="319"/>
      <c r="WDY6" s="319"/>
      <c r="WDZ6" s="319"/>
      <c r="WEA6" s="319"/>
      <c r="WEB6" s="319"/>
      <c r="WEC6" s="319"/>
      <c r="WED6" s="319"/>
      <c r="WEE6" s="319"/>
      <c r="WEF6" s="319"/>
      <c r="WEG6" s="319"/>
      <c r="WEH6" s="319"/>
      <c r="WEI6" s="319"/>
      <c r="WEJ6" s="319"/>
      <c r="WEK6" s="319"/>
      <c r="WEL6" s="319"/>
      <c r="WEM6" s="319"/>
      <c r="WEN6" s="319"/>
      <c r="WEO6" s="319"/>
      <c r="WEP6" s="319"/>
      <c r="WEQ6" s="319"/>
      <c r="WER6" s="319"/>
      <c r="WES6" s="319"/>
      <c r="WET6" s="319"/>
      <c r="WEU6" s="319"/>
      <c r="WEV6" s="319"/>
      <c r="WEW6" s="319"/>
      <c r="WEX6" s="319"/>
      <c r="WEY6" s="319"/>
      <c r="WEZ6" s="319"/>
      <c r="WFA6" s="319"/>
      <c r="WFB6" s="319"/>
      <c r="WFC6" s="319"/>
      <c r="WFD6" s="319"/>
      <c r="WFE6" s="319"/>
      <c r="WFF6" s="319"/>
      <c r="WFG6" s="319"/>
      <c r="WFH6" s="319"/>
      <c r="WFI6" s="319"/>
      <c r="WFJ6" s="319"/>
      <c r="WFK6" s="319"/>
      <c r="WFL6" s="319"/>
      <c r="WFM6" s="319"/>
      <c r="WFN6" s="319"/>
      <c r="WFO6" s="319"/>
      <c r="WFP6" s="319"/>
      <c r="WFQ6" s="319"/>
      <c r="WFR6" s="319"/>
      <c r="WFS6" s="319"/>
      <c r="WFT6" s="319"/>
      <c r="WFU6" s="319"/>
      <c r="WFV6" s="319"/>
      <c r="WFW6" s="319"/>
      <c r="WFX6" s="319"/>
      <c r="WFY6" s="319"/>
      <c r="WFZ6" s="319"/>
      <c r="WGA6" s="319"/>
      <c r="WGB6" s="319"/>
      <c r="WGC6" s="319"/>
      <c r="WGD6" s="319"/>
      <c r="WGE6" s="319"/>
      <c r="WGF6" s="319"/>
      <c r="WGG6" s="319"/>
      <c r="WGH6" s="319"/>
      <c r="WGI6" s="319"/>
      <c r="WGJ6" s="319"/>
      <c r="WGK6" s="319"/>
      <c r="WGL6" s="319"/>
      <c r="WGM6" s="319"/>
      <c r="WGN6" s="319"/>
      <c r="WGO6" s="319"/>
      <c r="WGP6" s="319"/>
      <c r="WGQ6" s="319"/>
      <c r="WGR6" s="319"/>
      <c r="WGS6" s="319"/>
      <c r="WGT6" s="319"/>
      <c r="WGU6" s="319"/>
      <c r="WGV6" s="319"/>
      <c r="WGW6" s="319"/>
      <c r="WGX6" s="319"/>
      <c r="WGY6" s="319"/>
      <c r="WGZ6" s="319"/>
      <c r="WHA6" s="319"/>
      <c r="WHB6" s="319"/>
      <c r="WHC6" s="319"/>
      <c r="WHD6" s="319"/>
      <c r="WHE6" s="319"/>
      <c r="WHF6" s="319"/>
      <c r="WHG6" s="319"/>
      <c r="WHH6" s="319"/>
      <c r="WHI6" s="319"/>
      <c r="WHJ6" s="319"/>
      <c r="WHK6" s="319"/>
      <c r="WHL6" s="319"/>
      <c r="WHM6" s="319"/>
      <c r="WHN6" s="319"/>
      <c r="WHO6" s="319"/>
      <c r="WHP6" s="319"/>
      <c r="WHQ6" s="319"/>
      <c r="WHR6" s="319"/>
      <c r="WHS6" s="319"/>
      <c r="WHT6" s="319"/>
      <c r="WHU6" s="319"/>
      <c r="WHV6" s="319"/>
      <c r="WHW6" s="319"/>
      <c r="WHX6" s="319"/>
      <c r="WHY6" s="319"/>
      <c r="WHZ6" s="319"/>
      <c r="WIA6" s="319"/>
      <c r="WIB6" s="319"/>
      <c r="WIC6" s="319"/>
      <c r="WID6" s="319"/>
      <c r="WIE6" s="319"/>
      <c r="WIF6" s="319"/>
      <c r="WIG6" s="319"/>
      <c r="WIH6" s="319"/>
      <c r="WII6" s="319"/>
      <c r="WIJ6" s="319"/>
      <c r="WIK6" s="319"/>
      <c r="WIL6" s="319"/>
      <c r="WIM6" s="319"/>
      <c r="WIN6" s="319"/>
      <c r="WIO6" s="319"/>
      <c r="WIP6" s="319"/>
      <c r="WIQ6" s="319"/>
      <c r="WIR6" s="319"/>
      <c r="WIS6" s="319"/>
      <c r="WIT6" s="319"/>
      <c r="WIU6" s="319"/>
      <c r="WIV6" s="319"/>
      <c r="WIW6" s="319"/>
      <c r="WIX6" s="319"/>
      <c r="WIY6" s="319"/>
      <c r="WIZ6" s="319"/>
      <c r="WJA6" s="319"/>
      <c r="WJB6" s="319"/>
      <c r="WJC6" s="319"/>
      <c r="WJD6" s="319"/>
      <c r="WJE6" s="319"/>
      <c r="WJF6" s="319"/>
      <c r="WJG6" s="319"/>
      <c r="WJH6" s="319"/>
      <c r="WJI6" s="319"/>
      <c r="WJJ6" s="319"/>
      <c r="WJK6" s="319"/>
      <c r="WJL6" s="319"/>
      <c r="WJM6" s="319"/>
      <c r="WJN6" s="319"/>
      <c r="WJO6" s="319"/>
      <c r="WJP6" s="319"/>
      <c r="WJQ6" s="319"/>
      <c r="WJR6" s="319"/>
      <c r="WJS6" s="319"/>
      <c r="WJT6" s="319"/>
      <c r="WJU6" s="319"/>
      <c r="WJV6" s="319"/>
      <c r="WJW6" s="319"/>
      <c r="WJX6" s="319"/>
      <c r="WJY6" s="319"/>
      <c r="WJZ6" s="319"/>
      <c r="WKA6" s="319"/>
      <c r="WKB6" s="319"/>
      <c r="WKC6" s="319"/>
      <c r="WKD6" s="319"/>
      <c r="WKE6" s="319"/>
      <c r="WKF6" s="319"/>
      <c r="WKG6" s="319"/>
      <c r="WKH6" s="319"/>
      <c r="WKI6" s="319"/>
      <c r="WKJ6" s="319"/>
      <c r="WKK6" s="319"/>
      <c r="WKL6" s="319"/>
      <c r="WKM6" s="319"/>
      <c r="WKN6" s="319"/>
      <c r="WKO6" s="319"/>
      <c r="WKP6" s="319"/>
      <c r="WKQ6" s="319"/>
      <c r="WKR6" s="319"/>
      <c r="WKS6" s="319"/>
      <c r="WKT6" s="319"/>
      <c r="WKU6" s="319"/>
      <c r="WKV6" s="319"/>
      <c r="WKW6" s="319"/>
      <c r="WKX6" s="319"/>
      <c r="WKY6" s="319"/>
      <c r="WKZ6" s="319"/>
      <c r="WLA6" s="319"/>
      <c r="WLB6" s="319"/>
      <c r="WLC6" s="319"/>
      <c r="WLD6" s="319"/>
      <c r="WLE6" s="319"/>
      <c r="WLF6" s="319"/>
      <c r="WLG6" s="319"/>
      <c r="WLH6" s="319"/>
      <c r="WLI6" s="319"/>
      <c r="WLJ6" s="319"/>
      <c r="WLK6" s="319"/>
      <c r="WLL6" s="319"/>
      <c r="WLM6" s="319"/>
      <c r="WLN6" s="319"/>
      <c r="WLO6" s="319"/>
      <c r="WLP6" s="319"/>
      <c r="WLQ6" s="319"/>
      <c r="WLR6" s="319"/>
      <c r="WLS6" s="319"/>
      <c r="WLT6" s="319"/>
      <c r="WLU6" s="319"/>
      <c r="WLV6" s="319"/>
      <c r="WLW6" s="319"/>
      <c r="WLX6" s="319"/>
      <c r="WLY6" s="319"/>
      <c r="WLZ6" s="319"/>
      <c r="WMA6" s="319"/>
      <c r="WMB6" s="319"/>
      <c r="WMC6" s="319"/>
      <c r="WMD6" s="319"/>
      <c r="WME6" s="319"/>
      <c r="WMF6" s="319"/>
      <c r="WMG6" s="319"/>
      <c r="WMH6" s="319"/>
      <c r="WMI6" s="319"/>
      <c r="WMJ6" s="319"/>
      <c r="WMK6" s="319"/>
      <c r="WML6" s="319"/>
      <c r="WMM6" s="319"/>
      <c r="WMN6" s="319"/>
      <c r="WMO6" s="319"/>
      <c r="WMP6" s="319"/>
      <c r="WMQ6" s="319"/>
      <c r="WMR6" s="319"/>
      <c r="WMS6" s="319"/>
      <c r="WMT6" s="319"/>
      <c r="WMU6" s="319"/>
      <c r="WMV6" s="319"/>
      <c r="WMW6" s="319"/>
      <c r="WMX6" s="319"/>
      <c r="WMY6" s="319"/>
      <c r="WMZ6" s="319"/>
      <c r="WNA6" s="319"/>
      <c r="WNB6" s="319"/>
      <c r="WNC6" s="319"/>
      <c r="WND6" s="319"/>
      <c r="WNE6" s="319"/>
      <c r="WNF6" s="319"/>
      <c r="WNG6" s="319"/>
      <c r="WNH6" s="319"/>
      <c r="WNI6" s="319"/>
      <c r="WNJ6" s="319"/>
      <c r="WNK6" s="319"/>
      <c r="WNL6" s="319"/>
      <c r="WNM6" s="319"/>
      <c r="WNN6" s="319"/>
      <c r="WNO6" s="319"/>
      <c r="WNP6" s="319"/>
      <c r="WNQ6" s="319"/>
      <c r="WNR6" s="319"/>
      <c r="WNS6" s="319"/>
      <c r="WNT6" s="319"/>
      <c r="WNU6" s="319"/>
      <c r="WNV6" s="319"/>
      <c r="WNW6" s="319"/>
      <c r="WNX6" s="319"/>
      <c r="WNY6" s="319"/>
      <c r="WNZ6" s="319"/>
      <c r="WOA6" s="319"/>
      <c r="WOB6" s="319"/>
      <c r="WOC6" s="319"/>
      <c r="WOD6" s="319"/>
      <c r="WOE6" s="319"/>
      <c r="WOF6" s="319"/>
      <c r="WOG6" s="319"/>
      <c r="WOH6" s="319"/>
      <c r="WOI6" s="319"/>
      <c r="WOJ6" s="319"/>
      <c r="WOK6" s="319"/>
      <c r="WOL6" s="319"/>
      <c r="WOM6" s="319"/>
      <c r="WON6" s="319"/>
      <c r="WOO6" s="319"/>
      <c r="WOP6" s="319"/>
      <c r="WOQ6" s="319"/>
      <c r="WOR6" s="319"/>
      <c r="WOS6" s="319"/>
      <c r="WOT6" s="319"/>
      <c r="WOU6" s="319"/>
      <c r="WOV6" s="319"/>
      <c r="WOW6" s="319"/>
      <c r="WOX6" s="319"/>
      <c r="WOY6" s="319"/>
      <c r="WOZ6" s="319"/>
      <c r="WPA6" s="319"/>
      <c r="WPB6" s="319"/>
      <c r="WPC6" s="319"/>
      <c r="WPD6" s="319"/>
      <c r="WPE6" s="319"/>
      <c r="WPF6" s="319"/>
      <c r="WPG6" s="319"/>
      <c r="WPH6" s="319"/>
      <c r="WPI6" s="319"/>
      <c r="WPJ6" s="319"/>
      <c r="WPK6" s="319"/>
      <c r="WPL6" s="319"/>
      <c r="WPM6" s="319"/>
      <c r="WPN6" s="319"/>
      <c r="WPO6" s="319"/>
      <c r="WPP6" s="319"/>
      <c r="WPQ6" s="319"/>
      <c r="WPR6" s="319"/>
      <c r="WPS6" s="319"/>
      <c r="WPT6" s="319"/>
      <c r="WPU6" s="319"/>
      <c r="WPV6" s="319"/>
      <c r="WPW6" s="319"/>
      <c r="WPX6" s="319"/>
      <c r="WPY6" s="319"/>
      <c r="WPZ6" s="319"/>
      <c r="WQA6" s="319"/>
      <c r="WQB6" s="319"/>
      <c r="WQC6" s="319"/>
      <c r="WQD6" s="319"/>
      <c r="WQE6" s="319"/>
      <c r="WQF6" s="319"/>
      <c r="WQG6" s="319"/>
      <c r="WQH6" s="319"/>
      <c r="WQI6" s="319"/>
      <c r="WQJ6" s="319"/>
      <c r="WQK6" s="319"/>
      <c r="WQL6" s="319"/>
      <c r="WQM6" s="319"/>
      <c r="WQN6" s="319"/>
      <c r="WQO6" s="319"/>
      <c r="WQP6" s="319"/>
      <c r="WQQ6" s="319"/>
      <c r="WQR6" s="319"/>
      <c r="WQS6" s="319"/>
      <c r="WQT6" s="319"/>
      <c r="WQU6" s="319"/>
      <c r="WQV6" s="319"/>
      <c r="WQW6" s="319"/>
      <c r="WQX6" s="319"/>
      <c r="WQY6" s="319"/>
      <c r="WQZ6" s="319"/>
      <c r="WRA6" s="319"/>
      <c r="WRB6" s="319"/>
      <c r="WRC6" s="319"/>
      <c r="WRD6" s="319"/>
      <c r="WRE6" s="319"/>
      <c r="WRF6" s="319"/>
      <c r="WRG6" s="319"/>
      <c r="WRH6" s="319"/>
      <c r="WRI6" s="319"/>
      <c r="WRJ6" s="319"/>
      <c r="WRK6" s="319"/>
      <c r="WRL6" s="319"/>
      <c r="WRM6" s="319"/>
      <c r="WRN6" s="319"/>
      <c r="WRO6" s="319"/>
      <c r="WRP6" s="319"/>
      <c r="WRQ6" s="319"/>
      <c r="WRR6" s="319"/>
      <c r="WRS6" s="319"/>
      <c r="WRT6" s="319"/>
      <c r="WRU6" s="319"/>
      <c r="WRV6" s="319"/>
      <c r="WRW6" s="319"/>
      <c r="WRX6" s="319"/>
      <c r="WRY6" s="319"/>
      <c r="WRZ6" s="319"/>
      <c r="WSA6" s="319"/>
      <c r="WSB6" s="319"/>
      <c r="WSC6" s="319"/>
      <c r="WSD6" s="319"/>
      <c r="WSE6" s="319"/>
      <c r="WSF6" s="319"/>
      <c r="WSG6" s="319"/>
      <c r="WSH6" s="319"/>
      <c r="WSI6" s="319"/>
      <c r="WSJ6" s="319"/>
      <c r="WSK6" s="319"/>
      <c r="WSL6" s="319"/>
      <c r="WSM6" s="319"/>
      <c r="WSN6" s="319"/>
      <c r="WSO6" s="319"/>
      <c r="WSP6" s="319"/>
      <c r="WSQ6" s="319"/>
      <c r="WSR6" s="319"/>
      <c r="WSS6" s="319"/>
      <c r="WST6" s="319"/>
      <c r="WSU6" s="319"/>
      <c r="WSV6" s="319"/>
      <c r="WSW6" s="319"/>
      <c r="WSX6" s="319"/>
      <c r="WSY6" s="319"/>
      <c r="WSZ6" s="319"/>
      <c r="WTA6" s="319"/>
      <c r="WTB6" s="319"/>
      <c r="WTC6" s="319"/>
      <c r="WTD6" s="319"/>
      <c r="WTE6" s="319"/>
      <c r="WTF6" s="319"/>
      <c r="WTG6" s="319"/>
      <c r="WTH6" s="319"/>
      <c r="WTI6" s="319"/>
      <c r="WTJ6" s="319"/>
      <c r="WTK6" s="319"/>
      <c r="WTL6" s="319"/>
      <c r="WTM6" s="319"/>
      <c r="WTN6" s="319"/>
      <c r="WTO6" s="319"/>
      <c r="WTP6" s="319"/>
      <c r="WTQ6" s="319"/>
      <c r="WTR6" s="319"/>
      <c r="WTS6" s="319"/>
      <c r="WTT6" s="319"/>
      <c r="WTU6" s="319"/>
      <c r="WTV6" s="319"/>
      <c r="WTW6" s="319"/>
      <c r="WTX6" s="319"/>
      <c r="WTY6" s="319"/>
      <c r="WTZ6" s="319"/>
      <c r="WUA6" s="319"/>
      <c r="WUB6" s="319"/>
      <c r="WUC6" s="319"/>
      <c r="WUD6" s="319"/>
      <c r="WUE6" s="319"/>
      <c r="WUF6" s="319"/>
      <c r="WUG6" s="319"/>
      <c r="WUH6" s="319"/>
      <c r="WUI6" s="319"/>
      <c r="WUJ6" s="319"/>
      <c r="WUK6" s="319"/>
      <c r="WUL6" s="319"/>
      <c r="WUM6" s="319"/>
      <c r="WUN6" s="319"/>
      <c r="WUO6" s="319"/>
      <c r="WUP6" s="319"/>
      <c r="WUQ6" s="319"/>
      <c r="WUR6" s="319"/>
      <c r="WUS6" s="319"/>
      <c r="WUT6" s="319"/>
      <c r="WUU6" s="319"/>
      <c r="WUV6" s="319"/>
      <c r="WUW6" s="319"/>
      <c r="WUX6" s="319"/>
      <c r="WUY6" s="319"/>
      <c r="WUZ6" s="319"/>
      <c r="WVA6" s="319"/>
      <c r="WVB6" s="319"/>
      <c r="WVC6" s="319"/>
      <c r="WVD6" s="319"/>
      <c r="WVE6" s="319"/>
      <c r="WVF6" s="319"/>
      <c r="WVG6" s="319"/>
      <c r="WVH6" s="319"/>
      <c r="WVI6" s="319"/>
      <c r="WVJ6" s="319"/>
      <c r="WVK6" s="319"/>
      <c r="WVL6" s="319"/>
      <c r="WVM6" s="319"/>
      <c r="WVN6" s="319"/>
      <c r="WVO6" s="319"/>
      <c r="WVP6" s="319"/>
      <c r="WVQ6" s="319"/>
      <c r="WVR6" s="319"/>
      <c r="WVS6" s="319"/>
      <c r="WVT6" s="319"/>
      <c r="WVU6" s="319"/>
      <c r="WVV6" s="319"/>
      <c r="WVW6" s="319"/>
      <c r="WVX6" s="319"/>
      <c r="WVY6" s="319"/>
      <c r="WVZ6" s="319"/>
      <c r="WWA6" s="319"/>
      <c r="WWB6" s="319"/>
      <c r="WWC6" s="319"/>
      <c r="WWD6" s="319"/>
      <c r="WWE6" s="319"/>
      <c r="WWF6" s="319"/>
      <c r="WWG6" s="319"/>
      <c r="WWH6" s="319"/>
      <c r="WWI6" s="319"/>
      <c r="WWJ6" s="319"/>
      <c r="WWK6" s="319"/>
      <c r="WWL6" s="319"/>
      <c r="WWM6" s="319"/>
      <c r="WWN6" s="319"/>
      <c r="WWO6" s="319"/>
      <c r="WWP6" s="319"/>
      <c r="WWQ6" s="319"/>
      <c r="WWR6" s="319"/>
      <c r="WWS6" s="319"/>
      <c r="WWT6" s="319"/>
      <c r="WWU6" s="319"/>
      <c r="WWV6" s="319"/>
      <c r="WWW6" s="319"/>
      <c r="WWX6" s="319"/>
      <c r="WWY6" s="319"/>
      <c r="WWZ6" s="319"/>
      <c r="WXA6" s="319"/>
      <c r="WXB6" s="319"/>
      <c r="WXC6" s="319"/>
      <c r="WXD6" s="319"/>
      <c r="WXE6" s="319"/>
      <c r="WXF6" s="319"/>
      <c r="WXG6" s="319"/>
      <c r="WXH6" s="319"/>
      <c r="WXI6" s="319"/>
      <c r="WXJ6" s="319"/>
      <c r="WXK6" s="319"/>
      <c r="WXL6" s="319"/>
      <c r="WXM6" s="319"/>
      <c r="WXN6" s="319"/>
      <c r="WXO6" s="319"/>
      <c r="WXP6" s="319"/>
      <c r="WXQ6" s="319"/>
      <c r="WXR6" s="319"/>
      <c r="WXS6" s="319"/>
      <c r="WXT6" s="319"/>
      <c r="WXU6" s="319"/>
      <c r="WXV6" s="319"/>
      <c r="WXW6" s="319"/>
      <c r="WXX6" s="319"/>
      <c r="WXY6" s="319"/>
      <c r="WXZ6" s="319"/>
      <c r="WYA6" s="319"/>
      <c r="WYB6" s="319"/>
      <c r="WYC6" s="319"/>
      <c r="WYD6" s="319"/>
      <c r="WYE6" s="319"/>
      <c r="WYF6" s="319"/>
      <c r="WYG6" s="319"/>
      <c r="WYH6" s="319"/>
      <c r="WYI6" s="319"/>
      <c r="WYJ6" s="319"/>
      <c r="WYK6" s="319"/>
      <c r="WYL6" s="319"/>
      <c r="WYM6" s="319"/>
      <c r="WYN6" s="319"/>
      <c r="WYO6" s="319"/>
      <c r="WYP6" s="319"/>
      <c r="WYQ6" s="319"/>
      <c r="WYR6" s="319"/>
      <c r="WYS6" s="319"/>
      <c r="WYT6" s="319"/>
      <c r="WYU6" s="319"/>
      <c r="WYV6" s="319"/>
      <c r="WYW6" s="319"/>
      <c r="WYX6" s="319"/>
      <c r="WYY6" s="319"/>
      <c r="WYZ6" s="319"/>
      <c r="WZA6" s="319"/>
      <c r="WZB6" s="319"/>
      <c r="WZC6" s="319"/>
      <c r="WZD6" s="319"/>
      <c r="WZE6" s="319"/>
      <c r="WZF6" s="319"/>
      <c r="WZG6" s="319"/>
      <c r="WZH6" s="319"/>
      <c r="WZI6" s="319"/>
      <c r="WZJ6" s="319"/>
      <c r="WZK6" s="319"/>
      <c r="WZL6" s="319"/>
      <c r="WZM6" s="319"/>
      <c r="WZN6" s="319"/>
      <c r="WZO6" s="319"/>
      <c r="WZP6" s="319"/>
      <c r="WZQ6" s="319"/>
      <c r="WZR6" s="319"/>
      <c r="WZS6" s="319"/>
      <c r="WZT6" s="319"/>
      <c r="WZU6" s="319"/>
      <c r="WZV6" s="319"/>
      <c r="WZW6" s="319"/>
      <c r="WZX6" s="319"/>
      <c r="WZY6" s="319"/>
      <c r="WZZ6" s="319"/>
      <c r="XAA6" s="319"/>
      <c r="XAB6" s="319"/>
      <c r="XAC6" s="319"/>
      <c r="XAD6" s="319"/>
      <c r="XAE6" s="319"/>
      <c r="XAF6" s="319"/>
      <c r="XAG6" s="319"/>
      <c r="XAH6" s="319"/>
      <c r="XAI6" s="319"/>
      <c r="XAJ6" s="319"/>
      <c r="XAK6" s="319"/>
      <c r="XAL6" s="319"/>
      <c r="XAM6" s="319"/>
      <c r="XAN6" s="319"/>
      <c r="XAO6" s="319"/>
      <c r="XAP6" s="319"/>
      <c r="XAQ6" s="319"/>
      <c r="XAR6" s="319"/>
      <c r="XAS6" s="319"/>
      <c r="XAT6" s="319"/>
      <c r="XAU6" s="319"/>
      <c r="XAV6" s="319"/>
      <c r="XAW6" s="319"/>
      <c r="XAX6" s="319"/>
      <c r="XAY6" s="319"/>
      <c r="XAZ6" s="319"/>
      <c r="XBA6" s="319"/>
      <c r="XBB6" s="319"/>
      <c r="XBC6" s="319"/>
      <c r="XBD6" s="319"/>
      <c r="XBE6" s="319"/>
      <c r="XBF6" s="319"/>
      <c r="XBG6" s="319"/>
      <c r="XBH6" s="319"/>
      <c r="XBI6" s="319"/>
      <c r="XBJ6" s="319"/>
      <c r="XBK6" s="319"/>
      <c r="XBL6" s="319"/>
      <c r="XBM6" s="319"/>
      <c r="XBN6" s="319"/>
      <c r="XBO6" s="319"/>
      <c r="XBP6" s="319"/>
      <c r="XBQ6" s="319"/>
      <c r="XBR6" s="319"/>
      <c r="XBS6" s="319"/>
      <c r="XBT6" s="319"/>
      <c r="XBU6" s="319"/>
      <c r="XBV6" s="319"/>
      <c r="XBW6" s="319"/>
      <c r="XBX6" s="319"/>
      <c r="XBY6" s="319"/>
      <c r="XBZ6" s="319"/>
      <c r="XCA6" s="319"/>
      <c r="XCB6" s="319"/>
      <c r="XCC6" s="319"/>
      <c r="XCD6" s="319"/>
      <c r="XCE6" s="319"/>
      <c r="XCF6" s="319"/>
      <c r="XCG6" s="319"/>
      <c r="XCH6" s="319"/>
      <c r="XCI6" s="319"/>
      <c r="XCJ6" s="319"/>
      <c r="XCK6" s="319"/>
      <c r="XCL6" s="319"/>
      <c r="XCM6" s="319"/>
      <c r="XCN6" s="319"/>
      <c r="XCO6" s="319"/>
      <c r="XCP6" s="319"/>
      <c r="XCQ6" s="319"/>
      <c r="XCR6" s="319"/>
      <c r="XCS6" s="319"/>
      <c r="XCT6" s="319"/>
      <c r="XCU6" s="319"/>
      <c r="XCV6" s="319"/>
      <c r="XCW6" s="319"/>
      <c r="XCX6" s="319"/>
      <c r="XCY6" s="319"/>
      <c r="XCZ6" s="319"/>
      <c r="XDA6" s="319"/>
      <c r="XDB6" s="319"/>
      <c r="XDC6" s="319"/>
      <c r="XDD6" s="319"/>
      <c r="XDE6" s="319"/>
      <c r="XDF6" s="319"/>
      <c r="XDG6" s="319"/>
      <c r="XDH6" s="319"/>
      <c r="XDI6" s="319"/>
      <c r="XDJ6" s="319"/>
      <c r="XDK6" s="319"/>
      <c r="XDL6" s="319"/>
      <c r="XDM6" s="319"/>
      <c r="XDN6" s="319"/>
      <c r="XDO6" s="319"/>
      <c r="XDP6" s="319"/>
      <c r="XDQ6" s="319"/>
      <c r="XDR6" s="319"/>
      <c r="XDS6" s="319"/>
      <c r="XDT6" s="319"/>
      <c r="XDU6" s="319"/>
      <c r="XDV6" s="319"/>
      <c r="XDW6" s="319"/>
      <c r="XDX6" s="319"/>
      <c r="XDY6" s="319"/>
      <c r="XDZ6" s="319"/>
      <c r="XEA6" s="319"/>
      <c r="XEB6" s="319"/>
      <c r="XEC6" s="319"/>
      <c r="XED6" s="319"/>
      <c r="XEE6" s="319"/>
      <c r="XEF6" s="319"/>
      <c r="XEG6" s="319"/>
      <c r="XEH6" s="319"/>
      <c r="XEI6" s="319"/>
      <c r="XEJ6" s="319"/>
      <c r="XEK6" s="319"/>
      <c r="XEL6" s="319"/>
      <c r="XEM6" s="319"/>
      <c r="XEN6" s="319"/>
      <c r="XEO6" s="319"/>
      <c r="XEP6" s="319"/>
      <c r="XEQ6" s="319"/>
      <c r="XER6" s="319"/>
      <c r="XES6" s="319"/>
      <c r="XET6" s="319"/>
      <c r="XEU6" s="319"/>
      <c r="XEV6" s="319"/>
      <c r="XEW6" s="319"/>
      <c r="XEX6" s="319"/>
    </row>
    <row r="7" spans="1:16378" s="306" customFormat="1" ht="13.95" customHeight="1">
      <c r="A7" s="784" t="str">
        <f>'DADOS DA OBRA'!$A$8:$E$8</f>
        <v>CNPJ: 05.131.180/0001-64</v>
      </c>
      <c r="B7" s="784"/>
      <c r="C7" s="784"/>
      <c r="D7" s="784"/>
      <c r="E7" s="784"/>
      <c r="F7" s="784"/>
      <c r="G7" s="784"/>
      <c r="H7" s="784"/>
      <c r="I7" s="784"/>
      <c r="J7" s="784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  <c r="AA7" s="379"/>
      <c r="AB7" s="379"/>
      <c r="AC7" s="379"/>
      <c r="AD7" s="379"/>
      <c r="AE7" s="379"/>
      <c r="AF7" s="379"/>
      <c r="AG7" s="379"/>
      <c r="AH7" s="379"/>
      <c r="AI7" s="379"/>
      <c r="AJ7" s="379"/>
      <c r="AK7" s="379"/>
      <c r="AL7" s="379"/>
      <c r="AM7" s="379"/>
      <c r="AN7" s="379"/>
      <c r="AO7" s="379"/>
      <c r="AP7" s="379"/>
      <c r="AQ7" s="379"/>
      <c r="AR7" s="379"/>
      <c r="AS7" s="379"/>
      <c r="AT7" s="379"/>
      <c r="AU7" s="379"/>
      <c r="AV7" s="379"/>
      <c r="AW7" s="379"/>
      <c r="AX7" s="379"/>
      <c r="AY7" s="379"/>
      <c r="AZ7" s="379"/>
      <c r="BA7" s="379"/>
      <c r="BB7" s="379"/>
      <c r="BC7" s="379"/>
      <c r="BD7" s="379"/>
      <c r="BE7" s="379"/>
      <c r="BF7" s="379"/>
      <c r="BG7" s="379"/>
      <c r="BH7" s="379"/>
      <c r="BI7" s="379"/>
      <c r="BJ7" s="379"/>
      <c r="BK7" s="379"/>
      <c r="BL7" s="379"/>
      <c r="BM7" s="379"/>
      <c r="BN7" s="379"/>
      <c r="BO7" s="379"/>
      <c r="BP7" s="379"/>
      <c r="BQ7" s="379"/>
      <c r="BR7" s="379"/>
      <c r="BS7" s="379"/>
      <c r="BT7" s="379"/>
      <c r="BU7" s="379"/>
      <c r="BV7" s="379"/>
      <c r="BW7" s="379"/>
      <c r="BX7" s="379"/>
      <c r="BY7" s="379"/>
      <c r="BZ7" s="379"/>
      <c r="CA7" s="379"/>
      <c r="CB7" s="379"/>
      <c r="CC7" s="379"/>
      <c r="CD7" s="379"/>
      <c r="CE7" s="379"/>
      <c r="CF7" s="379"/>
      <c r="CG7" s="379"/>
      <c r="CH7" s="379"/>
      <c r="CI7" s="379"/>
      <c r="CJ7" s="379"/>
      <c r="CK7" s="379"/>
      <c r="CL7" s="379"/>
      <c r="CM7" s="379"/>
      <c r="CN7" s="379"/>
      <c r="CO7" s="379"/>
      <c r="CP7" s="379"/>
      <c r="CQ7" s="379"/>
      <c r="CR7" s="379"/>
      <c r="CS7" s="379"/>
      <c r="CT7" s="379"/>
      <c r="CU7" s="379"/>
      <c r="CV7" s="379"/>
      <c r="CW7" s="379"/>
      <c r="CX7" s="379"/>
      <c r="CY7" s="379"/>
      <c r="CZ7" s="379"/>
      <c r="DA7" s="379"/>
      <c r="DB7" s="379"/>
      <c r="DC7" s="379"/>
      <c r="DD7" s="379"/>
      <c r="DE7" s="379"/>
      <c r="DF7" s="379"/>
      <c r="DG7" s="379"/>
      <c r="DH7" s="379"/>
      <c r="DI7" s="379"/>
      <c r="DJ7" s="379"/>
      <c r="DK7" s="379"/>
      <c r="DL7" s="379"/>
      <c r="DM7" s="379"/>
      <c r="DN7" s="379"/>
      <c r="DO7" s="379"/>
      <c r="DP7" s="379"/>
      <c r="DQ7" s="379"/>
      <c r="DR7" s="379"/>
      <c r="DS7" s="379"/>
      <c r="DT7" s="379"/>
      <c r="DU7" s="379"/>
      <c r="DV7" s="379"/>
      <c r="DW7" s="379"/>
      <c r="DX7" s="379"/>
      <c r="DY7" s="379"/>
      <c r="DZ7" s="379"/>
      <c r="EA7" s="379"/>
      <c r="EB7" s="379"/>
      <c r="EC7" s="379"/>
      <c r="ED7" s="379"/>
      <c r="EE7" s="379"/>
      <c r="EF7" s="379"/>
      <c r="EG7" s="379"/>
      <c r="EH7" s="379"/>
      <c r="EI7" s="379"/>
      <c r="EJ7" s="379"/>
      <c r="EK7" s="379"/>
      <c r="EL7" s="379"/>
      <c r="EM7" s="379"/>
      <c r="EN7" s="379"/>
      <c r="EO7" s="379"/>
      <c r="EP7" s="379"/>
      <c r="EQ7" s="379"/>
      <c r="ER7" s="379"/>
      <c r="ES7" s="379"/>
      <c r="ET7" s="379"/>
      <c r="EU7" s="379"/>
      <c r="EV7" s="379"/>
      <c r="EW7" s="379"/>
      <c r="EX7" s="379"/>
      <c r="EY7" s="379"/>
      <c r="EZ7" s="379"/>
      <c r="FA7" s="379"/>
      <c r="FB7" s="379"/>
      <c r="FC7" s="379"/>
      <c r="FD7" s="379"/>
      <c r="FE7" s="379"/>
      <c r="FF7" s="379"/>
      <c r="FG7" s="379"/>
      <c r="FH7" s="379"/>
      <c r="FI7" s="379"/>
      <c r="FJ7" s="379"/>
      <c r="FK7" s="379"/>
      <c r="FL7" s="379"/>
      <c r="FM7" s="379"/>
      <c r="FN7" s="379"/>
      <c r="FO7" s="379"/>
      <c r="FP7" s="379"/>
      <c r="FQ7" s="379"/>
      <c r="FR7" s="379"/>
      <c r="FS7" s="379"/>
      <c r="FT7" s="379"/>
      <c r="FU7" s="379"/>
      <c r="FV7" s="379"/>
      <c r="FW7" s="379"/>
      <c r="FX7" s="379"/>
      <c r="FY7" s="379"/>
      <c r="FZ7" s="379"/>
      <c r="GA7" s="379"/>
      <c r="GB7" s="379"/>
      <c r="GC7" s="379"/>
      <c r="GD7" s="379"/>
      <c r="GE7" s="379"/>
      <c r="GF7" s="379"/>
      <c r="GG7" s="379"/>
      <c r="GH7" s="379"/>
      <c r="GI7" s="379"/>
      <c r="GJ7" s="379"/>
      <c r="GK7" s="379"/>
      <c r="GL7" s="379"/>
      <c r="GM7" s="379"/>
      <c r="GN7" s="379"/>
      <c r="GO7" s="379"/>
      <c r="GP7" s="379"/>
      <c r="GQ7" s="379"/>
      <c r="GR7" s="379"/>
      <c r="GS7" s="379"/>
      <c r="GT7" s="379"/>
      <c r="GU7" s="379"/>
      <c r="GV7" s="379"/>
      <c r="GW7" s="379"/>
      <c r="GX7" s="379"/>
      <c r="GY7" s="379"/>
      <c r="GZ7" s="379"/>
      <c r="HA7" s="379"/>
      <c r="HB7" s="379"/>
      <c r="HC7" s="379"/>
      <c r="HD7" s="379"/>
      <c r="HE7" s="379"/>
      <c r="HF7" s="379"/>
      <c r="HG7" s="379"/>
      <c r="HH7" s="379"/>
      <c r="HI7" s="379"/>
      <c r="HJ7" s="379"/>
      <c r="HK7" s="379"/>
      <c r="HL7" s="379"/>
      <c r="HM7" s="379"/>
      <c r="HN7" s="379"/>
      <c r="HO7" s="379"/>
      <c r="HP7" s="379"/>
      <c r="HQ7" s="379"/>
      <c r="HR7" s="379"/>
      <c r="HS7" s="379"/>
      <c r="HT7" s="379"/>
      <c r="HU7" s="379"/>
      <c r="HV7" s="379"/>
      <c r="HW7" s="379"/>
      <c r="HX7" s="379"/>
      <c r="HY7" s="379"/>
      <c r="HZ7" s="379"/>
      <c r="IA7" s="379"/>
      <c r="IB7" s="379"/>
      <c r="IC7" s="379"/>
      <c r="ID7" s="379"/>
      <c r="IE7" s="379"/>
      <c r="IF7" s="379"/>
      <c r="IG7" s="379"/>
      <c r="IH7" s="379"/>
      <c r="II7" s="379"/>
      <c r="IJ7" s="379"/>
      <c r="IK7" s="379"/>
      <c r="IL7" s="379"/>
      <c r="IM7" s="379"/>
      <c r="IN7" s="379"/>
      <c r="IO7" s="379"/>
      <c r="IP7" s="379"/>
      <c r="IQ7" s="379"/>
      <c r="IR7" s="379"/>
      <c r="IS7" s="379"/>
      <c r="IT7" s="379"/>
      <c r="IU7" s="379"/>
      <c r="IV7" s="379"/>
      <c r="IW7" s="379"/>
      <c r="IX7" s="379"/>
      <c r="IY7" s="379"/>
      <c r="IZ7" s="379"/>
      <c r="JA7" s="379"/>
      <c r="JB7" s="379"/>
      <c r="JC7" s="379"/>
      <c r="JD7" s="379"/>
      <c r="JE7" s="379"/>
      <c r="JF7" s="379"/>
      <c r="JG7" s="379"/>
      <c r="JH7" s="379"/>
      <c r="JI7" s="379"/>
      <c r="JJ7" s="379"/>
      <c r="JK7" s="379"/>
      <c r="JL7" s="379"/>
      <c r="JM7" s="379"/>
      <c r="JN7" s="379"/>
      <c r="JO7" s="379"/>
      <c r="JP7" s="379"/>
      <c r="JQ7" s="379"/>
      <c r="JR7" s="379"/>
      <c r="JS7" s="379"/>
      <c r="JT7" s="379"/>
      <c r="JU7" s="379"/>
      <c r="JV7" s="379"/>
      <c r="JW7" s="379"/>
      <c r="JX7" s="379"/>
      <c r="JY7" s="379"/>
      <c r="JZ7" s="379"/>
      <c r="KA7" s="379"/>
      <c r="KB7" s="379"/>
      <c r="KC7" s="379"/>
      <c r="KD7" s="379"/>
      <c r="KE7" s="379"/>
      <c r="KF7" s="379"/>
      <c r="KG7" s="379"/>
      <c r="KH7" s="379"/>
      <c r="KI7" s="379"/>
      <c r="KJ7" s="379"/>
      <c r="KK7" s="379"/>
      <c r="KL7" s="379"/>
      <c r="KM7" s="379"/>
      <c r="KN7" s="379"/>
      <c r="KO7" s="379"/>
      <c r="KP7" s="379"/>
      <c r="KQ7" s="379"/>
      <c r="KR7" s="379"/>
      <c r="KS7" s="379"/>
      <c r="KT7" s="379"/>
      <c r="KU7" s="379"/>
      <c r="KV7" s="379"/>
      <c r="KW7" s="379"/>
      <c r="KX7" s="379"/>
      <c r="KY7" s="379"/>
      <c r="KZ7" s="379"/>
      <c r="LA7" s="379"/>
      <c r="LB7" s="379"/>
      <c r="LC7" s="379"/>
      <c r="LD7" s="379"/>
      <c r="LE7" s="379"/>
      <c r="LF7" s="379"/>
      <c r="LG7" s="379"/>
      <c r="LH7" s="379"/>
      <c r="LI7" s="379"/>
      <c r="LJ7" s="379"/>
      <c r="LK7" s="379"/>
      <c r="LL7" s="379"/>
      <c r="LM7" s="379"/>
      <c r="LN7" s="379"/>
      <c r="LO7" s="379"/>
      <c r="LP7" s="379"/>
      <c r="LQ7" s="379"/>
      <c r="LR7" s="379"/>
      <c r="LS7" s="379"/>
      <c r="LT7" s="379"/>
      <c r="LU7" s="379"/>
      <c r="LV7" s="379"/>
      <c r="LW7" s="379"/>
      <c r="LX7" s="379"/>
      <c r="LY7" s="379"/>
      <c r="LZ7" s="379"/>
      <c r="MA7" s="379"/>
      <c r="MB7" s="379"/>
      <c r="MC7" s="379"/>
      <c r="MD7" s="379"/>
      <c r="ME7" s="379"/>
      <c r="MF7" s="379"/>
      <c r="MG7" s="379"/>
      <c r="MH7" s="379"/>
      <c r="MI7" s="379"/>
      <c r="MJ7" s="379"/>
      <c r="MK7" s="379"/>
      <c r="ML7" s="379"/>
      <c r="MM7" s="379"/>
      <c r="MN7" s="379"/>
      <c r="MO7" s="379"/>
      <c r="MP7" s="379"/>
      <c r="MQ7" s="379"/>
      <c r="MR7" s="379"/>
      <c r="MS7" s="379"/>
      <c r="MT7" s="379"/>
      <c r="MU7" s="379"/>
      <c r="MV7" s="379"/>
      <c r="MW7" s="379"/>
      <c r="MX7" s="379"/>
      <c r="MY7" s="379"/>
      <c r="MZ7" s="379"/>
      <c r="NA7" s="379"/>
      <c r="NB7" s="379"/>
      <c r="NC7" s="379"/>
      <c r="ND7" s="379"/>
      <c r="NE7" s="379"/>
      <c r="NF7" s="379"/>
      <c r="NG7" s="379"/>
      <c r="NH7" s="379"/>
      <c r="NI7" s="379"/>
      <c r="NJ7" s="379"/>
      <c r="NK7" s="379"/>
      <c r="NL7" s="379"/>
      <c r="NM7" s="379"/>
      <c r="NN7" s="379"/>
      <c r="NO7" s="379"/>
      <c r="NP7" s="379"/>
      <c r="NQ7" s="379"/>
      <c r="NR7" s="379"/>
      <c r="NS7" s="379"/>
      <c r="NT7" s="379"/>
      <c r="NU7" s="379"/>
      <c r="NV7" s="379"/>
      <c r="NW7" s="379"/>
      <c r="NX7" s="379"/>
      <c r="NY7" s="379"/>
      <c r="NZ7" s="379"/>
      <c r="OA7" s="379"/>
      <c r="OB7" s="379"/>
      <c r="OC7" s="379"/>
      <c r="OD7" s="379"/>
      <c r="OE7" s="379"/>
      <c r="OF7" s="379"/>
      <c r="OG7" s="379"/>
      <c r="OH7" s="379"/>
      <c r="OI7" s="379"/>
      <c r="OJ7" s="379"/>
      <c r="OK7" s="379"/>
      <c r="OL7" s="379"/>
      <c r="OM7" s="379"/>
      <c r="ON7" s="379"/>
      <c r="OO7" s="379"/>
      <c r="OP7" s="379"/>
      <c r="OQ7" s="379"/>
      <c r="OR7" s="379"/>
      <c r="OS7" s="379"/>
      <c r="OT7" s="379"/>
      <c r="OU7" s="379"/>
      <c r="OV7" s="379"/>
      <c r="OW7" s="379"/>
      <c r="OX7" s="379"/>
      <c r="OY7" s="379"/>
      <c r="OZ7" s="379"/>
      <c r="PA7" s="379"/>
      <c r="PB7" s="379"/>
      <c r="PC7" s="379"/>
      <c r="PD7" s="379"/>
      <c r="PE7" s="379"/>
      <c r="PF7" s="379"/>
      <c r="PG7" s="379"/>
      <c r="PH7" s="379"/>
      <c r="PI7" s="379"/>
      <c r="PJ7" s="379"/>
      <c r="PK7" s="379"/>
      <c r="PL7" s="379"/>
      <c r="PM7" s="379"/>
      <c r="PN7" s="379"/>
      <c r="PO7" s="379"/>
      <c r="PP7" s="379"/>
      <c r="PQ7" s="379"/>
      <c r="PR7" s="379"/>
      <c r="PS7" s="379"/>
      <c r="PT7" s="379"/>
      <c r="PU7" s="379"/>
      <c r="PV7" s="379"/>
      <c r="PW7" s="379"/>
      <c r="PX7" s="379"/>
      <c r="PY7" s="379"/>
      <c r="PZ7" s="379"/>
      <c r="QA7" s="379"/>
      <c r="QB7" s="379"/>
      <c r="QC7" s="379"/>
      <c r="QD7" s="379"/>
      <c r="QE7" s="379"/>
      <c r="QF7" s="379"/>
      <c r="QG7" s="379"/>
      <c r="QH7" s="379"/>
      <c r="QI7" s="379"/>
      <c r="QJ7" s="379"/>
      <c r="QK7" s="379"/>
      <c r="QL7" s="379"/>
      <c r="QM7" s="379"/>
      <c r="QN7" s="379"/>
      <c r="QO7" s="379"/>
      <c r="QP7" s="379"/>
      <c r="QQ7" s="379"/>
      <c r="QR7" s="379"/>
      <c r="QS7" s="379"/>
      <c r="QT7" s="379"/>
      <c r="QU7" s="379"/>
      <c r="QV7" s="379"/>
      <c r="QW7" s="379"/>
      <c r="QX7" s="379"/>
      <c r="QY7" s="379"/>
      <c r="QZ7" s="379"/>
      <c r="RA7" s="379"/>
      <c r="RB7" s="379"/>
      <c r="RC7" s="379"/>
      <c r="RD7" s="379"/>
      <c r="RE7" s="379"/>
      <c r="RF7" s="379"/>
      <c r="RG7" s="379"/>
      <c r="RH7" s="379"/>
      <c r="RI7" s="379"/>
      <c r="RJ7" s="379"/>
      <c r="RK7" s="379"/>
      <c r="RL7" s="379"/>
      <c r="RM7" s="379"/>
      <c r="RN7" s="379"/>
      <c r="RO7" s="379"/>
      <c r="RP7" s="379"/>
      <c r="RQ7" s="379"/>
      <c r="RR7" s="379"/>
      <c r="RS7" s="379"/>
      <c r="RT7" s="379"/>
      <c r="RU7" s="379"/>
      <c r="RV7" s="379"/>
      <c r="RW7" s="379"/>
      <c r="RX7" s="379"/>
      <c r="RY7" s="379"/>
      <c r="RZ7" s="379"/>
      <c r="SA7" s="379"/>
      <c r="SB7" s="379"/>
      <c r="SC7" s="379"/>
      <c r="SD7" s="379"/>
      <c r="SE7" s="379"/>
      <c r="SF7" s="379"/>
      <c r="SG7" s="379"/>
      <c r="SH7" s="379"/>
      <c r="SI7" s="379"/>
      <c r="SJ7" s="379"/>
      <c r="SK7" s="379"/>
      <c r="SL7" s="379"/>
      <c r="SM7" s="379"/>
      <c r="SN7" s="379"/>
      <c r="SO7" s="379"/>
      <c r="SP7" s="379"/>
      <c r="SQ7" s="379"/>
      <c r="SR7" s="379"/>
      <c r="SS7" s="379"/>
      <c r="ST7" s="379"/>
      <c r="SU7" s="379"/>
      <c r="SV7" s="379"/>
      <c r="SW7" s="379"/>
      <c r="SX7" s="379"/>
      <c r="SY7" s="379"/>
      <c r="SZ7" s="379"/>
      <c r="TA7" s="379"/>
      <c r="TB7" s="379"/>
      <c r="TC7" s="379"/>
      <c r="TD7" s="379"/>
      <c r="TE7" s="379"/>
      <c r="TF7" s="379"/>
      <c r="TG7" s="379"/>
      <c r="TH7" s="379"/>
      <c r="TI7" s="379"/>
      <c r="TJ7" s="379"/>
      <c r="TK7" s="379"/>
      <c r="TL7" s="379"/>
      <c r="TM7" s="379"/>
      <c r="TN7" s="379"/>
      <c r="TO7" s="379"/>
      <c r="TP7" s="379"/>
      <c r="TQ7" s="379"/>
      <c r="TR7" s="379"/>
      <c r="TS7" s="379"/>
      <c r="TT7" s="379"/>
      <c r="TU7" s="379"/>
      <c r="TV7" s="379"/>
      <c r="TW7" s="379"/>
      <c r="TX7" s="379"/>
      <c r="TY7" s="379"/>
      <c r="TZ7" s="379"/>
      <c r="UA7" s="379"/>
      <c r="UB7" s="379"/>
      <c r="UC7" s="379"/>
      <c r="UD7" s="379"/>
      <c r="UE7" s="379"/>
      <c r="UF7" s="379"/>
      <c r="UG7" s="379"/>
      <c r="UH7" s="379"/>
      <c r="UI7" s="379"/>
      <c r="UJ7" s="379"/>
      <c r="UK7" s="379"/>
      <c r="UL7" s="379"/>
      <c r="UM7" s="379"/>
      <c r="UN7" s="379"/>
      <c r="UO7" s="379"/>
      <c r="UP7" s="379"/>
      <c r="UQ7" s="379"/>
      <c r="UR7" s="379"/>
      <c r="US7" s="379"/>
      <c r="UT7" s="379"/>
      <c r="UU7" s="379"/>
      <c r="UV7" s="379"/>
      <c r="UW7" s="379"/>
      <c r="UX7" s="379"/>
      <c r="UY7" s="379"/>
      <c r="UZ7" s="379"/>
      <c r="VA7" s="379"/>
      <c r="VB7" s="379"/>
      <c r="VC7" s="379"/>
      <c r="VD7" s="379"/>
      <c r="VE7" s="379"/>
      <c r="VF7" s="379"/>
      <c r="VG7" s="379"/>
      <c r="VH7" s="379"/>
      <c r="VI7" s="379"/>
      <c r="VJ7" s="379"/>
      <c r="VK7" s="379"/>
      <c r="VL7" s="379"/>
      <c r="VM7" s="379"/>
      <c r="VN7" s="379"/>
      <c r="VO7" s="379"/>
      <c r="VP7" s="379"/>
      <c r="VQ7" s="379"/>
      <c r="VR7" s="379"/>
      <c r="VS7" s="379"/>
      <c r="VT7" s="379"/>
      <c r="VU7" s="379"/>
      <c r="VV7" s="379"/>
      <c r="VW7" s="379"/>
      <c r="VX7" s="379"/>
      <c r="VY7" s="379"/>
      <c r="VZ7" s="379"/>
      <c r="WA7" s="379"/>
      <c r="WB7" s="379"/>
      <c r="WC7" s="379"/>
      <c r="WD7" s="379"/>
      <c r="WE7" s="379"/>
      <c r="WF7" s="379"/>
      <c r="WG7" s="379"/>
      <c r="WH7" s="379"/>
      <c r="WI7" s="379"/>
      <c r="WJ7" s="379"/>
      <c r="WK7" s="379"/>
      <c r="WL7" s="379"/>
      <c r="WM7" s="379"/>
      <c r="WN7" s="379"/>
      <c r="WO7" s="379"/>
      <c r="WP7" s="379"/>
      <c r="WQ7" s="379"/>
      <c r="WR7" s="379"/>
      <c r="WS7" s="379"/>
      <c r="WT7" s="379"/>
      <c r="WU7" s="379"/>
      <c r="WV7" s="379"/>
      <c r="WW7" s="379"/>
      <c r="WX7" s="379"/>
      <c r="WY7" s="379"/>
      <c r="WZ7" s="379"/>
      <c r="XA7" s="379"/>
      <c r="XB7" s="379"/>
      <c r="XC7" s="379"/>
      <c r="XD7" s="379"/>
      <c r="XE7" s="379"/>
      <c r="XF7" s="379"/>
      <c r="XG7" s="379"/>
      <c r="XH7" s="379"/>
      <c r="XI7" s="379"/>
      <c r="XJ7" s="379"/>
      <c r="XK7" s="379"/>
      <c r="XL7" s="379"/>
      <c r="XM7" s="379"/>
      <c r="XN7" s="379"/>
      <c r="XO7" s="379"/>
      <c r="XP7" s="379"/>
      <c r="XQ7" s="379"/>
      <c r="XR7" s="379"/>
      <c r="XS7" s="379"/>
      <c r="XT7" s="379"/>
      <c r="XU7" s="379"/>
      <c r="XV7" s="379"/>
      <c r="XW7" s="379"/>
      <c r="XX7" s="379"/>
      <c r="XY7" s="379"/>
      <c r="XZ7" s="379"/>
      <c r="YA7" s="379"/>
      <c r="YB7" s="379"/>
      <c r="YC7" s="379"/>
      <c r="YD7" s="379"/>
      <c r="YE7" s="379"/>
      <c r="YF7" s="379"/>
      <c r="YG7" s="379"/>
      <c r="YH7" s="379"/>
      <c r="YI7" s="379"/>
      <c r="YJ7" s="379"/>
      <c r="YK7" s="379"/>
      <c r="YL7" s="379"/>
      <c r="YM7" s="379"/>
      <c r="YN7" s="379"/>
      <c r="YO7" s="379"/>
      <c r="YP7" s="379"/>
      <c r="YQ7" s="379"/>
      <c r="YR7" s="379"/>
      <c r="YS7" s="379"/>
      <c r="YT7" s="379"/>
      <c r="YU7" s="379"/>
      <c r="YV7" s="379"/>
      <c r="YW7" s="379"/>
      <c r="YX7" s="379"/>
      <c r="YY7" s="379"/>
      <c r="YZ7" s="379"/>
      <c r="ZA7" s="379"/>
      <c r="ZB7" s="379"/>
      <c r="ZC7" s="379"/>
      <c r="ZD7" s="379"/>
      <c r="ZE7" s="379"/>
      <c r="ZF7" s="379"/>
      <c r="ZG7" s="379"/>
      <c r="ZH7" s="379"/>
      <c r="ZI7" s="379"/>
      <c r="ZJ7" s="379"/>
      <c r="ZK7" s="379"/>
      <c r="ZL7" s="379"/>
      <c r="ZM7" s="379"/>
      <c r="ZN7" s="379"/>
      <c r="ZO7" s="379"/>
      <c r="ZP7" s="379"/>
      <c r="ZQ7" s="379"/>
      <c r="ZR7" s="379"/>
      <c r="ZS7" s="379"/>
      <c r="ZT7" s="379"/>
      <c r="ZU7" s="379"/>
      <c r="ZV7" s="379"/>
      <c r="ZW7" s="379"/>
      <c r="ZX7" s="379"/>
      <c r="ZY7" s="379"/>
      <c r="ZZ7" s="379"/>
      <c r="AAA7" s="379"/>
      <c r="AAB7" s="379"/>
      <c r="AAC7" s="379"/>
      <c r="AAD7" s="379"/>
      <c r="AAE7" s="379"/>
      <c r="AAF7" s="379"/>
      <c r="AAG7" s="379"/>
      <c r="AAH7" s="379"/>
      <c r="AAI7" s="379"/>
      <c r="AAJ7" s="379"/>
      <c r="AAK7" s="379"/>
      <c r="AAL7" s="379"/>
      <c r="AAM7" s="379"/>
      <c r="AAN7" s="379"/>
      <c r="AAO7" s="379"/>
      <c r="AAP7" s="379"/>
      <c r="AAQ7" s="379"/>
      <c r="AAR7" s="379"/>
      <c r="AAS7" s="379"/>
      <c r="AAT7" s="379"/>
      <c r="AAU7" s="379"/>
      <c r="AAV7" s="379"/>
      <c r="AAW7" s="379"/>
      <c r="AAX7" s="379"/>
      <c r="AAY7" s="379"/>
      <c r="AAZ7" s="379"/>
      <c r="ABA7" s="379"/>
      <c r="ABB7" s="379"/>
      <c r="ABC7" s="379"/>
      <c r="ABD7" s="379"/>
      <c r="ABE7" s="379"/>
      <c r="ABF7" s="379"/>
      <c r="ABG7" s="379"/>
      <c r="ABH7" s="379"/>
      <c r="ABI7" s="379"/>
      <c r="ABJ7" s="379"/>
      <c r="ABK7" s="379"/>
      <c r="ABL7" s="379"/>
      <c r="ABM7" s="379"/>
      <c r="ABN7" s="379"/>
      <c r="ABO7" s="379"/>
      <c r="ABP7" s="379"/>
      <c r="ABQ7" s="379"/>
      <c r="ABR7" s="379"/>
      <c r="ABS7" s="379"/>
      <c r="ABT7" s="379"/>
      <c r="ABU7" s="379"/>
      <c r="ABV7" s="379"/>
      <c r="ABW7" s="379"/>
      <c r="ABX7" s="379"/>
      <c r="ABY7" s="379"/>
      <c r="ABZ7" s="379"/>
      <c r="ACA7" s="379"/>
      <c r="ACB7" s="379"/>
      <c r="ACC7" s="379"/>
      <c r="ACD7" s="379"/>
      <c r="ACE7" s="379"/>
      <c r="ACF7" s="379"/>
      <c r="ACG7" s="379"/>
      <c r="ACH7" s="379"/>
      <c r="ACI7" s="379"/>
      <c r="ACJ7" s="379"/>
      <c r="ACK7" s="379"/>
      <c r="ACL7" s="379"/>
      <c r="ACM7" s="379"/>
      <c r="ACN7" s="379"/>
      <c r="ACO7" s="379"/>
      <c r="ACP7" s="379"/>
      <c r="ACQ7" s="379"/>
      <c r="ACR7" s="379"/>
      <c r="ACS7" s="379"/>
      <c r="ACT7" s="379"/>
      <c r="ACU7" s="379"/>
      <c r="ACV7" s="379"/>
      <c r="ACW7" s="379"/>
      <c r="ACX7" s="379"/>
      <c r="ACY7" s="379"/>
      <c r="ACZ7" s="379"/>
      <c r="ADA7" s="379"/>
      <c r="ADB7" s="379"/>
      <c r="ADC7" s="379"/>
      <c r="ADD7" s="379"/>
      <c r="ADE7" s="379"/>
      <c r="ADF7" s="379"/>
      <c r="ADG7" s="379"/>
      <c r="ADH7" s="379"/>
      <c r="ADI7" s="379"/>
      <c r="ADJ7" s="379"/>
      <c r="ADK7" s="379"/>
      <c r="ADL7" s="379"/>
      <c r="ADM7" s="379"/>
      <c r="ADN7" s="379"/>
      <c r="ADO7" s="379"/>
      <c r="ADP7" s="379"/>
      <c r="ADQ7" s="379"/>
      <c r="ADR7" s="379"/>
      <c r="ADS7" s="379"/>
      <c r="ADT7" s="379"/>
      <c r="ADU7" s="379"/>
      <c r="ADV7" s="379"/>
      <c r="ADW7" s="379"/>
      <c r="ADX7" s="379"/>
      <c r="ADY7" s="379"/>
      <c r="ADZ7" s="379"/>
      <c r="AEA7" s="379"/>
      <c r="AEB7" s="379"/>
      <c r="AEC7" s="379"/>
      <c r="AED7" s="379"/>
      <c r="AEE7" s="379"/>
      <c r="AEF7" s="379"/>
      <c r="AEG7" s="379"/>
      <c r="AEH7" s="379"/>
      <c r="AEI7" s="379"/>
      <c r="AEJ7" s="379"/>
      <c r="AEK7" s="379"/>
      <c r="AEL7" s="379"/>
      <c r="AEM7" s="379"/>
      <c r="AEN7" s="379"/>
      <c r="AEO7" s="379"/>
      <c r="AEP7" s="379"/>
      <c r="AEQ7" s="379"/>
      <c r="AER7" s="379"/>
      <c r="AES7" s="379"/>
      <c r="AET7" s="379"/>
      <c r="AEU7" s="379"/>
      <c r="AEV7" s="379"/>
      <c r="AEW7" s="379"/>
      <c r="AEX7" s="379"/>
      <c r="AEY7" s="379"/>
      <c r="AEZ7" s="379"/>
      <c r="AFA7" s="379"/>
      <c r="AFB7" s="379"/>
      <c r="AFC7" s="379"/>
      <c r="AFD7" s="379"/>
      <c r="AFE7" s="379"/>
      <c r="AFF7" s="379"/>
      <c r="AFG7" s="379"/>
      <c r="AFH7" s="379"/>
      <c r="AFI7" s="379"/>
      <c r="AFJ7" s="379"/>
      <c r="AFK7" s="379"/>
      <c r="AFL7" s="379"/>
      <c r="AFM7" s="379"/>
      <c r="AFN7" s="379"/>
      <c r="AFO7" s="379"/>
      <c r="AFP7" s="379"/>
      <c r="AFQ7" s="379"/>
      <c r="AFR7" s="379"/>
      <c r="AFS7" s="379"/>
      <c r="AFT7" s="379"/>
      <c r="AFU7" s="379"/>
      <c r="AFV7" s="379"/>
      <c r="AFW7" s="379"/>
      <c r="AFX7" s="379"/>
      <c r="AFY7" s="379"/>
      <c r="AFZ7" s="379"/>
      <c r="AGA7" s="379"/>
      <c r="AGB7" s="379"/>
      <c r="AGC7" s="379"/>
      <c r="AGD7" s="379"/>
      <c r="AGE7" s="379"/>
      <c r="AGF7" s="379"/>
      <c r="AGG7" s="379"/>
      <c r="AGH7" s="379"/>
      <c r="AGI7" s="379"/>
      <c r="AGJ7" s="379"/>
      <c r="AGK7" s="379"/>
      <c r="AGL7" s="379"/>
      <c r="AGM7" s="379"/>
      <c r="AGN7" s="379"/>
      <c r="AGO7" s="379"/>
      <c r="AGP7" s="379"/>
      <c r="AGQ7" s="379"/>
      <c r="AGR7" s="379"/>
      <c r="AGS7" s="379"/>
      <c r="AGT7" s="379"/>
      <c r="AGU7" s="379"/>
      <c r="AGV7" s="379"/>
      <c r="AGW7" s="379"/>
      <c r="AGX7" s="379"/>
      <c r="AGY7" s="379"/>
      <c r="AGZ7" s="379"/>
      <c r="AHA7" s="379"/>
      <c r="AHB7" s="379"/>
      <c r="AHC7" s="379"/>
      <c r="AHD7" s="379"/>
      <c r="AHE7" s="379"/>
      <c r="AHF7" s="379"/>
      <c r="AHG7" s="379"/>
      <c r="AHH7" s="379"/>
      <c r="AHI7" s="379"/>
      <c r="AHJ7" s="379"/>
      <c r="AHK7" s="379"/>
      <c r="AHL7" s="379"/>
      <c r="AHM7" s="379"/>
      <c r="AHN7" s="379"/>
      <c r="AHO7" s="379"/>
      <c r="AHP7" s="379"/>
      <c r="AHQ7" s="379"/>
      <c r="AHR7" s="379"/>
      <c r="AHS7" s="379"/>
      <c r="AHT7" s="379"/>
      <c r="AHU7" s="379"/>
      <c r="AHV7" s="379"/>
      <c r="AHW7" s="379"/>
      <c r="AHX7" s="379"/>
      <c r="AHY7" s="379"/>
      <c r="AHZ7" s="379"/>
      <c r="AIA7" s="379"/>
      <c r="AIB7" s="379"/>
      <c r="AIC7" s="379"/>
      <c r="AID7" s="379"/>
      <c r="AIE7" s="379"/>
      <c r="AIF7" s="379"/>
      <c r="AIG7" s="379"/>
      <c r="AIH7" s="379"/>
      <c r="AII7" s="379"/>
      <c r="AIJ7" s="379"/>
      <c r="AIK7" s="379"/>
      <c r="AIL7" s="379"/>
      <c r="AIM7" s="379"/>
      <c r="AIN7" s="379"/>
      <c r="AIO7" s="379"/>
      <c r="AIP7" s="379"/>
      <c r="AIQ7" s="379"/>
      <c r="AIR7" s="379"/>
      <c r="AIS7" s="379"/>
      <c r="AIT7" s="379"/>
      <c r="AIU7" s="379"/>
      <c r="AIV7" s="379"/>
      <c r="AIW7" s="379"/>
      <c r="AIX7" s="379"/>
      <c r="AIY7" s="379"/>
      <c r="AIZ7" s="379"/>
      <c r="AJA7" s="379"/>
      <c r="AJB7" s="379"/>
      <c r="AJC7" s="379"/>
      <c r="AJD7" s="379"/>
      <c r="AJE7" s="379"/>
      <c r="AJF7" s="379"/>
      <c r="AJG7" s="379"/>
      <c r="AJH7" s="379"/>
      <c r="AJI7" s="379"/>
      <c r="AJJ7" s="379"/>
      <c r="AJK7" s="379"/>
      <c r="AJL7" s="379"/>
      <c r="AJM7" s="379"/>
      <c r="AJN7" s="379"/>
      <c r="AJO7" s="379"/>
      <c r="AJP7" s="379"/>
      <c r="AJQ7" s="379"/>
      <c r="AJR7" s="379"/>
      <c r="AJS7" s="379"/>
      <c r="AJT7" s="379"/>
      <c r="AJU7" s="379"/>
      <c r="AJV7" s="379"/>
      <c r="AJW7" s="379"/>
      <c r="AJX7" s="379"/>
      <c r="AJY7" s="379"/>
      <c r="AJZ7" s="379"/>
      <c r="AKA7" s="379"/>
      <c r="AKB7" s="379"/>
      <c r="AKC7" s="379"/>
      <c r="AKD7" s="379"/>
      <c r="AKE7" s="379"/>
      <c r="AKF7" s="379"/>
      <c r="AKG7" s="379"/>
      <c r="AKH7" s="379"/>
      <c r="AKI7" s="379"/>
      <c r="AKJ7" s="379"/>
      <c r="AKK7" s="379"/>
      <c r="AKL7" s="379"/>
      <c r="AKM7" s="379"/>
      <c r="AKN7" s="379"/>
      <c r="AKO7" s="379"/>
      <c r="AKP7" s="379"/>
      <c r="AKQ7" s="379"/>
      <c r="AKR7" s="379"/>
      <c r="AKS7" s="379"/>
      <c r="AKT7" s="379"/>
      <c r="AKU7" s="379"/>
      <c r="AKV7" s="379"/>
      <c r="AKW7" s="379"/>
      <c r="AKX7" s="379"/>
      <c r="AKY7" s="379"/>
      <c r="AKZ7" s="379"/>
      <c r="ALA7" s="379"/>
      <c r="ALB7" s="379"/>
      <c r="ALC7" s="379"/>
      <c r="ALD7" s="379"/>
      <c r="ALE7" s="379"/>
      <c r="ALF7" s="379"/>
      <c r="ALG7" s="379"/>
      <c r="ALH7" s="379"/>
      <c r="ALI7" s="379"/>
      <c r="ALJ7" s="379"/>
      <c r="ALK7" s="379"/>
      <c r="ALL7" s="379"/>
      <c r="ALM7" s="379"/>
      <c r="ALN7" s="379"/>
      <c r="ALO7" s="379"/>
      <c r="ALP7" s="379"/>
      <c r="ALQ7" s="379"/>
      <c r="ALR7" s="379"/>
      <c r="ALS7" s="379"/>
      <c r="ALT7" s="379"/>
      <c r="ALU7" s="379"/>
      <c r="ALV7" s="379"/>
      <c r="ALW7" s="379"/>
      <c r="ALX7" s="379"/>
      <c r="ALY7" s="379"/>
      <c r="ALZ7" s="379"/>
      <c r="AMA7" s="379"/>
      <c r="AMB7" s="379"/>
      <c r="AMC7" s="379"/>
      <c r="AMD7" s="379"/>
      <c r="AME7" s="379"/>
      <c r="AMF7" s="379"/>
      <c r="AMG7" s="379"/>
      <c r="AMH7" s="379"/>
      <c r="AMI7" s="379"/>
      <c r="AMJ7" s="379"/>
      <c r="AMK7" s="379"/>
      <c r="AML7" s="379"/>
      <c r="AMM7" s="379"/>
      <c r="AMN7" s="379"/>
      <c r="AMO7" s="379"/>
      <c r="AMP7" s="379"/>
      <c r="AMQ7" s="379"/>
      <c r="AMR7" s="379"/>
      <c r="AMS7" s="379"/>
      <c r="AMT7" s="379"/>
      <c r="AMU7" s="379"/>
      <c r="AMV7" s="379"/>
      <c r="AMW7" s="379"/>
      <c r="AMX7" s="379"/>
      <c r="AMY7" s="379"/>
      <c r="AMZ7" s="379"/>
      <c r="ANA7" s="379"/>
      <c r="ANB7" s="379"/>
      <c r="ANC7" s="379"/>
      <c r="AND7" s="379"/>
      <c r="ANE7" s="379"/>
      <c r="ANF7" s="379"/>
      <c r="ANG7" s="379"/>
      <c r="ANH7" s="379"/>
      <c r="ANI7" s="379"/>
      <c r="ANJ7" s="379"/>
      <c r="ANK7" s="379"/>
      <c r="ANL7" s="379"/>
      <c r="ANM7" s="379"/>
      <c r="ANN7" s="379"/>
      <c r="ANO7" s="379"/>
      <c r="ANP7" s="379"/>
      <c r="ANQ7" s="379"/>
      <c r="ANR7" s="379"/>
      <c r="ANS7" s="379"/>
      <c r="ANT7" s="379"/>
      <c r="ANU7" s="379"/>
      <c r="ANV7" s="379"/>
      <c r="ANW7" s="379"/>
      <c r="ANX7" s="379"/>
      <c r="ANY7" s="379"/>
      <c r="ANZ7" s="379"/>
      <c r="AOA7" s="379"/>
      <c r="AOB7" s="379"/>
      <c r="AOC7" s="379"/>
      <c r="AOD7" s="379"/>
      <c r="AOE7" s="379"/>
      <c r="AOF7" s="379"/>
      <c r="AOG7" s="379"/>
      <c r="AOH7" s="379"/>
      <c r="AOI7" s="379"/>
      <c r="AOJ7" s="379"/>
      <c r="AOK7" s="379"/>
      <c r="AOL7" s="379"/>
      <c r="AOM7" s="379"/>
      <c r="AON7" s="379"/>
      <c r="AOO7" s="379"/>
      <c r="AOP7" s="379"/>
      <c r="AOQ7" s="379"/>
      <c r="AOR7" s="379"/>
      <c r="AOS7" s="379"/>
      <c r="AOT7" s="379"/>
      <c r="AOU7" s="379"/>
      <c r="AOV7" s="379"/>
      <c r="AOW7" s="379"/>
      <c r="AOX7" s="379"/>
      <c r="AOY7" s="379"/>
      <c r="AOZ7" s="379"/>
      <c r="APA7" s="379"/>
      <c r="APB7" s="379"/>
      <c r="APC7" s="379"/>
      <c r="APD7" s="379"/>
      <c r="APE7" s="379"/>
      <c r="APF7" s="379"/>
      <c r="APG7" s="379"/>
      <c r="APH7" s="379"/>
      <c r="API7" s="379"/>
      <c r="APJ7" s="379"/>
      <c r="APK7" s="379"/>
      <c r="APL7" s="379"/>
      <c r="APM7" s="379"/>
      <c r="APN7" s="379"/>
      <c r="APO7" s="379"/>
      <c r="APP7" s="379"/>
      <c r="APQ7" s="379"/>
      <c r="APR7" s="379"/>
      <c r="APS7" s="379"/>
      <c r="APT7" s="379"/>
      <c r="APU7" s="379"/>
      <c r="APV7" s="379"/>
      <c r="APW7" s="379"/>
      <c r="APX7" s="379"/>
      <c r="APY7" s="379"/>
      <c r="APZ7" s="379"/>
      <c r="AQA7" s="379"/>
      <c r="AQB7" s="379"/>
      <c r="AQC7" s="379"/>
      <c r="AQD7" s="379"/>
      <c r="AQE7" s="379"/>
      <c r="AQF7" s="379"/>
      <c r="AQG7" s="379"/>
      <c r="AQH7" s="379"/>
      <c r="AQI7" s="379"/>
      <c r="AQJ7" s="379"/>
      <c r="AQK7" s="379"/>
      <c r="AQL7" s="379"/>
      <c r="AQM7" s="379"/>
      <c r="AQN7" s="379"/>
      <c r="AQO7" s="379"/>
      <c r="AQP7" s="379"/>
      <c r="AQQ7" s="379"/>
      <c r="AQR7" s="379"/>
      <c r="AQS7" s="379"/>
      <c r="AQT7" s="379"/>
      <c r="AQU7" s="379"/>
      <c r="AQV7" s="379"/>
      <c r="AQW7" s="379"/>
      <c r="AQX7" s="379"/>
      <c r="AQY7" s="379"/>
      <c r="AQZ7" s="379"/>
      <c r="ARA7" s="379"/>
      <c r="ARB7" s="379"/>
      <c r="ARC7" s="379"/>
      <c r="ARD7" s="379"/>
      <c r="ARE7" s="379"/>
      <c r="ARF7" s="379"/>
      <c r="ARG7" s="379"/>
      <c r="ARH7" s="379"/>
      <c r="ARI7" s="379"/>
      <c r="ARJ7" s="379"/>
      <c r="ARK7" s="379"/>
      <c r="ARL7" s="379"/>
      <c r="ARM7" s="379"/>
      <c r="ARN7" s="379"/>
      <c r="ARO7" s="379"/>
      <c r="ARP7" s="379"/>
      <c r="ARQ7" s="379"/>
      <c r="ARR7" s="379"/>
      <c r="ARS7" s="379"/>
      <c r="ART7" s="379"/>
      <c r="ARU7" s="379"/>
      <c r="ARV7" s="379"/>
      <c r="ARW7" s="379"/>
      <c r="ARX7" s="379"/>
      <c r="ARY7" s="379"/>
      <c r="ARZ7" s="379"/>
      <c r="ASA7" s="379"/>
      <c r="ASB7" s="379"/>
      <c r="ASC7" s="379"/>
      <c r="ASD7" s="379"/>
      <c r="ASE7" s="379"/>
      <c r="ASF7" s="379"/>
      <c r="ASG7" s="379"/>
      <c r="ASH7" s="379"/>
      <c r="ASI7" s="379"/>
      <c r="ASJ7" s="379"/>
      <c r="ASK7" s="379"/>
      <c r="ASL7" s="379"/>
      <c r="ASM7" s="379"/>
      <c r="ASN7" s="379"/>
      <c r="ASO7" s="379"/>
      <c r="ASP7" s="379"/>
      <c r="ASQ7" s="379"/>
      <c r="ASR7" s="379"/>
      <c r="ASS7" s="379"/>
      <c r="AST7" s="379"/>
      <c r="ASU7" s="379"/>
      <c r="ASV7" s="379"/>
      <c r="ASW7" s="379"/>
      <c r="ASX7" s="379"/>
      <c r="ASY7" s="379"/>
      <c r="ASZ7" s="379"/>
      <c r="ATA7" s="379"/>
      <c r="ATB7" s="379"/>
      <c r="ATC7" s="379"/>
      <c r="ATD7" s="379"/>
      <c r="ATE7" s="379"/>
      <c r="ATF7" s="379"/>
      <c r="ATG7" s="379"/>
      <c r="ATH7" s="379"/>
      <c r="ATI7" s="379"/>
      <c r="ATJ7" s="379"/>
      <c r="ATK7" s="379"/>
      <c r="ATL7" s="379"/>
      <c r="ATM7" s="379"/>
      <c r="ATN7" s="379"/>
      <c r="ATO7" s="379"/>
      <c r="ATP7" s="379"/>
      <c r="ATQ7" s="379"/>
      <c r="ATR7" s="379"/>
      <c r="ATS7" s="379"/>
      <c r="ATT7" s="379"/>
      <c r="ATU7" s="379"/>
      <c r="ATV7" s="379"/>
      <c r="ATW7" s="379"/>
      <c r="ATX7" s="379"/>
      <c r="ATY7" s="379"/>
      <c r="ATZ7" s="379"/>
      <c r="AUA7" s="379"/>
      <c r="AUB7" s="379"/>
      <c r="AUC7" s="379"/>
      <c r="AUD7" s="379"/>
      <c r="AUE7" s="379"/>
      <c r="AUF7" s="379"/>
      <c r="AUG7" s="379"/>
      <c r="AUH7" s="379"/>
      <c r="AUI7" s="379"/>
      <c r="AUJ7" s="379"/>
      <c r="AUK7" s="379"/>
      <c r="AUL7" s="379"/>
      <c r="AUM7" s="379"/>
      <c r="AUN7" s="379"/>
      <c r="AUO7" s="379"/>
      <c r="AUP7" s="379"/>
      <c r="AUQ7" s="379"/>
      <c r="AUR7" s="379"/>
      <c r="AUS7" s="379"/>
      <c r="AUT7" s="379"/>
      <c r="AUU7" s="379"/>
      <c r="AUV7" s="379"/>
      <c r="AUW7" s="379"/>
      <c r="AUX7" s="379"/>
      <c r="AUY7" s="379"/>
      <c r="AUZ7" s="379"/>
      <c r="AVA7" s="379"/>
      <c r="AVB7" s="379"/>
      <c r="AVC7" s="379"/>
      <c r="AVD7" s="379"/>
      <c r="AVE7" s="379"/>
      <c r="AVF7" s="379"/>
      <c r="AVG7" s="379"/>
      <c r="AVH7" s="379"/>
      <c r="AVI7" s="379"/>
      <c r="AVJ7" s="379"/>
      <c r="AVK7" s="379"/>
      <c r="AVL7" s="379"/>
      <c r="AVM7" s="379"/>
      <c r="AVN7" s="379"/>
      <c r="AVO7" s="379"/>
      <c r="AVP7" s="379"/>
      <c r="AVQ7" s="379"/>
      <c r="AVR7" s="379"/>
      <c r="AVS7" s="379"/>
      <c r="AVT7" s="379"/>
      <c r="AVU7" s="379"/>
      <c r="AVV7" s="379"/>
      <c r="AVW7" s="379"/>
      <c r="AVX7" s="379"/>
      <c r="AVY7" s="379"/>
      <c r="AVZ7" s="379"/>
      <c r="AWA7" s="379"/>
      <c r="AWB7" s="379"/>
      <c r="AWC7" s="379"/>
      <c r="AWD7" s="379"/>
      <c r="AWE7" s="379"/>
      <c r="AWF7" s="379"/>
      <c r="AWG7" s="379"/>
      <c r="AWH7" s="379"/>
      <c r="AWI7" s="379"/>
      <c r="AWJ7" s="379"/>
      <c r="AWK7" s="379"/>
      <c r="AWL7" s="379"/>
      <c r="AWM7" s="379"/>
      <c r="AWN7" s="379"/>
      <c r="AWO7" s="379"/>
      <c r="AWP7" s="379"/>
      <c r="AWQ7" s="379"/>
      <c r="AWR7" s="379"/>
      <c r="AWS7" s="379"/>
      <c r="AWT7" s="379"/>
      <c r="AWU7" s="379"/>
      <c r="AWV7" s="379"/>
      <c r="AWW7" s="379"/>
      <c r="AWX7" s="379"/>
      <c r="AWY7" s="379"/>
      <c r="AWZ7" s="379"/>
      <c r="AXA7" s="379"/>
      <c r="AXB7" s="379"/>
      <c r="AXC7" s="379"/>
      <c r="AXD7" s="379"/>
      <c r="AXE7" s="379"/>
      <c r="AXF7" s="379"/>
      <c r="AXG7" s="379"/>
      <c r="AXH7" s="379"/>
      <c r="AXI7" s="379"/>
      <c r="AXJ7" s="379"/>
      <c r="AXK7" s="379"/>
      <c r="AXL7" s="379"/>
      <c r="AXM7" s="379"/>
      <c r="AXN7" s="379"/>
      <c r="AXO7" s="379"/>
      <c r="AXP7" s="379"/>
      <c r="AXQ7" s="379"/>
      <c r="AXR7" s="379"/>
      <c r="AXS7" s="379"/>
      <c r="AXT7" s="379"/>
      <c r="AXU7" s="379"/>
      <c r="AXV7" s="379"/>
      <c r="AXW7" s="379"/>
      <c r="AXX7" s="379"/>
      <c r="AXY7" s="379"/>
      <c r="AXZ7" s="379"/>
      <c r="AYA7" s="379"/>
      <c r="AYB7" s="379"/>
      <c r="AYC7" s="379"/>
      <c r="AYD7" s="379"/>
      <c r="AYE7" s="379"/>
      <c r="AYF7" s="379"/>
      <c r="AYG7" s="379"/>
      <c r="AYH7" s="379"/>
      <c r="AYI7" s="379"/>
      <c r="AYJ7" s="379"/>
      <c r="AYK7" s="379"/>
      <c r="AYL7" s="379"/>
      <c r="AYM7" s="379"/>
      <c r="AYN7" s="379"/>
      <c r="AYO7" s="379"/>
      <c r="AYP7" s="379"/>
      <c r="AYQ7" s="379"/>
      <c r="AYR7" s="379"/>
      <c r="AYS7" s="379"/>
      <c r="AYT7" s="379"/>
      <c r="AYU7" s="379"/>
      <c r="AYV7" s="379"/>
      <c r="AYW7" s="379"/>
      <c r="AYX7" s="379"/>
      <c r="AYY7" s="379"/>
      <c r="AYZ7" s="379"/>
      <c r="AZA7" s="379"/>
      <c r="AZB7" s="379"/>
      <c r="AZC7" s="379"/>
      <c r="AZD7" s="379"/>
      <c r="AZE7" s="379"/>
      <c r="AZF7" s="379"/>
      <c r="AZG7" s="379"/>
      <c r="AZH7" s="379"/>
      <c r="AZI7" s="379"/>
      <c r="AZJ7" s="379"/>
      <c r="AZK7" s="379"/>
      <c r="AZL7" s="379"/>
      <c r="AZM7" s="379"/>
      <c r="AZN7" s="379"/>
      <c r="AZO7" s="379"/>
      <c r="AZP7" s="379"/>
      <c r="AZQ7" s="379"/>
      <c r="AZR7" s="379"/>
      <c r="AZS7" s="379"/>
      <c r="AZT7" s="379"/>
      <c r="AZU7" s="379"/>
      <c r="AZV7" s="379"/>
      <c r="AZW7" s="379"/>
      <c r="AZX7" s="379"/>
      <c r="AZY7" s="379"/>
      <c r="AZZ7" s="379"/>
      <c r="BAA7" s="379"/>
      <c r="BAB7" s="379"/>
      <c r="BAC7" s="379"/>
      <c r="BAD7" s="379"/>
      <c r="BAE7" s="379"/>
      <c r="BAF7" s="379"/>
      <c r="BAG7" s="379"/>
      <c r="BAH7" s="379"/>
      <c r="BAI7" s="379"/>
      <c r="BAJ7" s="379"/>
      <c r="BAK7" s="379"/>
      <c r="BAL7" s="379"/>
      <c r="BAM7" s="379"/>
      <c r="BAN7" s="379"/>
      <c r="BAO7" s="379"/>
      <c r="BAP7" s="379"/>
      <c r="BAQ7" s="379"/>
      <c r="BAR7" s="379"/>
      <c r="BAS7" s="379"/>
      <c r="BAT7" s="379"/>
      <c r="BAU7" s="379"/>
      <c r="BAV7" s="379"/>
      <c r="BAW7" s="379"/>
      <c r="BAX7" s="379"/>
      <c r="BAY7" s="379"/>
      <c r="BAZ7" s="379"/>
      <c r="BBA7" s="379"/>
      <c r="BBB7" s="379"/>
      <c r="BBC7" s="379"/>
      <c r="BBD7" s="379"/>
      <c r="BBE7" s="379"/>
      <c r="BBF7" s="379"/>
      <c r="BBG7" s="379"/>
      <c r="BBH7" s="379"/>
      <c r="BBI7" s="379"/>
      <c r="BBJ7" s="379"/>
      <c r="BBK7" s="379"/>
      <c r="BBL7" s="379"/>
      <c r="BBM7" s="379"/>
      <c r="BBN7" s="379"/>
      <c r="BBO7" s="379"/>
      <c r="BBP7" s="379"/>
      <c r="BBQ7" s="379"/>
      <c r="BBR7" s="379"/>
      <c r="BBS7" s="379"/>
      <c r="BBT7" s="379"/>
      <c r="BBU7" s="379"/>
      <c r="BBV7" s="379"/>
      <c r="BBW7" s="379"/>
      <c r="BBX7" s="379"/>
      <c r="BBY7" s="379"/>
      <c r="BBZ7" s="379"/>
      <c r="BCA7" s="379"/>
      <c r="BCB7" s="379"/>
      <c r="BCC7" s="379"/>
      <c r="BCD7" s="379"/>
      <c r="BCE7" s="379"/>
      <c r="BCF7" s="379"/>
      <c r="BCG7" s="379"/>
      <c r="BCH7" s="379"/>
      <c r="BCI7" s="379"/>
      <c r="BCJ7" s="379"/>
      <c r="BCK7" s="379"/>
      <c r="BCL7" s="379"/>
      <c r="BCM7" s="379"/>
      <c r="BCN7" s="379"/>
      <c r="BCO7" s="379"/>
      <c r="BCP7" s="379"/>
      <c r="BCQ7" s="379"/>
      <c r="BCR7" s="379"/>
      <c r="BCS7" s="379"/>
      <c r="BCT7" s="379"/>
      <c r="BCU7" s="379"/>
      <c r="BCV7" s="379"/>
      <c r="BCW7" s="379"/>
      <c r="BCX7" s="379"/>
      <c r="BCY7" s="379"/>
      <c r="BCZ7" s="379"/>
      <c r="BDA7" s="379"/>
      <c r="BDB7" s="379"/>
      <c r="BDC7" s="379"/>
      <c r="BDD7" s="379"/>
      <c r="BDE7" s="379"/>
      <c r="BDF7" s="379"/>
      <c r="BDG7" s="379"/>
      <c r="BDH7" s="379"/>
      <c r="BDI7" s="379"/>
      <c r="BDJ7" s="379"/>
      <c r="BDK7" s="379"/>
      <c r="BDL7" s="379"/>
      <c r="BDM7" s="379"/>
      <c r="BDN7" s="379"/>
      <c r="BDO7" s="379"/>
      <c r="BDP7" s="379"/>
      <c r="BDQ7" s="379"/>
      <c r="BDR7" s="379"/>
      <c r="BDS7" s="379"/>
      <c r="BDT7" s="379"/>
      <c r="BDU7" s="379"/>
      <c r="BDV7" s="379"/>
      <c r="BDW7" s="379"/>
      <c r="BDX7" s="379"/>
      <c r="BDY7" s="379"/>
      <c r="BDZ7" s="379"/>
      <c r="BEA7" s="379"/>
      <c r="BEB7" s="379"/>
      <c r="BEC7" s="379"/>
      <c r="BED7" s="379"/>
      <c r="BEE7" s="379"/>
      <c r="BEF7" s="379"/>
      <c r="BEG7" s="379"/>
      <c r="BEH7" s="379"/>
      <c r="BEI7" s="379"/>
      <c r="BEJ7" s="379"/>
      <c r="BEK7" s="379"/>
      <c r="BEL7" s="379"/>
      <c r="BEM7" s="379"/>
      <c r="BEN7" s="379"/>
      <c r="BEO7" s="379"/>
      <c r="BEP7" s="379"/>
      <c r="BEQ7" s="379"/>
      <c r="BER7" s="379"/>
      <c r="BES7" s="379"/>
      <c r="BET7" s="379"/>
      <c r="BEU7" s="379"/>
      <c r="BEV7" s="379"/>
      <c r="BEW7" s="379"/>
      <c r="BEX7" s="379"/>
      <c r="BEY7" s="379"/>
      <c r="BEZ7" s="379"/>
      <c r="BFA7" s="379"/>
      <c r="BFB7" s="379"/>
      <c r="BFC7" s="379"/>
      <c r="BFD7" s="379"/>
      <c r="BFE7" s="379"/>
      <c r="BFF7" s="379"/>
      <c r="BFG7" s="379"/>
      <c r="BFH7" s="379"/>
      <c r="BFI7" s="379"/>
      <c r="BFJ7" s="379"/>
      <c r="BFK7" s="379"/>
      <c r="BFL7" s="379"/>
      <c r="BFM7" s="379"/>
      <c r="BFN7" s="379"/>
      <c r="BFO7" s="379"/>
      <c r="BFP7" s="379"/>
      <c r="BFQ7" s="379"/>
      <c r="BFR7" s="379"/>
      <c r="BFS7" s="379"/>
      <c r="BFT7" s="379"/>
      <c r="BFU7" s="379"/>
      <c r="BFV7" s="379"/>
      <c r="BFW7" s="379"/>
      <c r="BFX7" s="379"/>
      <c r="BFY7" s="379"/>
      <c r="BFZ7" s="379"/>
      <c r="BGA7" s="379"/>
      <c r="BGB7" s="379"/>
      <c r="BGC7" s="379"/>
      <c r="BGD7" s="379"/>
      <c r="BGE7" s="379"/>
      <c r="BGF7" s="379"/>
      <c r="BGG7" s="379"/>
      <c r="BGH7" s="379"/>
      <c r="BGI7" s="379"/>
      <c r="BGJ7" s="379"/>
      <c r="BGK7" s="379"/>
      <c r="BGL7" s="379"/>
      <c r="BGM7" s="379"/>
      <c r="BGN7" s="379"/>
      <c r="BGO7" s="379"/>
      <c r="BGP7" s="379"/>
      <c r="BGQ7" s="379"/>
      <c r="BGR7" s="379"/>
      <c r="BGS7" s="379"/>
      <c r="BGT7" s="379"/>
      <c r="BGU7" s="379"/>
      <c r="BGV7" s="379"/>
      <c r="BGW7" s="379"/>
      <c r="BGX7" s="379"/>
      <c r="BGY7" s="379"/>
      <c r="BGZ7" s="379"/>
      <c r="BHA7" s="379"/>
      <c r="BHB7" s="379"/>
      <c r="BHC7" s="379"/>
      <c r="BHD7" s="379"/>
      <c r="BHE7" s="379"/>
      <c r="BHF7" s="379"/>
      <c r="BHG7" s="379"/>
      <c r="BHH7" s="379"/>
      <c r="BHI7" s="379"/>
      <c r="BHJ7" s="379"/>
      <c r="BHK7" s="379"/>
      <c r="BHL7" s="379"/>
      <c r="BHM7" s="379"/>
      <c r="BHN7" s="379"/>
      <c r="BHO7" s="379"/>
      <c r="BHP7" s="379"/>
      <c r="BHQ7" s="379"/>
      <c r="BHR7" s="379"/>
      <c r="BHS7" s="379"/>
      <c r="BHT7" s="379"/>
      <c r="BHU7" s="379"/>
      <c r="BHV7" s="379"/>
      <c r="BHW7" s="379"/>
      <c r="BHX7" s="379"/>
      <c r="BHY7" s="379"/>
      <c r="BHZ7" s="379"/>
      <c r="BIA7" s="379"/>
      <c r="BIB7" s="379"/>
      <c r="BIC7" s="379"/>
      <c r="BID7" s="379"/>
      <c r="BIE7" s="379"/>
      <c r="BIF7" s="379"/>
      <c r="BIG7" s="379"/>
      <c r="BIH7" s="379"/>
      <c r="BII7" s="379"/>
      <c r="BIJ7" s="379"/>
      <c r="BIK7" s="379"/>
      <c r="BIL7" s="379"/>
      <c r="BIM7" s="379"/>
      <c r="BIN7" s="379"/>
      <c r="BIO7" s="379"/>
      <c r="BIP7" s="379"/>
      <c r="BIQ7" s="379"/>
      <c r="BIR7" s="379"/>
      <c r="BIS7" s="379"/>
      <c r="BIT7" s="379"/>
      <c r="BIU7" s="379"/>
      <c r="BIV7" s="379"/>
      <c r="BIW7" s="379"/>
      <c r="BIX7" s="379"/>
      <c r="BIY7" s="379"/>
      <c r="BIZ7" s="379"/>
      <c r="BJA7" s="379"/>
      <c r="BJB7" s="379"/>
      <c r="BJC7" s="379"/>
      <c r="BJD7" s="379"/>
      <c r="BJE7" s="379"/>
      <c r="BJF7" s="379"/>
      <c r="BJG7" s="379"/>
      <c r="BJH7" s="379"/>
      <c r="BJI7" s="379"/>
      <c r="BJJ7" s="379"/>
      <c r="BJK7" s="379"/>
      <c r="BJL7" s="379"/>
      <c r="BJM7" s="379"/>
      <c r="BJN7" s="379"/>
      <c r="BJO7" s="379"/>
      <c r="BJP7" s="379"/>
      <c r="BJQ7" s="379"/>
      <c r="BJR7" s="379"/>
      <c r="BJS7" s="379"/>
      <c r="BJT7" s="379"/>
      <c r="BJU7" s="379"/>
      <c r="BJV7" s="379"/>
      <c r="BJW7" s="379"/>
      <c r="BJX7" s="379"/>
      <c r="BJY7" s="379"/>
      <c r="BJZ7" s="379"/>
      <c r="BKA7" s="379"/>
      <c r="BKB7" s="379"/>
      <c r="BKC7" s="379"/>
      <c r="BKD7" s="379"/>
      <c r="BKE7" s="379"/>
      <c r="BKF7" s="379"/>
      <c r="BKG7" s="379"/>
      <c r="BKH7" s="379"/>
      <c r="BKI7" s="379"/>
      <c r="BKJ7" s="379"/>
      <c r="BKK7" s="379"/>
      <c r="BKL7" s="379"/>
      <c r="BKM7" s="379"/>
      <c r="BKN7" s="379"/>
      <c r="BKO7" s="379"/>
      <c r="BKP7" s="379"/>
      <c r="BKQ7" s="379"/>
      <c r="BKR7" s="379"/>
      <c r="BKS7" s="379"/>
      <c r="BKT7" s="379"/>
      <c r="BKU7" s="379"/>
      <c r="BKV7" s="379"/>
      <c r="BKW7" s="379"/>
      <c r="BKX7" s="379"/>
      <c r="BKY7" s="379"/>
      <c r="BKZ7" s="379"/>
      <c r="BLA7" s="379"/>
      <c r="BLB7" s="379"/>
      <c r="BLC7" s="379"/>
      <c r="BLD7" s="379"/>
      <c r="BLE7" s="379"/>
      <c r="BLF7" s="379"/>
      <c r="BLG7" s="379"/>
      <c r="BLH7" s="379"/>
      <c r="BLI7" s="379"/>
      <c r="BLJ7" s="379"/>
      <c r="BLK7" s="379"/>
      <c r="BLL7" s="379"/>
      <c r="BLM7" s="379"/>
      <c r="BLN7" s="379"/>
      <c r="BLO7" s="379"/>
      <c r="BLP7" s="379"/>
      <c r="BLQ7" s="379"/>
      <c r="BLR7" s="379"/>
      <c r="BLS7" s="379"/>
      <c r="BLT7" s="379"/>
      <c r="BLU7" s="379"/>
      <c r="BLV7" s="379"/>
      <c r="BLW7" s="379"/>
      <c r="BLX7" s="379"/>
      <c r="BLY7" s="379"/>
      <c r="BLZ7" s="379"/>
      <c r="BMA7" s="379"/>
      <c r="BMB7" s="379"/>
      <c r="BMC7" s="379"/>
      <c r="BMD7" s="379"/>
      <c r="BME7" s="379"/>
      <c r="BMF7" s="379"/>
      <c r="BMG7" s="379"/>
      <c r="BMH7" s="379"/>
      <c r="BMI7" s="379"/>
      <c r="BMJ7" s="379"/>
      <c r="BMK7" s="379"/>
      <c r="BML7" s="379"/>
      <c r="BMM7" s="379"/>
      <c r="BMN7" s="379"/>
      <c r="BMO7" s="379"/>
      <c r="BMP7" s="379"/>
      <c r="BMQ7" s="379"/>
      <c r="BMR7" s="379"/>
      <c r="BMS7" s="379"/>
      <c r="BMT7" s="379"/>
      <c r="BMU7" s="379"/>
      <c r="BMV7" s="379"/>
      <c r="BMW7" s="379"/>
      <c r="BMX7" s="379"/>
      <c r="BMY7" s="379"/>
      <c r="BMZ7" s="379"/>
      <c r="BNA7" s="379"/>
      <c r="BNB7" s="379"/>
      <c r="BNC7" s="379"/>
      <c r="BND7" s="379"/>
      <c r="BNE7" s="379"/>
      <c r="BNF7" s="379"/>
      <c r="BNG7" s="379"/>
      <c r="BNH7" s="379"/>
      <c r="BNI7" s="379"/>
      <c r="BNJ7" s="379"/>
      <c r="BNK7" s="379"/>
      <c r="BNL7" s="379"/>
      <c r="BNM7" s="379"/>
      <c r="BNN7" s="379"/>
      <c r="BNO7" s="379"/>
      <c r="BNP7" s="379"/>
      <c r="BNQ7" s="379"/>
      <c r="BNR7" s="379"/>
      <c r="BNS7" s="379"/>
      <c r="BNT7" s="379"/>
      <c r="BNU7" s="379"/>
      <c r="BNV7" s="379"/>
      <c r="BNW7" s="379"/>
      <c r="BNX7" s="379"/>
      <c r="BNY7" s="379"/>
      <c r="BNZ7" s="379"/>
      <c r="BOA7" s="379"/>
      <c r="BOB7" s="379"/>
      <c r="BOC7" s="379"/>
      <c r="BOD7" s="379"/>
      <c r="BOE7" s="379"/>
      <c r="BOF7" s="379"/>
      <c r="BOG7" s="379"/>
      <c r="BOH7" s="379"/>
      <c r="BOI7" s="379"/>
      <c r="BOJ7" s="379"/>
      <c r="BOK7" s="379"/>
      <c r="BOL7" s="379"/>
      <c r="BOM7" s="379"/>
      <c r="BON7" s="379"/>
      <c r="BOO7" s="379"/>
      <c r="BOP7" s="379"/>
      <c r="BOQ7" s="379"/>
      <c r="BOR7" s="379"/>
      <c r="BOS7" s="379"/>
      <c r="BOT7" s="379"/>
      <c r="BOU7" s="379"/>
      <c r="BOV7" s="379"/>
      <c r="BOW7" s="379"/>
      <c r="BOX7" s="379"/>
      <c r="BOY7" s="379"/>
      <c r="BOZ7" s="379"/>
      <c r="BPA7" s="379"/>
      <c r="BPB7" s="379"/>
      <c r="BPC7" s="379"/>
      <c r="BPD7" s="379"/>
      <c r="BPE7" s="379"/>
      <c r="BPF7" s="379"/>
      <c r="BPG7" s="379"/>
      <c r="BPH7" s="379"/>
      <c r="BPI7" s="379"/>
      <c r="BPJ7" s="379"/>
      <c r="BPK7" s="379"/>
      <c r="BPL7" s="379"/>
      <c r="BPM7" s="379"/>
      <c r="BPN7" s="379"/>
      <c r="BPO7" s="379"/>
      <c r="BPP7" s="379"/>
      <c r="BPQ7" s="379"/>
      <c r="BPR7" s="379"/>
      <c r="BPS7" s="379"/>
      <c r="BPT7" s="379"/>
      <c r="BPU7" s="379"/>
      <c r="BPV7" s="379"/>
      <c r="BPW7" s="379"/>
      <c r="BPX7" s="379"/>
      <c r="BPY7" s="379"/>
      <c r="BPZ7" s="379"/>
      <c r="BQA7" s="379"/>
      <c r="BQB7" s="379"/>
      <c r="BQC7" s="379"/>
      <c r="BQD7" s="379"/>
      <c r="BQE7" s="379"/>
      <c r="BQF7" s="379"/>
      <c r="BQG7" s="379"/>
      <c r="BQH7" s="379"/>
      <c r="BQI7" s="379"/>
      <c r="BQJ7" s="379"/>
      <c r="BQK7" s="379"/>
      <c r="BQL7" s="379"/>
      <c r="BQM7" s="379"/>
      <c r="BQN7" s="379"/>
      <c r="BQO7" s="379"/>
      <c r="BQP7" s="379"/>
      <c r="BQQ7" s="379"/>
      <c r="BQR7" s="379"/>
      <c r="BQS7" s="379"/>
      <c r="BQT7" s="379"/>
      <c r="BQU7" s="379"/>
      <c r="BQV7" s="379"/>
      <c r="BQW7" s="379"/>
      <c r="BQX7" s="379"/>
      <c r="BQY7" s="379"/>
      <c r="BQZ7" s="379"/>
      <c r="BRA7" s="379"/>
      <c r="BRB7" s="379"/>
      <c r="BRC7" s="379"/>
      <c r="BRD7" s="379"/>
      <c r="BRE7" s="379"/>
      <c r="BRF7" s="379"/>
      <c r="BRG7" s="379"/>
      <c r="BRH7" s="379"/>
      <c r="BRI7" s="379"/>
      <c r="BRJ7" s="379"/>
      <c r="BRK7" s="379"/>
      <c r="BRL7" s="379"/>
      <c r="BRM7" s="379"/>
      <c r="BRN7" s="379"/>
      <c r="BRO7" s="379"/>
      <c r="BRP7" s="379"/>
      <c r="BRQ7" s="379"/>
      <c r="BRR7" s="379"/>
      <c r="BRS7" s="379"/>
      <c r="BRT7" s="379"/>
      <c r="BRU7" s="379"/>
      <c r="BRV7" s="379"/>
      <c r="BRW7" s="379"/>
      <c r="BRX7" s="379"/>
      <c r="BRY7" s="379"/>
      <c r="BRZ7" s="379"/>
      <c r="BSA7" s="379"/>
      <c r="BSB7" s="379"/>
      <c r="BSC7" s="379"/>
      <c r="BSD7" s="379"/>
      <c r="BSE7" s="379"/>
      <c r="BSF7" s="379"/>
      <c r="BSG7" s="379"/>
      <c r="BSH7" s="379"/>
      <c r="BSI7" s="379"/>
      <c r="BSJ7" s="379"/>
      <c r="BSK7" s="379"/>
      <c r="BSL7" s="379"/>
      <c r="BSM7" s="379"/>
      <c r="BSN7" s="379"/>
      <c r="BSO7" s="379"/>
      <c r="BSP7" s="379"/>
      <c r="BSQ7" s="379"/>
      <c r="BSR7" s="379"/>
      <c r="BSS7" s="379"/>
      <c r="BST7" s="379"/>
      <c r="BSU7" s="379"/>
      <c r="BSV7" s="379"/>
      <c r="BSW7" s="379"/>
      <c r="BSX7" s="379"/>
      <c r="BSY7" s="379"/>
      <c r="BSZ7" s="379"/>
      <c r="BTA7" s="379"/>
      <c r="BTB7" s="379"/>
      <c r="BTC7" s="379"/>
      <c r="BTD7" s="379"/>
      <c r="BTE7" s="379"/>
      <c r="BTF7" s="379"/>
      <c r="BTG7" s="379"/>
      <c r="BTH7" s="379"/>
      <c r="BTI7" s="379"/>
      <c r="BTJ7" s="379"/>
      <c r="BTK7" s="379"/>
      <c r="BTL7" s="379"/>
      <c r="BTM7" s="379"/>
      <c r="BTN7" s="379"/>
      <c r="BTO7" s="379"/>
      <c r="BTP7" s="379"/>
      <c r="BTQ7" s="379"/>
      <c r="BTR7" s="379"/>
      <c r="BTS7" s="379"/>
      <c r="BTT7" s="379"/>
      <c r="BTU7" s="379"/>
      <c r="BTV7" s="379"/>
      <c r="BTW7" s="379"/>
      <c r="BTX7" s="379"/>
      <c r="BTY7" s="379"/>
      <c r="BTZ7" s="379"/>
      <c r="BUA7" s="379"/>
      <c r="BUB7" s="379"/>
      <c r="BUC7" s="379"/>
      <c r="BUD7" s="379"/>
      <c r="BUE7" s="379"/>
      <c r="BUF7" s="379"/>
      <c r="BUG7" s="379"/>
      <c r="BUH7" s="379"/>
      <c r="BUI7" s="379"/>
      <c r="BUJ7" s="379"/>
      <c r="BUK7" s="379"/>
      <c r="BUL7" s="379"/>
      <c r="BUM7" s="379"/>
      <c r="BUN7" s="379"/>
      <c r="BUO7" s="379"/>
      <c r="BUP7" s="379"/>
      <c r="BUQ7" s="379"/>
      <c r="BUR7" s="379"/>
      <c r="BUS7" s="379"/>
      <c r="BUT7" s="379"/>
      <c r="BUU7" s="379"/>
      <c r="BUV7" s="379"/>
      <c r="BUW7" s="379"/>
      <c r="BUX7" s="379"/>
      <c r="BUY7" s="379"/>
      <c r="BUZ7" s="379"/>
      <c r="BVA7" s="379"/>
      <c r="BVB7" s="379"/>
      <c r="BVC7" s="379"/>
      <c r="BVD7" s="379"/>
      <c r="BVE7" s="379"/>
      <c r="BVF7" s="379"/>
      <c r="BVG7" s="379"/>
      <c r="BVH7" s="379"/>
      <c r="BVI7" s="379"/>
      <c r="BVJ7" s="379"/>
      <c r="BVK7" s="379"/>
      <c r="BVL7" s="379"/>
      <c r="BVM7" s="379"/>
      <c r="BVN7" s="379"/>
      <c r="BVO7" s="379"/>
      <c r="BVP7" s="379"/>
      <c r="BVQ7" s="379"/>
      <c r="BVR7" s="379"/>
      <c r="BVS7" s="379"/>
      <c r="BVT7" s="379"/>
      <c r="BVU7" s="379"/>
      <c r="BVV7" s="379"/>
      <c r="BVW7" s="379"/>
      <c r="BVX7" s="379"/>
      <c r="BVY7" s="379"/>
      <c r="BVZ7" s="379"/>
      <c r="BWA7" s="379"/>
      <c r="BWB7" s="379"/>
      <c r="BWC7" s="379"/>
      <c r="BWD7" s="379"/>
      <c r="BWE7" s="379"/>
      <c r="BWF7" s="379"/>
      <c r="BWG7" s="379"/>
      <c r="BWH7" s="379"/>
      <c r="BWI7" s="379"/>
      <c r="BWJ7" s="379"/>
      <c r="BWK7" s="379"/>
      <c r="BWL7" s="379"/>
      <c r="BWM7" s="379"/>
      <c r="BWN7" s="379"/>
      <c r="BWO7" s="379"/>
      <c r="BWP7" s="379"/>
      <c r="BWQ7" s="379"/>
      <c r="BWR7" s="379"/>
      <c r="BWS7" s="379"/>
      <c r="BWT7" s="379"/>
      <c r="BWU7" s="379"/>
      <c r="BWV7" s="379"/>
      <c r="BWW7" s="379"/>
      <c r="BWX7" s="379"/>
      <c r="BWY7" s="379"/>
      <c r="BWZ7" s="379"/>
      <c r="BXA7" s="379"/>
      <c r="BXB7" s="379"/>
      <c r="BXC7" s="379"/>
      <c r="BXD7" s="379"/>
      <c r="BXE7" s="379"/>
      <c r="BXF7" s="379"/>
      <c r="BXG7" s="379"/>
      <c r="BXH7" s="379"/>
      <c r="BXI7" s="379"/>
      <c r="BXJ7" s="379"/>
      <c r="BXK7" s="379"/>
      <c r="BXL7" s="379"/>
      <c r="BXM7" s="379"/>
      <c r="BXN7" s="379"/>
      <c r="BXO7" s="379"/>
      <c r="BXP7" s="379"/>
      <c r="BXQ7" s="379"/>
      <c r="BXR7" s="379"/>
      <c r="BXS7" s="379"/>
      <c r="BXT7" s="379"/>
      <c r="BXU7" s="379"/>
      <c r="BXV7" s="379"/>
      <c r="BXW7" s="379"/>
      <c r="BXX7" s="379"/>
      <c r="BXY7" s="379"/>
      <c r="BXZ7" s="379"/>
      <c r="BYA7" s="379"/>
      <c r="BYB7" s="379"/>
      <c r="BYC7" s="379"/>
      <c r="BYD7" s="379"/>
      <c r="BYE7" s="379"/>
      <c r="BYF7" s="379"/>
      <c r="BYG7" s="379"/>
      <c r="BYH7" s="379"/>
      <c r="BYI7" s="379"/>
      <c r="BYJ7" s="379"/>
      <c r="BYK7" s="379"/>
      <c r="BYL7" s="379"/>
      <c r="BYM7" s="379"/>
      <c r="BYN7" s="379"/>
      <c r="BYO7" s="379"/>
      <c r="BYP7" s="379"/>
      <c r="BYQ7" s="379"/>
      <c r="BYR7" s="379"/>
      <c r="BYS7" s="379"/>
      <c r="BYT7" s="379"/>
      <c r="BYU7" s="379"/>
      <c r="BYV7" s="379"/>
      <c r="BYW7" s="379"/>
      <c r="BYX7" s="379"/>
      <c r="BYY7" s="379"/>
      <c r="BYZ7" s="379"/>
      <c r="BZA7" s="379"/>
      <c r="BZB7" s="379"/>
      <c r="BZC7" s="379"/>
      <c r="BZD7" s="379"/>
      <c r="BZE7" s="379"/>
      <c r="BZF7" s="379"/>
      <c r="BZG7" s="379"/>
      <c r="BZH7" s="379"/>
      <c r="BZI7" s="379"/>
      <c r="BZJ7" s="379"/>
      <c r="BZK7" s="379"/>
      <c r="BZL7" s="379"/>
      <c r="BZM7" s="379"/>
      <c r="BZN7" s="379"/>
      <c r="BZO7" s="379"/>
      <c r="BZP7" s="379"/>
      <c r="BZQ7" s="379"/>
      <c r="BZR7" s="379"/>
      <c r="BZS7" s="379"/>
      <c r="BZT7" s="379"/>
      <c r="BZU7" s="379"/>
      <c r="BZV7" s="379"/>
      <c r="BZW7" s="379"/>
      <c r="BZX7" s="379"/>
      <c r="BZY7" s="379"/>
      <c r="BZZ7" s="379"/>
      <c r="CAA7" s="379"/>
      <c r="CAB7" s="379"/>
      <c r="CAC7" s="379"/>
      <c r="CAD7" s="379"/>
      <c r="CAE7" s="379"/>
      <c r="CAF7" s="379"/>
      <c r="CAG7" s="379"/>
      <c r="CAH7" s="379"/>
      <c r="CAI7" s="379"/>
      <c r="CAJ7" s="379"/>
      <c r="CAK7" s="379"/>
      <c r="CAL7" s="379"/>
      <c r="CAM7" s="379"/>
      <c r="CAN7" s="379"/>
      <c r="CAO7" s="379"/>
      <c r="CAP7" s="379"/>
      <c r="CAQ7" s="379"/>
      <c r="CAR7" s="379"/>
      <c r="CAS7" s="379"/>
      <c r="CAT7" s="379"/>
      <c r="CAU7" s="379"/>
      <c r="CAV7" s="379"/>
      <c r="CAW7" s="379"/>
      <c r="CAX7" s="379"/>
      <c r="CAY7" s="379"/>
      <c r="CAZ7" s="379"/>
      <c r="CBA7" s="379"/>
      <c r="CBB7" s="379"/>
      <c r="CBC7" s="379"/>
      <c r="CBD7" s="379"/>
      <c r="CBE7" s="379"/>
      <c r="CBF7" s="379"/>
      <c r="CBG7" s="379"/>
      <c r="CBH7" s="379"/>
      <c r="CBI7" s="379"/>
      <c r="CBJ7" s="379"/>
      <c r="CBK7" s="379"/>
      <c r="CBL7" s="379"/>
      <c r="CBM7" s="379"/>
      <c r="CBN7" s="379"/>
      <c r="CBO7" s="379"/>
      <c r="CBP7" s="379"/>
      <c r="CBQ7" s="379"/>
      <c r="CBR7" s="379"/>
      <c r="CBS7" s="379"/>
      <c r="CBT7" s="379"/>
      <c r="CBU7" s="379"/>
      <c r="CBV7" s="379"/>
      <c r="CBW7" s="379"/>
      <c r="CBX7" s="379"/>
      <c r="CBY7" s="379"/>
      <c r="CBZ7" s="379"/>
      <c r="CCA7" s="379"/>
      <c r="CCB7" s="379"/>
      <c r="CCC7" s="379"/>
      <c r="CCD7" s="379"/>
      <c r="CCE7" s="379"/>
      <c r="CCF7" s="379"/>
      <c r="CCG7" s="379"/>
      <c r="CCH7" s="379"/>
      <c r="CCI7" s="379"/>
      <c r="CCJ7" s="379"/>
      <c r="CCK7" s="379"/>
      <c r="CCL7" s="379"/>
      <c r="CCM7" s="379"/>
      <c r="CCN7" s="379"/>
      <c r="CCO7" s="379"/>
      <c r="CCP7" s="379"/>
      <c r="CCQ7" s="379"/>
      <c r="CCR7" s="379"/>
      <c r="CCS7" s="379"/>
      <c r="CCT7" s="379"/>
      <c r="CCU7" s="379"/>
      <c r="CCV7" s="379"/>
      <c r="CCW7" s="379"/>
      <c r="CCX7" s="379"/>
      <c r="CCY7" s="379"/>
      <c r="CCZ7" s="379"/>
      <c r="CDA7" s="379"/>
      <c r="CDB7" s="379"/>
      <c r="CDC7" s="379"/>
      <c r="CDD7" s="379"/>
      <c r="CDE7" s="379"/>
      <c r="CDF7" s="379"/>
      <c r="CDG7" s="379"/>
      <c r="CDH7" s="379"/>
      <c r="CDI7" s="379"/>
      <c r="CDJ7" s="379"/>
      <c r="CDK7" s="379"/>
      <c r="CDL7" s="379"/>
      <c r="CDM7" s="379"/>
      <c r="CDN7" s="379"/>
      <c r="CDO7" s="379"/>
      <c r="CDP7" s="379"/>
      <c r="CDQ7" s="379"/>
      <c r="CDR7" s="379"/>
      <c r="CDS7" s="379"/>
      <c r="CDT7" s="379"/>
      <c r="CDU7" s="379"/>
      <c r="CDV7" s="379"/>
      <c r="CDW7" s="379"/>
      <c r="CDX7" s="379"/>
      <c r="CDY7" s="379"/>
      <c r="CDZ7" s="379"/>
      <c r="CEA7" s="379"/>
      <c r="CEB7" s="379"/>
      <c r="CEC7" s="379"/>
      <c r="CED7" s="379"/>
      <c r="CEE7" s="379"/>
      <c r="CEF7" s="379"/>
      <c r="CEG7" s="379"/>
      <c r="CEH7" s="379"/>
      <c r="CEI7" s="379"/>
      <c r="CEJ7" s="379"/>
      <c r="CEK7" s="379"/>
      <c r="CEL7" s="379"/>
      <c r="CEM7" s="379"/>
      <c r="CEN7" s="379"/>
      <c r="CEO7" s="379"/>
      <c r="CEP7" s="379"/>
      <c r="CEQ7" s="379"/>
      <c r="CER7" s="379"/>
      <c r="CES7" s="379"/>
      <c r="CET7" s="379"/>
      <c r="CEU7" s="379"/>
      <c r="CEV7" s="379"/>
      <c r="CEW7" s="379"/>
      <c r="CEX7" s="379"/>
      <c r="CEY7" s="379"/>
      <c r="CEZ7" s="379"/>
      <c r="CFA7" s="379"/>
      <c r="CFB7" s="379"/>
      <c r="CFC7" s="379"/>
      <c r="CFD7" s="379"/>
      <c r="CFE7" s="379"/>
      <c r="CFF7" s="379"/>
      <c r="CFG7" s="379"/>
      <c r="CFH7" s="379"/>
      <c r="CFI7" s="379"/>
      <c r="CFJ7" s="379"/>
      <c r="CFK7" s="379"/>
      <c r="CFL7" s="379"/>
      <c r="CFM7" s="379"/>
      <c r="CFN7" s="379"/>
      <c r="CFO7" s="379"/>
      <c r="CFP7" s="379"/>
      <c r="CFQ7" s="379"/>
      <c r="CFR7" s="379"/>
      <c r="CFS7" s="379"/>
      <c r="CFT7" s="379"/>
      <c r="CFU7" s="379"/>
      <c r="CFV7" s="379"/>
      <c r="CFW7" s="379"/>
      <c r="CFX7" s="379"/>
      <c r="CFY7" s="379"/>
      <c r="CFZ7" s="379"/>
      <c r="CGA7" s="379"/>
      <c r="CGB7" s="379"/>
      <c r="CGC7" s="379"/>
      <c r="CGD7" s="379"/>
      <c r="CGE7" s="379"/>
      <c r="CGF7" s="379"/>
      <c r="CGG7" s="379"/>
      <c r="CGH7" s="379"/>
      <c r="CGI7" s="379"/>
      <c r="CGJ7" s="379"/>
      <c r="CGK7" s="379"/>
      <c r="CGL7" s="379"/>
      <c r="CGM7" s="379"/>
      <c r="CGN7" s="379"/>
      <c r="CGO7" s="379"/>
      <c r="CGP7" s="379"/>
      <c r="CGQ7" s="379"/>
      <c r="CGR7" s="379"/>
      <c r="CGS7" s="379"/>
      <c r="CGT7" s="379"/>
      <c r="CGU7" s="379"/>
      <c r="CGV7" s="379"/>
      <c r="CGW7" s="379"/>
      <c r="CGX7" s="379"/>
      <c r="CGY7" s="379"/>
      <c r="CGZ7" s="379"/>
      <c r="CHA7" s="379"/>
      <c r="CHB7" s="379"/>
      <c r="CHC7" s="379"/>
      <c r="CHD7" s="379"/>
      <c r="CHE7" s="379"/>
      <c r="CHF7" s="379"/>
      <c r="CHG7" s="379"/>
      <c r="CHH7" s="379"/>
      <c r="CHI7" s="379"/>
      <c r="CHJ7" s="379"/>
      <c r="CHK7" s="379"/>
      <c r="CHL7" s="379"/>
      <c r="CHM7" s="379"/>
      <c r="CHN7" s="379"/>
      <c r="CHO7" s="379"/>
      <c r="CHP7" s="379"/>
      <c r="CHQ7" s="379"/>
      <c r="CHR7" s="379"/>
      <c r="CHS7" s="379"/>
      <c r="CHT7" s="379"/>
      <c r="CHU7" s="379"/>
      <c r="CHV7" s="379"/>
      <c r="CHW7" s="379"/>
      <c r="CHX7" s="379"/>
      <c r="CHY7" s="379"/>
      <c r="CHZ7" s="379"/>
      <c r="CIA7" s="379"/>
      <c r="CIB7" s="379"/>
      <c r="CIC7" s="379"/>
      <c r="CID7" s="379"/>
      <c r="CIE7" s="379"/>
      <c r="CIF7" s="379"/>
      <c r="CIG7" s="379"/>
      <c r="CIH7" s="379"/>
      <c r="CII7" s="379"/>
      <c r="CIJ7" s="379"/>
      <c r="CIK7" s="379"/>
      <c r="CIL7" s="379"/>
      <c r="CIM7" s="379"/>
      <c r="CIN7" s="379"/>
      <c r="CIO7" s="379"/>
      <c r="CIP7" s="379"/>
      <c r="CIQ7" s="379"/>
      <c r="CIR7" s="379"/>
      <c r="CIS7" s="379"/>
      <c r="CIT7" s="379"/>
      <c r="CIU7" s="379"/>
      <c r="CIV7" s="379"/>
      <c r="CIW7" s="379"/>
      <c r="CIX7" s="379"/>
      <c r="CIY7" s="379"/>
      <c r="CIZ7" s="379"/>
      <c r="CJA7" s="379"/>
      <c r="CJB7" s="379"/>
      <c r="CJC7" s="379"/>
      <c r="CJD7" s="379"/>
      <c r="CJE7" s="379"/>
      <c r="CJF7" s="379"/>
      <c r="CJG7" s="379"/>
      <c r="CJH7" s="379"/>
      <c r="CJI7" s="379"/>
      <c r="CJJ7" s="379"/>
      <c r="CJK7" s="379"/>
      <c r="CJL7" s="379"/>
      <c r="CJM7" s="379"/>
      <c r="CJN7" s="379"/>
      <c r="CJO7" s="379"/>
      <c r="CJP7" s="379"/>
      <c r="CJQ7" s="379"/>
      <c r="CJR7" s="379"/>
      <c r="CJS7" s="379"/>
      <c r="CJT7" s="379"/>
      <c r="CJU7" s="379"/>
      <c r="CJV7" s="379"/>
      <c r="CJW7" s="379"/>
      <c r="CJX7" s="379"/>
      <c r="CJY7" s="379"/>
      <c r="CJZ7" s="379"/>
      <c r="CKA7" s="379"/>
      <c r="CKB7" s="379"/>
      <c r="CKC7" s="379"/>
      <c r="CKD7" s="379"/>
      <c r="CKE7" s="379"/>
      <c r="CKF7" s="379"/>
      <c r="CKG7" s="379"/>
      <c r="CKH7" s="379"/>
      <c r="CKI7" s="379"/>
      <c r="CKJ7" s="379"/>
      <c r="CKK7" s="379"/>
      <c r="CKL7" s="379"/>
      <c r="CKM7" s="379"/>
      <c r="CKN7" s="379"/>
      <c r="CKO7" s="379"/>
      <c r="CKP7" s="379"/>
      <c r="CKQ7" s="379"/>
      <c r="CKR7" s="379"/>
      <c r="CKS7" s="379"/>
      <c r="CKT7" s="379"/>
      <c r="CKU7" s="379"/>
      <c r="CKV7" s="379"/>
      <c r="CKW7" s="379"/>
      <c r="CKX7" s="379"/>
      <c r="CKY7" s="379"/>
      <c r="CKZ7" s="379"/>
      <c r="CLA7" s="379"/>
      <c r="CLB7" s="379"/>
      <c r="CLC7" s="379"/>
      <c r="CLD7" s="379"/>
      <c r="CLE7" s="379"/>
      <c r="CLF7" s="379"/>
      <c r="CLG7" s="379"/>
      <c r="CLH7" s="379"/>
      <c r="CLI7" s="379"/>
      <c r="CLJ7" s="379"/>
      <c r="CLK7" s="379"/>
      <c r="CLL7" s="379"/>
      <c r="CLM7" s="379"/>
      <c r="CLN7" s="379"/>
      <c r="CLO7" s="379"/>
      <c r="CLP7" s="379"/>
      <c r="CLQ7" s="379"/>
      <c r="CLR7" s="379"/>
      <c r="CLS7" s="379"/>
      <c r="CLT7" s="379"/>
      <c r="CLU7" s="379"/>
      <c r="CLV7" s="379"/>
      <c r="CLW7" s="379"/>
      <c r="CLX7" s="379"/>
      <c r="CLY7" s="379"/>
      <c r="CLZ7" s="379"/>
      <c r="CMA7" s="379"/>
      <c r="CMB7" s="379"/>
      <c r="CMC7" s="379"/>
      <c r="CMD7" s="379"/>
      <c r="CME7" s="379"/>
      <c r="CMF7" s="379"/>
      <c r="CMG7" s="379"/>
      <c r="CMH7" s="379"/>
      <c r="CMI7" s="379"/>
      <c r="CMJ7" s="379"/>
      <c r="CMK7" s="379"/>
      <c r="CML7" s="379"/>
      <c r="CMM7" s="379"/>
      <c r="CMN7" s="379"/>
      <c r="CMO7" s="379"/>
      <c r="CMP7" s="379"/>
      <c r="CMQ7" s="379"/>
      <c r="CMR7" s="379"/>
      <c r="CMS7" s="379"/>
      <c r="CMT7" s="379"/>
      <c r="CMU7" s="379"/>
      <c r="CMV7" s="379"/>
      <c r="CMW7" s="379"/>
      <c r="CMX7" s="379"/>
      <c r="CMY7" s="379"/>
      <c r="CMZ7" s="379"/>
      <c r="CNA7" s="379"/>
      <c r="CNB7" s="379"/>
      <c r="CNC7" s="379"/>
      <c r="CND7" s="379"/>
      <c r="CNE7" s="379"/>
      <c r="CNF7" s="379"/>
      <c r="CNG7" s="379"/>
      <c r="CNH7" s="379"/>
      <c r="CNI7" s="379"/>
      <c r="CNJ7" s="379"/>
      <c r="CNK7" s="379"/>
      <c r="CNL7" s="379"/>
      <c r="CNM7" s="379"/>
      <c r="CNN7" s="379"/>
      <c r="CNO7" s="379"/>
      <c r="CNP7" s="379"/>
      <c r="CNQ7" s="379"/>
      <c r="CNR7" s="379"/>
      <c r="CNS7" s="379"/>
      <c r="CNT7" s="379"/>
      <c r="CNU7" s="379"/>
      <c r="CNV7" s="379"/>
      <c r="CNW7" s="379"/>
      <c r="CNX7" s="379"/>
      <c r="CNY7" s="379"/>
      <c r="CNZ7" s="379"/>
      <c r="COA7" s="379"/>
      <c r="COB7" s="379"/>
      <c r="COC7" s="379"/>
      <c r="COD7" s="379"/>
      <c r="COE7" s="379"/>
      <c r="COF7" s="379"/>
      <c r="COG7" s="379"/>
      <c r="COH7" s="379"/>
      <c r="COI7" s="379"/>
      <c r="COJ7" s="379"/>
      <c r="COK7" s="379"/>
      <c r="COL7" s="379"/>
      <c r="COM7" s="379"/>
      <c r="CON7" s="379"/>
      <c r="COO7" s="379"/>
      <c r="COP7" s="379"/>
      <c r="COQ7" s="379"/>
      <c r="COR7" s="379"/>
      <c r="COS7" s="379"/>
      <c r="COT7" s="379"/>
      <c r="COU7" s="379"/>
      <c r="COV7" s="379"/>
      <c r="COW7" s="379"/>
      <c r="COX7" s="379"/>
      <c r="COY7" s="379"/>
      <c r="COZ7" s="379"/>
      <c r="CPA7" s="379"/>
      <c r="CPB7" s="379"/>
      <c r="CPC7" s="379"/>
      <c r="CPD7" s="379"/>
      <c r="CPE7" s="379"/>
      <c r="CPF7" s="379"/>
      <c r="CPG7" s="379"/>
      <c r="CPH7" s="379"/>
      <c r="CPI7" s="379"/>
      <c r="CPJ7" s="379"/>
      <c r="CPK7" s="379"/>
      <c r="CPL7" s="379"/>
      <c r="CPM7" s="379"/>
      <c r="CPN7" s="379"/>
      <c r="CPO7" s="379"/>
      <c r="CPP7" s="379"/>
      <c r="CPQ7" s="379"/>
      <c r="CPR7" s="379"/>
      <c r="CPS7" s="379"/>
      <c r="CPT7" s="379"/>
      <c r="CPU7" s="379"/>
      <c r="CPV7" s="379"/>
      <c r="CPW7" s="379"/>
      <c r="CPX7" s="379"/>
      <c r="CPY7" s="379"/>
      <c r="CPZ7" s="379"/>
      <c r="CQA7" s="379"/>
      <c r="CQB7" s="379"/>
      <c r="CQC7" s="379"/>
      <c r="CQD7" s="379"/>
      <c r="CQE7" s="379"/>
      <c r="CQF7" s="379"/>
      <c r="CQG7" s="379"/>
      <c r="CQH7" s="379"/>
      <c r="CQI7" s="379"/>
      <c r="CQJ7" s="379"/>
      <c r="CQK7" s="379"/>
      <c r="CQL7" s="379"/>
      <c r="CQM7" s="379"/>
      <c r="CQN7" s="379"/>
      <c r="CQO7" s="379"/>
      <c r="CQP7" s="379"/>
      <c r="CQQ7" s="379"/>
      <c r="CQR7" s="379"/>
      <c r="CQS7" s="379"/>
      <c r="CQT7" s="379"/>
      <c r="CQU7" s="379"/>
      <c r="CQV7" s="379"/>
      <c r="CQW7" s="379"/>
      <c r="CQX7" s="379"/>
      <c r="CQY7" s="379"/>
      <c r="CQZ7" s="379"/>
      <c r="CRA7" s="379"/>
      <c r="CRB7" s="379"/>
      <c r="CRC7" s="379"/>
      <c r="CRD7" s="379"/>
      <c r="CRE7" s="379"/>
      <c r="CRF7" s="379"/>
      <c r="CRG7" s="379"/>
      <c r="CRH7" s="379"/>
      <c r="CRI7" s="379"/>
      <c r="CRJ7" s="379"/>
      <c r="CRK7" s="379"/>
      <c r="CRL7" s="379"/>
      <c r="CRM7" s="379"/>
      <c r="CRN7" s="379"/>
      <c r="CRO7" s="379"/>
      <c r="CRP7" s="379"/>
      <c r="CRQ7" s="379"/>
      <c r="CRR7" s="379"/>
      <c r="CRS7" s="379"/>
      <c r="CRT7" s="379"/>
      <c r="CRU7" s="379"/>
      <c r="CRV7" s="379"/>
      <c r="CRW7" s="379"/>
      <c r="CRX7" s="379"/>
      <c r="CRY7" s="379"/>
      <c r="CRZ7" s="379"/>
      <c r="CSA7" s="379"/>
      <c r="CSB7" s="379"/>
      <c r="CSC7" s="379"/>
      <c r="CSD7" s="379"/>
      <c r="CSE7" s="379"/>
      <c r="CSF7" s="379"/>
      <c r="CSG7" s="379"/>
      <c r="CSH7" s="379"/>
      <c r="CSI7" s="379"/>
      <c r="CSJ7" s="379"/>
      <c r="CSK7" s="379"/>
      <c r="CSL7" s="379"/>
      <c r="CSM7" s="379"/>
      <c r="CSN7" s="379"/>
      <c r="CSO7" s="379"/>
      <c r="CSP7" s="379"/>
      <c r="CSQ7" s="379"/>
      <c r="CSR7" s="379"/>
      <c r="CSS7" s="379"/>
      <c r="CST7" s="379"/>
      <c r="CSU7" s="379"/>
      <c r="CSV7" s="379"/>
      <c r="CSW7" s="379"/>
      <c r="CSX7" s="379"/>
      <c r="CSY7" s="379"/>
      <c r="CSZ7" s="379"/>
      <c r="CTA7" s="379"/>
      <c r="CTB7" s="379"/>
      <c r="CTC7" s="379"/>
      <c r="CTD7" s="379"/>
      <c r="CTE7" s="379"/>
      <c r="CTF7" s="379"/>
      <c r="CTG7" s="379"/>
      <c r="CTH7" s="379"/>
      <c r="CTI7" s="379"/>
      <c r="CTJ7" s="379"/>
      <c r="CTK7" s="379"/>
      <c r="CTL7" s="379"/>
      <c r="CTM7" s="379"/>
      <c r="CTN7" s="379"/>
      <c r="CTO7" s="379"/>
      <c r="CTP7" s="379"/>
      <c r="CTQ7" s="379"/>
      <c r="CTR7" s="379"/>
      <c r="CTS7" s="379"/>
      <c r="CTT7" s="379"/>
      <c r="CTU7" s="379"/>
      <c r="CTV7" s="379"/>
      <c r="CTW7" s="379"/>
      <c r="CTX7" s="379"/>
      <c r="CTY7" s="379"/>
      <c r="CTZ7" s="379"/>
      <c r="CUA7" s="379"/>
      <c r="CUB7" s="379"/>
      <c r="CUC7" s="379"/>
      <c r="CUD7" s="379"/>
      <c r="CUE7" s="379"/>
      <c r="CUF7" s="379"/>
      <c r="CUG7" s="379"/>
      <c r="CUH7" s="379"/>
      <c r="CUI7" s="379"/>
      <c r="CUJ7" s="379"/>
      <c r="CUK7" s="379"/>
      <c r="CUL7" s="379"/>
      <c r="CUM7" s="379"/>
      <c r="CUN7" s="379"/>
      <c r="CUO7" s="379"/>
      <c r="CUP7" s="379"/>
      <c r="CUQ7" s="379"/>
      <c r="CUR7" s="379"/>
      <c r="CUS7" s="379"/>
      <c r="CUT7" s="379"/>
      <c r="CUU7" s="379"/>
      <c r="CUV7" s="379"/>
      <c r="CUW7" s="379"/>
      <c r="CUX7" s="379"/>
      <c r="CUY7" s="379"/>
      <c r="CUZ7" s="379"/>
      <c r="CVA7" s="379"/>
      <c r="CVB7" s="379"/>
      <c r="CVC7" s="379"/>
      <c r="CVD7" s="379"/>
      <c r="CVE7" s="379"/>
      <c r="CVF7" s="379"/>
      <c r="CVG7" s="379"/>
      <c r="CVH7" s="379"/>
      <c r="CVI7" s="379"/>
      <c r="CVJ7" s="379"/>
      <c r="CVK7" s="379"/>
      <c r="CVL7" s="379"/>
      <c r="CVM7" s="379"/>
      <c r="CVN7" s="379"/>
      <c r="CVO7" s="379"/>
      <c r="CVP7" s="379"/>
      <c r="CVQ7" s="379"/>
      <c r="CVR7" s="379"/>
      <c r="CVS7" s="379"/>
      <c r="CVT7" s="379"/>
      <c r="CVU7" s="379"/>
      <c r="CVV7" s="379"/>
      <c r="CVW7" s="379"/>
      <c r="CVX7" s="379"/>
      <c r="CVY7" s="379"/>
      <c r="CVZ7" s="379"/>
      <c r="CWA7" s="379"/>
      <c r="CWB7" s="379"/>
      <c r="CWC7" s="379"/>
      <c r="CWD7" s="379"/>
      <c r="CWE7" s="379"/>
      <c r="CWF7" s="379"/>
      <c r="CWG7" s="379"/>
      <c r="CWH7" s="379"/>
      <c r="CWI7" s="379"/>
      <c r="CWJ7" s="379"/>
      <c r="CWK7" s="379"/>
      <c r="CWL7" s="379"/>
      <c r="CWM7" s="379"/>
      <c r="CWN7" s="379"/>
      <c r="CWO7" s="379"/>
      <c r="CWP7" s="379"/>
      <c r="CWQ7" s="379"/>
      <c r="CWR7" s="379"/>
      <c r="CWS7" s="379"/>
      <c r="CWT7" s="379"/>
      <c r="CWU7" s="379"/>
      <c r="CWV7" s="379"/>
      <c r="CWW7" s="379"/>
      <c r="CWX7" s="379"/>
      <c r="CWY7" s="379"/>
      <c r="CWZ7" s="379"/>
      <c r="CXA7" s="379"/>
      <c r="CXB7" s="379"/>
      <c r="CXC7" s="379"/>
      <c r="CXD7" s="379"/>
      <c r="CXE7" s="379"/>
      <c r="CXF7" s="379"/>
      <c r="CXG7" s="379"/>
      <c r="CXH7" s="379"/>
      <c r="CXI7" s="379"/>
      <c r="CXJ7" s="379"/>
      <c r="CXK7" s="379"/>
      <c r="CXL7" s="379"/>
      <c r="CXM7" s="379"/>
      <c r="CXN7" s="379"/>
      <c r="CXO7" s="379"/>
      <c r="CXP7" s="379"/>
      <c r="CXQ7" s="379"/>
      <c r="CXR7" s="379"/>
      <c r="CXS7" s="379"/>
      <c r="CXT7" s="379"/>
      <c r="CXU7" s="379"/>
      <c r="CXV7" s="379"/>
      <c r="CXW7" s="379"/>
      <c r="CXX7" s="379"/>
      <c r="CXY7" s="379"/>
      <c r="CXZ7" s="379"/>
      <c r="CYA7" s="379"/>
      <c r="CYB7" s="379"/>
      <c r="CYC7" s="379"/>
      <c r="CYD7" s="379"/>
      <c r="CYE7" s="379"/>
      <c r="CYF7" s="379"/>
      <c r="CYG7" s="379"/>
      <c r="CYH7" s="379"/>
      <c r="CYI7" s="379"/>
      <c r="CYJ7" s="379"/>
      <c r="CYK7" s="379"/>
      <c r="CYL7" s="379"/>
      <c r="CYM7" s="379"/>
      <c r="CYN7" s="379"/>
      <c r="CYO7" s="379"/>
      <c r="CYP7" s="379"/>
      <c r="CYQ7" s="379"/>
      <c r="CYR7" s="379"/>
      <c r="CYS7" s="379"/>
      <c r="CYT7" s="379"/>
      <c r="CYU7" s="379"/>
      <c r="CYV7" s="379"/>
      <c r="CYW7" s="379"/>
      <c r="CYX7" s="379"/>
      <c r="CYY7" s="379"/>
      <c r="CYZ7" s="379"/>
      <c r="CZA7" s="379"/>
      <c r="CZB7" s="379"/>
      <c r="CZC7" s="379"/>
      <c r="CZD7" s="379"/>
      <c r="CZE7" s="379"/>
      <c r="CZF7" s="379"/>
      <c r="CZG7" s="379"/>
      <c r="CZH7" s="379"/>
      <c r="CZI7" s="379"/>
      <c r="CZJ7" s="379"/>
      <c r="CZK7" s="379"/>
      <c r="CZL7" s="379"/>
      <c r="CZM7" s="379"/>
      <c r="CZN7" s="379"/>
      <c r="CZO7" s="379"/>
      <c r="CZP7" s="379"/>
      <c r="CZQ7" s="379"/>
      <c r="CZR7" s="379"/>
      <c r="CZS7" s="379"/>
      <c r="CZT7" s="379"/>
      <c r="CZU7" s="379"/>
      <c r="CZV7" s="379"/>
      <c r="CZW7" s="379"/>
      <c r="CZX7" s="379"/>
      <c r="CZY7" s="379"/>
      <c r="CZZ7" s="379"/>
      <c r="DAA7" s="379"/>
      <c r="DAB7" s="379"/>
      <c r="DAC7" s="379"/>
      <c r="DAD7" s="379"/>
      <c r="DAE7" s="379"/>
      <c r="DAF7" s="379"/>
      <c r="DAG7" s="379"/>
      <c r="DAH7" s="379"/>
      <c r="DAI7" s="379"/>
      <c r="DAJ7" s="379"/>
      <c r="DAK7" s="379"/>
      <c r="DAL7" s="379"/>
      <c r="DAM7" s="379"/>
      <c r="DAN7" s="379"/>
      <c r="DAO7" s="379"/>
      <c r="DAP7" s="379"/>
      <c r="DAQ7" s="379"/>
      <c r="DAR7" s="379"/>
      <c r="DAS7" s="379"/>
      <c r="DAT7" s="379"/>
      <c r="DAU7" s="379"/>
      <c r="DAV7" s="379"/>
      <c r="DAW7" s="379"/>
      <c r="DAX7" s="379"/>
      <c r="DAY7" s="379"/>
      <c r="DAZ7" s="379"/>
      <c r="DBA7" s="379"/>
      <c r="DBB7" s="379"/>
      <c r="DBC7" s="379"/>
      <c r="DBD7" s="379"/>
      <c r="DBE7" s="379"/>
      <c r="DBF7" s="379"/>
      <c r="DBG7" s="379"/>
      <c r="DBH7" s="379"/>
      <c r="DBI7" s="379"/>
      <c r="DBJ7" s="379"/>
      <c r="DBK7" s="379"/>
      <c r="DBL7" s="379"/>
      <c r="DBM7" s="379"/>
      <c r="DBN7" s="379"/>
      <c r="DBO7" s="379"/>
      <c r="DBP7" s="379"/>
      <c r="DBQ7" s="379"/>
      <c r="DBR7" s="379"/>
      <c r="DBS7" s="379"/>
      <c r="DBT7" s="379"/>
      <c r="DBU7" s="379"/>
      <c r="DBV7" s="379"/>
      <c r="DBW7" s="379"/>
      <c r="DBX7" s="379"/>
      <c r="DBY7" s="379"/>
      <c r="DBZ7" s="379"/>
      <c r="DCA7" s="379"/>
      <c r="DCB7" s="379"/>
      <c r="DCC7" s="379"/>
      <c r="DCD7" s="379"/>
      <c r="DCE7" s="379"/>
      <c r="DCF7" s="379"/>
      <c r="DCG7" s="379"/>
      <c r="DCH7" s="379"/>
      <c r="DCI7" s="379"/>
      <c r="DCJ7" s="379"/>
      <c r="DCK7" s="379"/>
      <c r="DCL7" s="379"/>
      <c r="DCM7" s="379"/>
      <c r="DCN7" s="379"/>
      <c r="DCO7" s="379"/>
      <c r="DCP7" s="379"/>
      <c r="DCQ7" s="379"/>
      <c r="DCR7" s="379"/>
      <c r="DCS7" s="379"/>
      <c r="DCT7" s="379"/>
      <c r="DCU7" s="379"/>
      <c r="DCV7" s="379"/>
      <c r="DCW7" s="379"/>
      <c r="DCX7" s="379"/>
      <c r="DCY7" s="379"/>
      <c r="DCZ7" s="379"/>
      <c r="DDA7" s="379"/>
      <c r="DDB7" s="379"/>
      <c r="DDC7" s="379"/>
      <c r="DDD7" s="379"/>
      <c r="DDE7" s="379"/>
      <c r="DDF7" s="379"/>
      <c r="DDG7" s="379"/>
      <c r="DDH7" s="379"/>
      <c r="DDI7" s="379"/>
      <c r="DDJ7" s="379"/>
      <c r="DDK7" s="379"/>
      <c r="DDL7" s="379"/>
      <c r="DDM7" s="379"/>
      <c r="DDN7" s="379"/>
      <c r="DDO7" s="379"/>
      <c r="DDP7" s="379"/>
      <c r="DDQ7" s="379"/>
      <c r="DDR7" s="379"/>
      <c r="DDS7" s="379"/>
      <c r="DDT7" s="379"/>
      <c r="DDU7" s="379"/>
      <c r="DDV7" s="379"/>
      <c r="DDW7" s="379"/>
      <c r="DDX7" s="379"/>
      <c r="DDY7" s="379"/>
      <c r="DDZ7" s="379"/>
      <c r="DEA7" s="379"/>
      <c r="DEB7" s="379"/>
      <c r="DEC7" s="379"/>
      <c r="DED7" s="379"/>
      <c r="DEE7" s="379"/>
      <c r="DEF7" s="379"/>
      <c r="DEG7" s="379"/>
      <c r="DEH7" s="379"/>
      <c r="DEI7" s="379"/>
      <c r="DEJ7" s="379"/>
      <c r="DEK7" s="379"/>
      <c r="DEL7" s="379"/>
      <c r="DEM7" s="379"/>
      <c r="DEN7" s="379"/>
      <c r="DEO7" s="379"/>
      <c r="DEP7" s="379"/>
      <c r="DEQ7" s="379"/>
      <c r="DER7" s="379"/>
      <c r="DES7" s="379"/>
      <c r="DET7" s="379"/>
      <c r="DEU7" s="379"/>
      <c r="DEV7" s="379"/>
      <c r="DEW7" s="379"/>
      <c r="DEX7" s="379"/>
      <c r="DEY7" s="379"/>
      <c r="DEZ7" s="379"/>
      <c r="DFA7" s="379"/>
      <c r="DFB7" s="379"/>
      <c r="DFC7" s="379"/>
      <c r="DFD7" s="379"/>
      <c r="DFE7" s="379"/>
      <c r="DFF7" s="379"/>
      <c r="DFG7" s="379"/>
      <c r="DFH7" s="379"/>
      <c r="DFI7" s="379"/>
      <c r="DFJ7" s="379"/>
      <c r="DFK7" s="379"/>
      <c r="DFL7" s="379"/>
      <c r="DFM7" s="379"/>
      <c r="DFN7" s="379"/>
      <c r="DFO7" s="379"/>
      <c r="DFP7" s="379"/>
      <c r="DFQ7" s="379"/>
      <c r="DFR7" s="379"/>
      <c r="DFS7" s="379"/>
      <c r="DFT7" s="379"/>
      <c r="DFU7" s="379"/>
      <c r="DFV7" s="379"/>
      <c r="DFW7" s="379"/>
      <c r="DFX7" s="379"/>
      <c r="DFY7" s="379"/>
      <c r="DFZ7" s="379"/>
      <c r="DGA7" s="379"/>
      <c r="DGB7" s="379"/>
      <c r="DGC7" s="379"/>
      <c r="DGD7" s="379"/>
      <c r="DGE7" s="379"/>
      <c r="DGF7" s="379"/>
      <c r="DGG7" s="379"/>
      <c r="DGH7" s="379"/>
      <c r="DGI7" s="379"/>
      <c r="DGJ7" s="379"/>
      <c r="DGK7" s="379"/>
      <c r="DGL7" s="379"/>
      <c r="DGM7" s="379"/>
      <c r="DGN7" s="379"/>
      <c r="DGO7" s="379"/>
      <c r="DGP7" s="379"/>
      <c r="DGQ7" s="379"/>
      <c r="DGR7" s="379"/>
      <c r="DGS7" s="379"/>
      <c r="DGT7" s="379"/>
      <c r="DGU7" s="379"/>
      <c r="DGV7" s="379"/>
      <c r="DGW7" s="379"/>
      <c r="DGX7" s="379"/>
      <c r="DGY7" s="379"/>
      <c r="DGZ7" s="379"/>
      <c r="DHA7" s="379"/>
      <c r="DHB7" s="379"/>
      <c r="DHC7" s="379"/>
      <c r="DHD7" s="379"/>
      <c r="DHE7" s="379"/>
      <c r="DHF7" s="379"/>
      <c r="DHG7" s="379"/>
      <c r="DHH7" s="379"/>
      <c r="DHI7" s="379"/>
      <c r="DHJ7" s="379"/>
      <c r="DHK7" s="379"/>
      <c r="DHL7" s="379"/>
      <c r="DHM7" s="379"/>
      <c r="DHN7" s="379"/>
      <c r="DHO7" s="379"/>
      <c r="DHP7" s="379"/>
      <c r="DHQ7" s="379"/>
      <c r="DHR7" s="379"/>
      <c r="DHS7" s="379"/>
      <c r="DHT7" s="379"/>
      <c r="DHU7" s="379"/>
      <c r="DHV7" s="379"/>
      <c r="DHW7" s="379"/>
      <c r="DHX7" s="379"/>
      <c r="DHY7" s="379"/>
      <c r="DHZ7" s="379"/>
      <c r="DIA7" s="379"/>
      <c r="DIB7" s="379"/>
      <c r="DIC7" s="379"/>
      <c r="DID7" s="379"/>
      <c r="DIE7" s="379"/>
      <c r="DIF7" s="379"/>
      <c r="DIG7" s="379"/>
      <c r="DIH7" s="379"/>
      <c r="DII7" s="379"/>
      <c r="DIJ7" s="379"/>
      <c r="DIK7" s="379"/>
      <c r="DIL7" s="379"/>
      <c r="DIM7" s="379"/>
      <c r="DIN7" s="379"/>
      <c r="DIO7" s="379"/>
      <c r="DIP7" s="379"/>
      <c r="DIQ7" s="379"/>
      <c r="DIR7" s="379"/>
      <c r="DIS7" s="379"/>
      <c r="DIT7" s="379"/>
      <c r="DIU7" s="379"/>
      <c r="DIV7" s="379"/>
      <c r="DIW7" s="379"/>
      <c r="DIX7" s="379"/>
      <c r="DIY7" s="379"/>
      <c r="DIZ7" s="379"/>
      <c r="DJA7" s="379"/>
      <c r="DJB7" s="379"/>
      <c r="DJC7" s="379"/>
      <c r="DJD7" s="379"/>
      <c r="DJE7" s="379"/>
      <c r="DJF7" s="379"/>
      <c r="DJG7" s="379"/>
      <c r="DJH7" s="379"/>
      <c r="DJI7" s="379"/>
      <c r="DJJ7" s="379"/>
      <c r="DJK7" s="379"/>
      <c r="DJL7" s="379"/>
      <c r="DJM7" s="379"/>
      <c r="DJN7" s="379"/>
      <c r="DJO7" s="379"/>
      <c r="DJP7" s="379"/>
      <c r="DJQ7" s="379"/>
      <c r="DJR7" s="379"/>
      <c r="DJS7" s="379"/>
      <c r="DJT7" s="379"/>
      <c r="DJU7" s="379"/>
      <c r="DJV7" s="379"/>
      <c r="DJW7" s="379"/>
      <c r="DJX7" s="379"/>
      <c r="DJY7" s="379"/>
      <c r="DJZ7" s="379"/>
      <c r="DKA7" s="379"/>
      <c r="DKB7" s="379"/>
      <c r="DKC7" s="379"/>
      <c r="DKD7" s="379"/>
      <c r="DKE7" s="379"/>
      <c r="DKF7" s="379"/>
      <c r="DKG7" s="379"/>
      <c r="DKH7" s="379"/>
      <c r="DKI7" s="379"/>
      <c r="DKJ7" s="379"/>
      <c r="DKK7" s="379"/>
      <c r="DKL7" s="379"/>
      <c r="DKM7" s="379"/>
      <c r="DKN7" s="379"/>
      <c r="DKO7" s="379"/>
      <c r="DKP7" s="379"/>
      <c r="DKQ7" s="379"/>
      <c r="DKR7" s="379"/>
      <c r="DKS7" s="379"/>
      <c r="DKT7" s="379"/>
      <c r="DKU7" s="379"/>
      <c r="DKV7" s="379"/>
      <c r="DKW7" s="379"/>
      <c r="DKX7" s="379"/>
      <c r="DKY7" s="379"/>
      <c r="DKZ7" s="379"/>
      <c r="DLA7" s="379"/>
      <c r="DLB7" s="379"/>
      <c r="DLC7" s="379"/>
      <c r="DLD7" s="379"/>
      <c r="DLE7" s="379"/>
      <c r="DLF7" s="379"/>
      <c r="DLG7" s="379"/>
      <c r="DLH7" s="379"/>
      <c r="DLI7" s="379"/>
      <c r="DLJ7" s="379"/>
      <c r="DLK7" s="379"/>
      <c r="DLL7" s="379"/>
      <c r="DLM7" s="379"/>
      <c r="DLN7" s="379"/>
      <c r="DLO7" s="379"/>
      <c r="DLP7" s="379"/>
      <c r="DLQ7" s="379"/>
      <c r="DLR7" s="379"/>
      <c r="DLS7" s="379"/>
      <c r="DLT7" s="379"/>
      <c r="DLU7" s="379"/>
      <c r="DLV7" s="379"/>
      <c r="DLW7" s="379"/>
      <c r="DLX7" s="379"/>
      <c r="DLY7" s="379"/>
      <c r="DLZ7" s="379"/>
      <c r="DMA7" s="379"/>
      <c r="DMB7" s="379"/>
      <c r="DMC7" s="379"/>
      <c r="DMD7" s="379"/>
      <c r="DME7" s="379"/>
      <c r="DMF7" s="379"/>
      <c r="DMG7" s="379"/>
      <c r="DMH7" s="379"/>
      <c r="DMI7" s="379"/>
      <c r="DMJ7" s="379"/>
      <c r="DMK7" s="379"/>
      <c r="DML7" s="379"/>
      <c r="DMM7" s="379"/>
      <c r="DMN7" s="379"/>
      <c r="DMO7" s="379"/>
      <c r="DMP7" s="379"/>
      <c r="DMQ7" s="379"/>
      <c r="DMR7" s="379"/>
      <c r="DMS7" s="379"/>
      <c r="DMT7" s="379"/>
      <c r="DMU7" s="379"/>
      <c r="DMV7" s="379"/>
      <c r="DMW7" s="379"/>
      <c r="DMX7" s="379"/>
      <c r="DMY7" s="379"/>
      <c r="DMZ7" s="379"/>
      <c r="DNA7" s="379"/>
      <c r="DNB7" s="379"/>
      <c r="DNC7" s="379"/>
      <c r="DND7" s="379"/>
      <c r="DNE7" s="379"/>
      <c r="DNF7" s="379"/>
      <c r="DNG7" s="379"/>
      <c r="DNH7" s="379"/>
      <c r="DNI7" s="379"/>
      <c r="DNJ7" s="379"/>
      <c r="DNK7" s="379"/>
      <c r="DNL7" s="379"/>
      <c r="DNM7" s="379"/>
      <c r="DNN7" s="379"/>
      <c r="DNO7" s="379"/>
      <c r="DNP7" s="379"/>
      <c r="DNQ7" s="379"/>
      <c r="DNR7" s="379"/>
      <c r="DNS7" s="379"/>
      <c r="DNT7" s="379"/>
      <c r="DNU7" s="379"/>
      <c r="DNV7" s="379"/>
      <c r="DNW7" s="379"/>
      <c r="DNX7" s="379"/>
      <c r="DNY7" s="379"/>
      <c r="DNZ7" s="379"/>
      <c r="DOA7" s="379"/>
      <c r="DOB7" s="379"/>
      <c r="DOC7" s="379"/>
      <c r="DOD7" s="379"/>
      <c r="DOE7" s="379"/>
      <c r="DOF7" s="379"/>
      <c r="DOG7" s="379"/>
      <c r="DOH7" s="379"/>
      <c r="DOI7" s="379"/>
      <c r="DOJ7" s="379"/>
      <c r="DOK7" s="379"/>
      <c r="DOL7" s="379"/>
      <c r="DOM7" s="379"/>
      <c r="DON7" s="379"/>
      <c r="DOO7" s="379"/>
      <c r="DOP7" s="379"/>
      <c r="DOQ7" s="379"/>
      <c r="DOR7" s="379"/>
      <c r="DOS7" s="379"/>
      <c r="DOT7" s="379"/>
      <c r="DOU7" s="379"/>
      <c r="DOV7" s="379"/>
      <c r="DOW7" s="379"/>
      <c r="DOX7" s="379"/>
      <c r="DOY7" s="379"/>
      <c r="DOZ7" s="379"/>
      <c r="DPA7" s="379"/>
      <c r="DPB7" s="379"/>
      <c r="DPC7" s="379"/>
      <c r="DPD7" s="379"/>
      <c r="DPE7" s="379"/>
      <c r="DPF7" s="379"/>
      <c r="DPG7" s="379"/>
      <c r="DPH7" s="379"/>
      <c r="DPI7" s="379"/>
      <c r="DPJ7" s="379"/>
      <c r="DPK7" s="379"/>
      <c r="DPL7" s="379"/>
      <c r="DPM7" s="379"/>
      <c r="DPN7" s="379"/>
      <c r="DPO7" s="379"/>
      <c r="DPP7" s="379"/>
      <c r="DPQ7" s="379"/>
      <c r="DPR7" s="379"/>
      <c r="DPS7" s="379"/>
      <c r="DPT7" s="379"/>
      <c r="DPU7" s="379"/>
      <c r="DPV7" s="379"/>
      <c r="DPW7" s="379"/>
      <c r="DPX7" s="379"/>
      <c r="DPY7" s="379"/>
      <c r="DPZ7" s="379"/>
      <c r="DQA7" s="379"/>
      <c r="DQB7" s="379"/>
      <c r="DQC7" s="379"/>
      <c r="DQD7" s="379"/>
      <c r="DQE7" s="379"/>
      <c r="DQF7" s="379"/>
      <c r="DQG7" s="379"/>
      <c r="DQH7" s="379"/>
      <c r="DQI7" s="379"/>
      <c r="DQJ7" s="379"/>
      <c r="DQK7" s="379"/>
      <c r="DQL7" s="379"/>
      <c r="DQM7" s="379"/>
      <c r="DQN7" s="379"/>
      <c r="DQO7" s="379"/>
      <c r="DQP7" s="379"/>
      <c r="DQQ7" s="379"/>
      <c r="DQR7" s="379"/>
      <c r="DQS7" s="379"/>
      <c r="DQT7" s="379"/>
      <c r="DQU7" s="379"/>
      <c r="DQV7" s="379"/>
      <c r="DQW7" s="379"/>
      <c r="DQX7" s="379"/>
      <c r="DQY7" s="379"/>
      <c r="DQZ7" s="379"/>
      <c r="DRA7" s="379"/>
      <c r="DRB7" s="379"/>
      <c r="DRC7" s="379"/>
      <c r="DRD7" s="379"/>
      <c r="DRE7" s="379"/>
      <c r="DRF7" s="379"/>
      <c r="DRG7" s="379"/>
      <c r="DRH7" s="379"/>
      <c r="DRI7" s="379"/>
      <c r="DRJ7" s="379"/>
      <c r="DRK7" s="379"/>
      <c r="DRL7" s="379"/>
      <c r="DRM7" s="379"/>
      <c r="DRN7" s="379"/>
      <c r="DRO7" s="379"/>
      <c r="DRP7" s="379"/>
      <c r="DRQ7" s="379"/>
      <c r="DRR7" s="379"/>
      <c r="DRS7" s="379"/>
      <c r="DRT7" s="379"/>
      <c r="DRU7" s="379"/>
      <c r="DRV7" s="379"/>
      <c r="DRW7" s="379"/>
      <c r="DRX7" s="379"/>
      <c r="DRY7" s="379"/>
      <c r="DRZ7" s="379"/>
      <c r="DSA7" s="379"/>
      <c r="DSB7" s="379"/>
      <c r="DSC7" s="379"/>
      <c r="DSD7" s="379"/>
      <c r="DSE7" s="379"/>
      <c r="DSF7" s="379"/>
      <c r="DSG7" s="379"/>
      <c r="DSH7" s="379"/>
      <c r="DSI7" s="379"/>
      <c r="DSJ7" s="379"/>
      <c r="DSK7" s="379"/>
      <c r="DSL7" s="379"/>
      <c r="DSM7" s="379"/>
      <c r="DSN7" s="379"/>
      <c r="DSO7" s="379"/>
      <c r="DSP7" s="379"/>
      <c r="DSQ7" s="379"/>
      <c r="DSR7" s="379"/>
      <c r="DSS7" s="379"/>
      <c r="DST7" s="379"/>
      <c r="DSU7" s="379"/>
      <c r="DSV7" s="379"/>
      <c r="DSW7" s="379"/>
      <c r="DSX7" s="379"/>
      <c r="DSY7" s="379"/>
      <c r="DSZ7" s="379"/>
      <c r="DTA7" s="379"/>
      <c r="DTB7" s="379"/>
      <c r="DTC7" s="379"/>
      <c r="DTD7" s="379"/>
      <c r="DTE7" s="379"/>
      <c r="DTF7" s="379"/>
      <c r="DTG7" s="379"/>
      <c r="DTH7" s="379"/>
      <c r="DTI7" s="379"/>
      <c r="DTJ7" s="379"/>
      <c r="DTK7" s="379"/>
      <c r="DTL7" s="379"/>
      <c r="DTM7" s="379"/>
      <c r="DTN7" s="379"/>
      <c r="DTO7" s="379"/>
      <c r="DTP7" s="379"/>
      <c r="DTQ7" s="379"/>
      <c r="DTR7" s="379"/>
      <c r="DTS7" s="379"/>
      <c r="DTT7" s="379"/>
      <c r="DTU7" s="379"/>
      <c r="DTV7" s="379"/>
      <c r="DTW7" s="379"/>
      <c r="DTX7" s="379"/>
      <c r="DTY7" s="379"/>
      <c r="DTZ7" s="379"/>
      <c r="DUA7" s="379"/>
      <c r="DUB7" s="379"/>
      <c r="DUC7" s="379"/>
      <c r="DUD7" s="379"/>
      <c r="DUE7" s="379"/>
      <c r="DUF7" s="379"/>
      <c r="DUG7" s="379"/>
      <c r="DUH7" s="379"/>
      <c r="DUI7" s="379"/>
      <c r="DUJ7" s="379"/>
      <c r="DUK7" s="379"/>
      <c r="DUL7" s="379"/>
      <c r="DUM7" s="379"/>
      <c r="DUN7" s="379"/>
      <c r="DUO7" s="379"/>
      <c r="DUP7" s="379"/>
      <c r="DUQ7" s="379"/>
      <c r="DUR7" s="379"/>
      <c r="DUS7" s="379"/>
      <c r="DUT7" s="379"/>
      <c r="DUU7" s="379"/>
      <c r="DUV7" s="379"/>
      <c r="DUW7" s="379"/>
      <c r="DUX7" s="379"/>
      <c r="DUY7" s="379"/>
      <c r="DUZ7" s="379"/>
      <c r="DVA7" s="379"/>
      <c r="DVB7" s="379"/>
      <c r="DVC7" s="379"/>
      <c r="DVD7" s="379"/>
      <c r="DVE7" s="379"/>
      <c r="DVF7" s="379"/>
      <c r="DVG7" s="379"/>
      <c r="DVH7" s="379"/>
      <c r="DVI7" s="379"/>
      <c r="DVJ7" s="379"/>
      <c r="DVK7" s="379"/>
      <c r="DVL7" s="379"/>
      <c r="DVM7" s="379"/>
      <c r="DVN7" s="379"/>
      <c r="DVO7" s="379"/>
      <c r="DVP7" s="379"/>
      <c r="DVQ7" s="379"/>
      <c r="DVR7" s="379"/>
      <c r="DVS7" s="379"/>
      <c r="DVT7" s="379"/>
      <c r="DVU7" s="379"/>
      <c r="DVV7" s="379"/>
      <c r="DVW7" s="379"/>
      <c r="DVX7" s="379"/>
      <c r="DVY7" s="379"/>
      <c r="DVZ7" s="379"/>
      <c r="DWA7" s="379"/>
      <c r="DWB7" s="379"/>
      <c r="DWC7" s="379"/>
      <c r="DWD7" s="379"/>
      <c r="DWE7" s="379"/>
      <c r="DWF7" s="379"/>
      <c r="DWG7" s="379"/>
      <c r="DWH7" s="379"/>
      <c r="DWI7" s="379"/>
      <c r="DWJ7" s="379"/>
      <c r="DWK7" s="379"/>
      <c r="DWL7" s="379"/>
      <c r="DWM7" s="379"/>
      <c r="DWN7" s="379"/>
      <c r="DWO7" s="379"/>
      <c r="DWP7" s="379"/>
      <c r="DWQ7" s="379"/>
      <c r="DWR7" s="379"/>
      <c r="DWS7" s="379"/>
      <c r="DWT7" s="379"/>
      <c r="DWU7" s="379"/>
      <c r="DWV7" s="379"/>
      <c r="DWW7" s="379"/>
      <c r="DWX7" s="379"/>
      <c r="DWY7" s="379"/>
      <c r="DWZ7" s="379"/>
      <c r="DXA7" s="379"/>
      <c r="DXB7" s="379"/>
      <c r="DXC7" s="379"/>
      <c r="DXD7" s="379"/>
      <c r="DXE7" s="379"/>
      <c r="DXF7" s="379"/>
      <c r="DXG7" s="379"/>
      <c r="DXH7" s="379"/>
      <c r="DXI7" s="379"/>
      <c r="DXJ7" s="379"/>
      <c r="DXK7" s="379"/>
      <c r="DXL7" s="379"/>
      <c r="DXM7" s="379"/>
      <c r="DXN7" s="379"/>
      <c r="DXO7" s="379"/>
      <c r="DXP7" s="379"/>
      <c r="DXQ7" s="379"/>
      <c r="DXR7" s="379"/>
      <c r="DXS7" s="379"/>
      <c r="DXT7" s="379"/>
      <c r="DXU7" s="379"/>
      <c r="DXV7" s="379"/>
      <c r="DXW7" s="379"/>
      <c r="DXX7" s="379"/>
      <c r="DXY7" s="379"/>
      <c r="DXZ7" s="379"/>
      <c r="DYA7" s="379"/>
      <c r="DYB7" s="379"/>
      <c r="DYC7" s="379"/>
      <c r="DYD7" s="379"/>
      <c r="DYE7" s="379"/>
      <c r="DYF7" s="379"/>
      <c r="DYG7" s="379"/>
      <c r="DYH7" s="379"/>
      <c r="DYI7" s="379"/>
      <c r="DYJ7" s="379"/>
      <c r="DYK7" s="379"/>
      <c r="DYL7" s="379"/>
      <c r="DYM7" s="379"/>
      <c r="DYN7" s="379"/>
      <c r="DYO7" s="379"/>
      <c r="DYP7" s="379"/>
      <c r="DYQ7" s="379"/>
      <c r="DYR7" s="379"/>
      <c r="DYS7" s="379"/>
      <c r="DYT7" s="379"/>
      <c r="DYU7" s="379"/>
      <c r="DYV7" s="379"/>
      <c r="DYW7" s="379"/>
      <c r="DYX7" s="379"/>
      <c r="DYY7" s="379"/>
      <c r="DYZ7" s="379"/>
      <c r="DZA7" s="379"/>
      <c r="DZB7" s="379"/>
      <c r="DZC7" s="379"/>
      <c r="DZD7" s="379"/>
      <c r="DZE7" s="379"/>
      <c r="DZF7" s="379"/>
      <c r="DZG7" s="379"/>
      <c r="DZH7" s="379"/>
      <c r="DZI7" s="379"/>
      <c r="DZJ7" s="379"/>
      <c r="DZK7" s="379"/>
      <c r="DZL7" s="379"/>
      <c r="DZM7" s="379"/>
      <c r="DZN7" s="379"/>
      <c r="DZO7" s="379"/>
      <c r="DZP7" s="379"/>
      <c r="DZQ7" s="379"/>
      <c r="DZR7" s="379"/>
      <c r="DZS7" s="379"/>
      <c r="DZT7" s="379"/>
      <c r="DZU7" s="379"/>
      <c r="DZV7" s="379"/>
      <c r="DZW7" s="379"/>
      <c r="DZX7" s="379"/>
      <c r="DZY7" s="379"/>
      <c r="DZZ7" s="379"/>
      <c r="EAA7" s="379"/>
      <c r="EAB7" s="379"/>
      <c r="EAC7" s="379"/>
      <c r="EAD7" s="379"/>
      <c r="EAE7" s="379"/>
      <c r="EAF7" s="379"/>
      <c r="EAG7" s="379"/>
      <c r="EAH7" s="379"/>
      <c r="EAI7" s="379"/>
      <c r="EAJ7" s="379"/>
      <c r="EAK7" s="379"/>
      <c r="EAL7" s="379"/>
      <c r="EAM7" s="379"/>
      <c r="EAN7" s="379"/>
      <c r="EAO7" s="379"/>
      <c r="EAP7" s="379"/>
      <c r="EAQ7" s="379"/>
      <c r="EAR7" s="379"/>
      <c r="EAS7" s="379"/>
      <c r="EAT7" s="379"/>
      <c r="EAU7" s="379"/>
      <c r="EAV7" s="379"/>
      <c r="EAW7" s="379"/>
      <c r="EAX7" s="379"/>
      <c r="EAY7" s="379"/>
      <c r="EAZ7" s="379"/>
      <c r="EBA7" s="379"/>
      <c r="EBB7" s="379"/>
      <c r="EBC7" s="379"/>
      <c r="EBD7" s="379"/>
      <c r="EBE7" s="379"/>
      <c r="EBF7" s="379"/>
      <c r="EBG7" s="379"/>
      <c r="EBH7" s="379"/>
      <c r="EBI7" s="379"/>
      <c r="EBJ7" s="379"/>
      <c r="EBK7" s="379"/>
      <c r="EBL7" s="379"/>
      <c r="EBM7" s="379"/>
      <c r="EBN7" s="379"/>
      <c r="EBO7" s="379"/>
      <c r="EBP7" s="379"/>
      <c r="EBQ7" s="379"/>
      <c r="EBR7" s="379"/>
      <c r="EBS7" s="379"/>
      <c r="EBT7" s="379"/>
      <c r="EBU7" s="379"/>
      <c r="EBV7" s="379"/>
      <c r="EBW7" s="379"/>
      <c r="EBX7" s="379"/>
      <c r="EBY7" s="379"/>
      <c r="EBZ7" s="379"/>
      <c r="ECA7" s="379"/>
      <c r="ECB7" s="379"/>
      <c r="ECC7" s="379"/>
      <c r="ECD7" s="379"/>
      <c r="ECE7" s="379"/>
      <c r="ECF7" s="379"/>
      <c r="ECG7" s="379"/>
      <c r="ECH7" s="379"/>
      <c r="ECI7" s="379"/>
      <c r="ECJ7" s="379"/>
      <c r="ECK7" s="379"/>
      <c r="ECL7" s="379"/>
      <c r="ECM7" s="379"/>
      <c r="ECN7" s="379"/>
      <c r="ECO7" s="379"/>
      <c r="ECP7" s="379"/>
      <c r="ECQ7" s="379"/>
      <c r="ECR7" s="379"/>
      <c r="ECS7" s="379"/>
      <c r="ECT7" s="379"/>
      <c r="ECU7" s="379"/>
      <c r="ECV7" s="379"/>
      <c r="ECW7" s="379"/>
      <c r="ECX7" s="379"/>
      <c r="ECY7" s="379"/>
      <c r="ECZ7" s="379"/>
      <c r="EDA7" s="379"/>
      <c r="EDB7" s="379"/>
      <c r="EDC7" s="379"/>
      <c r="EDD7" s="379"/>
      <c r="EDE7" s="379"/>
      <c r="EDF7" s="379"/>
      <c r="EDG7" s="379"/>
      <c r="EDH7" s="379"/>
      <c r="EDI7" s="379"/>
      <c r="EDJ7" s="379"/>
      <c r="EDK7" s="379"/>
      <c r="EDL7" s="379"/>
      <c r="EDM7" s="379"/>
      <c r="EDN7" s="379"/>
      <c r="EDO7" s="379"/>
      <c r="EDP7" s="379"/>
      <c r="EDQ7" s="379"/>
      <c r="EDR7" s="379"/>
      <c r="EDS7" s="379"/>
      <c r="EDT7" s="379"/>
      <c r="EDU7" s="379"/>
      <c r="EDV7" s="379"/>
      <c r="EDW7" s="379"/>
      <c r="EDX7" s="379"/>
      <c r="EDY7" s="379"/>
      <c r="EDZ7" s="379"/>
      <c r="EEA7" s="379"/>
      <c r="EEB7" s="379"/>
      <c r="EEC7" s="379"/>
      <c r="EED7" s="379"/>
      <c r="EEE7" s="379"/>
      <c r="EEF7" s="379"/>
      <c r="EEG7" s="379"/>
      <c r="EEH7" s="379"/>
      <c r="EEI7" s="379"/>
      <c r="EEJ7" s="379"/>
      <c r="EEK7" s="379"/>
      <c r="EEL7" s="379"/>
      <c r="EEM7" s="379"/>
      <c r="EEN7" s="379"/>
      <c r="EEO7" s="379"/>
      <c r="EEP7" s="379"/>
      <c r="EEQ7" s="379"/>
      <c r="EER7" s="379"/>
      <c r="EES7" s="379"/>
      <c r="EET7" s="379"/>
      <c r="EEU7" s="379"/>
      <c r="EEV7" s="379"/>
      <c r="EEW7" s="379"/>
      <c r="EEX7" s="379"/>
      <c r="EEY7" s="379"/>
      <c r="EEZ7" s="379"/>
      <c r="EFA7" s="379"/>
      <c r="EFB7" s="379"/>
      <c r="EFC7" s="379"/>
      <c r="EFD7" s="379"/>
      <c r="EFE7" s="379"/>
      <c r="EFF7" s="379"/>
      <c r="EFG7" s="379"/>
      <c r="EFH7" s="379"/>
      <c r="EFI7" s="379"/>
      <c r="EFJ7" s="379"/>
      <c r="EFK7" s="379"/>
      <c r="EFL7" s="379"/>
      <c r="EFM7" s="379"/>
      <c r="EFN7" s="379"/>
      <c r="EFO7" s="379"/>
      <c r="EFP7" s="379"/>
      <c r="EFQ7" s="379"/>
      <c r="EFR7" s="379"/>
      <c r="EFS7" s="379"/>
      <c r="EFT7" s="379"/>
      <c r="EFU7" s="379"/>
      <c r="EFV7" s="379"/>
      <c r="EFW7" s="379"/>
      <c r="EFX7" s="379"/>
      <c r="EFY7" s="379"/>
      <c r="EFZ7" s="379"/>
      <c r="EGA7" s="379"/>
      <c r="EGB7" s="379"/>
      <c r="EGC7" s="379"/>
      <c r="EGD7" s="379"/>
      <c r="EGE7" s="379"/>
      <c r="EGF7" s="379"/>
      <c r="EGG7" s="379"/>
      <c r="EGH7" s="379"/>
      <c r="EGI7" s="379"/>
      <c r="EGJ7" s="379"/>
      <c r="EGK7" s="379"/>
      <c r="EGL7" s="379"/>
      <c r="EGM7" s="379"/>
      <c r="EGN7" s="379"/>
      <c r="EGO7" s="379"/>
      <c r="EGP7" s="379"/>
      <c r="EGQ7" s="379"/>
      <c r="EGR7" s="379"/>
      <c r="EGS7" s="379"/>
      <c r="EGT7" s="379"/>
      <c r="EGU7" s="379"/>
      <c r="EGV7" s="379"/>
      <c r="EGW7" s="379"/>
      <c r="EGX7" s="379"/>
      <c r="EGY7" s="379"/>
      <c r="EGZ7" s="379"/>
      <c r="EHA7" s="379"/>
      <c r="EHB7" s="379"/>
      <c r="EHC7" s="379"/>
      <c r="EHD7" s="379"/>
      <c r="EHE7" s="379"/>
      <c r="EHF7" s="379"/>
      <c r="EHG7" s="379"/>
      <c r="EHH7" s="379"/>
      <c r="EHI7" s="379"/>
      <c r="EHJ7" s="379"/>
      <c r="EHK7" s="379"/>
      <c r="EHL7" s="379"/>
      <c r="EHM7" s="379"/>
      <c r="EHN7" s="379"/>
      <c r="EHO7" s="379"/>
      <c r="EHP7" s="379"/>
      <c r="EHQ7" s="379"/>
      <c r="EHR7" s="379"/>
      <c r="EHS7" s="379"/>
      <c r="EHT7" s="379"/>
      <c r="EHU7" s="379"/>
      <c r="EHV7" s="379"/>
      <c r="EHW7" s="379"/>
      <c r="EHX7" s="379"/>
      <c r="EHY7" s="379"/>
      <c r="EHZ7" s="379"/>
      <c r="EIA7" s="379"/>
      <c r="EIB7" s="379"/>
      <c r="EIC7" s="379"/>
      <c r="EID7" s="379"/>
      <c r="EIE7" s="379"/>
      <c r="EIF7" s="379"/>
      <c r="EIG7" s="379"/>
      <c r="EIH7" s="379"/>
      <c r="EII7" s="379"/>
      <c r="EIJ7" s="379"/>
      <c r="EIK7" s="379"/>
      <c r="EIL7" s="379"/>
      <c r="EIM7" s="379"/>
      <c r="EIN7" s="379"/>
      <c r="EIO7" s="379"/>
      <c r="EIP7" s="379"/>
      <c r="EIQ7" s="379"/>
      <c r="EIR7" s="379"/>
      <c r="EIS7" s="379"/>
      <c r="EIT7" s="379"/>
      <c r="EIU7" s="379"/>
      <c r="EIV7" s="379"/>
      <c r="EIW7" s="379"/>
      <c r="EIX7" s="379"/>
      <c r="EIY7" s="379"/>
      <c r="EIZ7" s="379"/>
      <c r="EJA7" s="379"/>
      <c r="EJB7" s="379"/>
      <c r="EJC7" s="379"/>
      <c r="EJD7" s="379"/>
      <c r="EJE7" s="379"/>
      <c r="EJF7" s="379"/>
      <c r="EJG7" s="379"/>
      <c r="EJH7" s="379"/>
      <c r="EJI7" s="379"/>
      <c r="EJJ7" s="379"/>
      <c r="EJK7" s="379"/>
      <c r="EJL7" s="379"/>
      <c r="EJM7" s="379"/>
      <c r="EJN7" s="379"/>
      <c r="EJO7" s="379"/>
      <c r="EJP7" s="379"/>
      <c r="EJQ7" s="379"/>
      <c r="EJR7" s="379"/>
      <c r="EJS7" s="379"/>
      <c r="EJT7" s="379"/>
      <c r="EJU7" s="379"/>
      <c r="EJV7" s="379"/>
      <c r="EJW7" s="379"/>
      <c r="EJX7" s="379"/>
      <c r="EJY7" s="379"/>
      <c r="EJZ7" s="379"/>
      <c r="EKA7" s="379"/>
      <c r="EKB7" s="379"/>
      <c r="EKC7" s="379"/>
      <c r="EKD7" s="379"/>
      <c r="EKE7" s="379"/>
      <c r="EKF7" s="379"/>
      <c r="EKG7" s="379"/>
      <c r="EKH7" s="379"/>
      <c r="EKI7" s="379"/>
      <c r="EKJ7" s="379"/>
      <c r="EKK7" s="379"/>
      <c r="EKL7" s="379"/>
      <c r="EKM7" s="379"/>
      <c r="EKN7" s="379"/>
      <c r="EKO7" s="379"/>
      <c r="EKP7" s="379"/>
      <c r="EKQ7" s="379"/>
      <c r="EKR7" s="379"/>
      <c r="EKS7" s="379"/>
      <c r="EKT7" s="379"/>
      <c r="EKU7" s="379"/>
      <c r="EKV7" s="379"/>
      <c r="EKW7" s="379"/>
      <c r="EKX7" s="379"/>
      <c r="EKY7" s="379"/>
      <c r="EKZ7" s="379"/>
      <c r="ELA7" s="379"/>
      <c r="ELB7" s="379"/>
      <c r="ELC7" s="379"/>
      <c r="ELD7" s="379"/>
      <c r="ELE7" s="379"/>
      <c r="ELF7" s="379"/>
      <c r="ELG7" s="379"/>
      <c r="ELH7" s="379"/>
      <c r="ELI7" s="379"/>
      <c r="ELJ7" s="379"/>
      <c r="ELK7" s="379"/>
      <c r="ELL7" s="379"/>
      <c r="ELM7" s="379"/>
      <c r="ELN7" s="379"/>
      <c r="ELO7" s="379"/>
      <c r="ELP7" s="379"/>
      <c r="ELQ7" s="379"/>
      <c r="ELR7" s="379"/>
      <c r="ELS7" s="379"/>
      <c r="ELT7" s="379"/>
      <c r="ELU7" s="379"/>
      <c r="ELV7" s="379"/>
      <c r="ELW7" s="379"/>
      <c r="ELX7" s="379"/>
      <c r="ELY7" s="379"/>
      <c r="ELZ7" s="379"/>
      <c r="EMA7" s="379"/>
      <c r="EMB7" s="379"/>
      <c r="EMC7" s="379"/>
      <c r="EMD7" s="379"/>
      <c r="EME7" s="379"/>
      <c r="EMF7" s="379"/>
      <c r="EMG7" s="379"/>
      <c r="EMH7" s="379"/>
      <c r="EMI7" s="379"/>
      <c r="EMJ7" s="379"/>
      <c r="EMK7" s="379"/>
      <c r="EML7" s="379"/>
      <c r="EMM7" s="379"/>
      <c r="EMN7" s="379"/>
      <c r="EMO7" s="379"/>
      <c r="EMP7" s="379"/>
      <c r="EMQ7" s="379"/>
      <c r="EMR7" s="379"/>
      <c r="EMS7" s="379"/>
      <c r="EMT7" s="379"/>
      <c r="EMU7" s="379"/>
      <c r="EMV7" s="379"/>
      <c r="EMW7" s="379"/>
      <c r="EMX7" s="379"/>
      <c r="EMY7" s="379"/>
      <c r="EMZ7" s="379"/>
      <c r="ENA7" s="379"/>
      <c r="ENB7" s="379"/>
      <c r="ENC7" s="379"/>
      <c r="END7" s="379"/>
      <c r="ENE7" s="379"/>
      <c r="ENF7" s="379"/>
      <c r="ENG7" s="379"/>
      <c r="ENH7" s="379"/>
      <c r="ENI7" s="379"/>
      <c r="ENJ7" s="379"/>
      <c r="ENK7" s="379"/>
      <c r="ENL7" s="379"/>
      <c r="ENM7" s="379"/>
      <c r="ENN7" s="379"/>
      <c r="ENO7" s="379"/>
      <c r="ENP7" s="379"/>
      <c r="ENQ7" s="379"/>
      <c r="ENR7" s="379"/>
      <c r="ENS7" s="379"/>
      <c r="ENT7" s="379"/>
      <c r="ENU7" s="379"/>
      <c r="ENV7" s="379"/>
      <c r="ENW7" s="379"/>
      <c r="ENX7" s="379"/>
      <c r="ENY7" s="379"/>
      <c r="ENZ7" s="379"/>
      <c r="EOA7" s="379"/>
      <c r="EOB7" s="379"/>
      <c r="EOC7" s="379"/>
      <c r="EOD7" s="379"/>
      <c r="EOE7" s="379"/>
      <c r="EOF7" s="379"/>
      <c r="EOG7" s="379"/>
      <c r="EOH7" s="379"/>
      <c r="EOI7" s="379"/>
      <c r="EOJ7" s="379"/>
      <c r="EOK7" s="379"/>
      <c r="EOL7" s="379"/>
      <c r="EOM7" s="379"/>
      <c r="EON7" s="379"/>
      <c r="EOO7" s="379"/>
      <c r="EOP7" s="379"/>
      <c r="EOQ7" s="379"/>
      <c r="EOR7" s="379"/>
      <c r="EOS7" s="379"/>
      <c r="EOT7" s="379"/>
      <c r="EOU7" s="379"/>
      <c r="EOV7" s="379"/>
      <c r="EOW7" s="379"/>
      <c r="EOX7" s="379"/>
      <c r="EOY7" s="379"/>
      <c r="EOZ7" s="379"/>
      <c r="EPA7" s="379"/>
      <c r="EPB7" s="379"/>
      <c r="EPC7" s="379"/>
      <c r="EPD7" s="379"/>
      <c r="EPE7" s="379"/>
      <c r="EPF7" s="379"/>
      <c r="EPG7" s="379"/>
      <c r="EPH7" s="379"/>
      <c r="EPI7" s="379"/>
      <c r="EPJ7" s="379"/>
      <c r="EPK7" s="379"/>
      <c r="EPL7" s="379"/>
      <c r="EPM7" s="379"/>
      <c r="EPN7" s="379"/>
      <c r="EPO7" s="379"/>
      <c r="EPP7" s="379"/>
      <c r="EPQ7" s="379"/>
      <c r="EPR7" s="379"/>
      <c r="EPS7" s="379"/>
      <c r="EPT7" s="379"/>
      <c r="EPU7" s="379"/>
      <c r="EPV7" s="379"/>
      <c r="EPW7" s="379"/>
      <c r="EPX7" s="379"/>
      <c r="EPY7" s="379"/>
      <c r="EPZ7" s="379"/>
      <c r="EQA7" s="379"/>
      <c r="EQB7" s="379"/>
      <c r="EQC7" s="379"/>
      <c r="EQD7" s="379"/>
      <c r="EQE7" s="379"/>
      <c r="EQF7" s="379"/>
      <c r="EQG7" s="379"/>
      <c r="EQH7" s="379"/>
      <c r="EQI7" s="379"/>
      <c r="EQJ7" s="379"/>
      <c r="EQK7" s="379"/>
      <c r="EQL7" s="379"/>
      <c r="EQM7" s="379"/>
      <c r="EQN7" s="379"/>
      <c r="EQO7" s="379"/>
      <c r="EQP7" s="379"/>
      <c r="EQQ7" s="379"/>
      <c r="EQR7" s="379"/>
      <c r="EQS7" s="379"/>
      <c r="EQT7" s="379"/>
      <c r="EQU7" s="379"/>
      <c r="EQV7" s="379"/>
      <c r="EQW7" s="379"/>
      <c r="EQX7" s="379"/>
      <c r="EQY7" s="379"/>
      <c r="EQZ7" s="379"/>
      <c r="ERA7" s="379"/>
      <c r="ERB7" s="379"/>
      <c r="ERC7" s="379"/>
      <c r="ERD7" s="379"/>
      <c r="ERE7" s="379"/>
      <c r="ERF7" s="379"/>
      <c r="ERG7" s="379"/>
      <c r="ERH7" s="379"/>
      <c r="ERI7" s="379"/>
      <c r="ERJ7" s="379"/>
      <c r="ERK7" s="379"/>
      <c r="ERL7" s="379"/>
      <c r="ERM7" s="379"/>
      <c r="ERN7" s="379"/>
      <c r="ERO7" s="379"/>
      <c r="ERP7" s="379"/>
      <c r="ERQ7" s="379"/>
      <c r="ERR7" s="379"/>
      <c r="ERS7" s="379"/>
      <c r="ERT7" s="379"/>
      <c r="ERU7" s="379"/>
      <c r="ERV7" s="379"/>
      <c r="ERW7" s="379"/>
      <c r="ERX7" s="379"/>
      <c r="ERY7" s="379"/>
      <c r="ERZ7" s="379"/>
      <c r="ESA7" s="379"/>
      <c r="ESB7" s="379"/>
      <c r="ESC7" s="379"/>
      <c r="ESD7" s="379"/>
      <c r="ESE7" s="379"/>
      <c r="ESF7" s="379"/>
      <c r="ESG7" s="379"/>
      <c r="ESH7" s="379"/>
      <c r="ESI7" s="379"/>
      <c r="ESJ7" s="379"/>
      <c r="ESK7" s="379"/>
      <c r="ESL7" s="379"/>
      <c r="ESM7" s="379"/>
      <c r="ESN7" s="379"/>
      <c r="ESO7" s="379"/>
      <c r="ESP7" s="379"/>
      <c r="ESQ7" s="379"/>
      <c r="ESR7" s="379"/>
      <c r="ESS7" s="379"/>
      <c r="EST7" s="379"/>
      <c r="ESU7" s="379"/>
      <c r="ESV7" s="379"/>
      <c r="ESW7" s="379"/>
      <c r="ESX7" s="379"/>
      <c r="ESY7" s="379"/>
      <c r="ESZ7" s="379"/>
      <c r="ETA7" s="379"/>
      <c r="ETB7" s="379"/>
      <c r="ETC7" s="379"/>
      <c r="ETD7" s="379"/>
      <c r="ETE7" s="379"/>
      <c r="ETF7" s="379"/>
      <c r="ETG7" s="379"/>
      <c r="ETH7" s="379"/>
      <c r="ETI7" s="379"/>
      <c r="ETJ7" s="379"/>
      <c r="ETK7" s="379"/>
      <c r="ETL7" s="379"/>
      <c r="ETM7" s="379"/>
      <c r="ETN7" s="379"/>
      <c r="ETO7" s="379"/>
      <c r="ETP7" s="379"/>
      <c r="ETQ7" s="379"/>
      <c r="ETR7" s="379"/>
      <c r="ETS7" s="379"/>
      <c r="ETT7" s="379"/>
      <c r="ETU7" s="379"/>
      <c r="ETV7" s="379"/>
      <c r="ETW7" s="379"/>
      <c r="ETX7" s="379"/>
      <c r="ETY7" s="379"/>
      <c r="ETZ7" s="379"/>
      <c r="EUA7" s="379"/>
      <c r="EUB7" s="379"/>
      <c r="EUC7" s="379"/>
      <c r="EUD7" s="379"/>
      <c r="EUE7" s="379"/>
      <c r="EUF7" s="379"/>
      <c r="EUG7" s="379"/>
      <c r="EUH7" s="379"/>
      <c r="EUI7" s="379"/>
      <c r="EUJ7" s="379"/>
      <c r="EUK7" s="379"/>
      <c r="EUL7" s="379"/>
      <c r="EUM7" s="379"/>
      <c r="EUN7" s="379"/>
      <c r="EUO7" s="379"/>
      <c r="EUP7" s="379"/>
      <c r="EUQ7" s="379"/>
      <c r="EUR7" s="379"/>
      <c r="EUS7" s="379"/>
      <c r="EUT7" s="379"/>
      <c r="EUU7" s="379"/>
      <c r="EUV7" s="379"/>
      <c r="EUW7" s="379"/>
      <c r="EUX7" s="379"/>
      <c r="EUY7" s="379"/>
      <c r="EUZ7" s="379"/>
      <c r="EVA7" s="379"/>
      <c r="EVB7" s="379"/>
      <c r="EVC7" s="379"/>
      <c r="EVD7" s="379"/>
      <c r="EVE7" s="379"/>
      <c r="EVF7" s="379"/>
      <c r="EVG7" s="379"/>
      <c r="EVH7" s="379"/>
      <c r="EVI7" s="379"/>
      <c r="EVJ7" s="379"/>
      <c r="EVK7" s="379"/>
      <c r="EVL7" s="379"/>
      <c r="EVM7" s="379"/>
      <c r="EVN7" s="379"/>
      <c r="EVO7" s="379"/>
      <c r="EVP7" s="379"/>
      <c r="EVQ7" s="379"/>
      <c r="EVR7" s="379"/>
      <c r="EVS7" s="379"/>
      <c r="EVT7" s="379"/>
      <c r="EVU7" s="379"/>
      <c r="EVV7" s="379"/>
      <c r="EVW7" s="379"/>
      <c r="EVX7" s="379"/>
      <c r="EVY7" s="379"/>
      <c r="EVZ7" s="379"/>
      <c r="EWA7" s="379"/>
      <c r="EWB7" s="379"/>
      <c r="EWC7" s="379"/>
      <c r="EWD7" s="379"/>
      <c r="EWE7" s="379"/>
      <c r="EWF7" s="379"/>
      <c r="EWG7" s="379"/>
      <c r="EWH7" s="379"/>
      <c r="EWI7" s="379"/>
      <c r="EWJ7" s="379"/>
      <c r="EWK7" s="379"/>
      <c r="EWL7" s="379"/>
      <c r="EWM7" s="379"/>
      <c r="EWN7" s="379"/>
      <c r="EWO7" s="379"/>
      <c r="EWP7" s="379"/>
      <c r="EWQ7" s="379"/>
      <c r="EWR7" s="379"/>
      <c r="EWS7" s="379"/>
      <c r="EWT7" s="379"/>
      <c r="EWU7" s="379"/>
      <c r="EWV7" s="379"/>
      <c r="EWW7" s="379"/>
      <c r="EWX7" s="379"/>
      <c r="EWY7" s="379"/>
      <c r="EWZ7" s="379"/>
      <c r="EXA7" s="379"/>
      <c r="EXB7" s="379"/>
      <c r="EXC7" s="379"/>
      <c r="EXD7" s="379"/>
      <c r="EXE7" s="379"/>
      <c r="EXF7" s="379"/>
      <c r="EXG7" s="379"/>
      <c r="EXH7" s="379"/>
      <c r="EXI7" s="379"/>
      <c r="EXJ7" s="379"/>
      <c r="EXK7" s="379"/>
      <c r="EXL7" s="379"/>
      <c r="EXM7" s="379"/>
      <c r="EXN7" s="379"/>
      <c r="EXO7" s="379"/>
      <c r="EXP7" s="379"/>
      <c r="EXQ7" s="379"/>
      <c r="EXR7" s="379"/>
      <c r="EXS7" s="379"/>
      <c r="EXT7" s="379"/>
      <c r="EXU7" s="379"/>
      <c r="EXV7" s="379"/>
      <c r="EXW7" s="379"/>
      <c r="EXX7" s="379"/>
      <c r="EXY7" s="379"/>
      <c r="EXZ7" s="379"/>
      <c r="EYA7" s="379"/>
      <c r="EYB7" s="379"/>
      <c r="EYC7" s="379"/>
      <c r="EYD7" s="379"/>
      <c r="EYE7" s="379"/>
      <c r="EYF7" s="379"/>
      <c r="EYG7" s="379"/>
      <c r="EYH7" s="379"/>
      <c r="EYI7" s="379"/>
      <c r="EYJ7" s="379"/>
      <c r="EYK7" s="379"/>
      <c r="EYL7" s="379"/>
      <c r="EYM7" s="379"/>
      <c r="EYN7" s="379"/>
      <c r="EYO7" s="379"/>
      <c r="EYP7" s="379"/>
      <c r="EYQ7" s="379"/>
      <c r="EYR7" s="379"/>
      <c r="EYS7" s="379"/>
      <c r="EYT7" s="379"/>
      <c r="EYU7" s="379"/>
      <c r="EYV7" s="379"/>
      <c r="EYW7" s="379"/>
      <c r="EYX7" s="379"/>
      <c r="EYY7" s="379"/>
      <c r="EYZ7" s="379"/>
      <c r="EZA7" s="379"/>
      <c r="EZB7" s="379"/>
      <c r="EZC7" s="379"/>
      <c r="EZD7" s="379"/>
      <c r="EZE7" s="379"/>
      <c r="EZF7" s="379"/>
      <c r="EZG7" s="379"/>
      <c r="EZH7" s="379"/>
      <c r="EZI7" s="379"/>
      <c r="EZJ7" s="379"/>
      <c r="EZK7" s="379"/>
      <c r="EZL7" s="379"/>
      <c r="EZM7" s="379"/>
      <c r="EZN7" s="379"/>
      <c r="EZO7" s="379"/>
      <c r="EZP7" s="379"/>
      <c r="EZQ7" s="379"/>
      <c r="EZR7" s="379"/>
      <c r="EZS7" s="379"/>
      <c r="EZT7" s="379"/>
      <c r="EZU7" s="379"/>
      <c r="EZV7" s="379"/>
      <c r="EZW7" s="379"/>
      <c r="EZX7" s="379"/>
      <c r="EZY7" s="379"/>
      <c r="EZZ7" s="379"/>
      <c r="FAA7" s="379"/>
      <c r="FAB7" s="379"/>
      <c r="FAC7" s="379"/>
      <c r="FAD7" s="379"/>
      <c r="FAE7" s="379"/>
      <c r="FAF7" s="379"/>
      <c r="FAG7" s="379"/>
      <c r="FAH7" s="379"/>
      <c r="FAI7" s="379"/>
      <c r="FAJ7" s="379"/>
      <c r="FAK7" s="379"/>
      <c r="FAL7" s="379"/>
      <c r="FAM7" s="379"/>
      <c r="FAN7" s="379"/>
      <c r="FAO7" s="379"/>
      <c r="FAP7" s="379"/>
      <c r="FAQ7" s="379"/>
      <c r="FAR7" s="379"/>
      <c r="FAS7" s="379"/>
      <c r="FAT7" s="379"/>
      <c r="FAU7" s="379"/>
      <c r="FAV7" s="379"/>
      <c r="FAW7" s="379"/>
      <c r="FAX7" s="379"/>
      <c r="FAY7" s="379"/>
      <c r="FAZ7" s="379"/>
      <c r="FBA7" s="379"/>
      <c r="FBB7" s="379"/>
      <c r="FBC7" s="379"/>
      <c r="FBD7" s="379"/>
      <c r="FBE7" s="379"/>
      <c r="FBF7" s="379"/>
      <c r="FBG7" s="379"/>
      <c r="FBH7" s="379"/>
      <c r="FBI7" s="379"/>
      <c r="FBJ7" s="379"/>
      <c r="FBK7" s="379"/>
      <c r="FBL7" s="379"/>
      <c r="FBM7" s="379"/>
      <c r="FBN7" s="379"/>
      <c r="FBO7" s="379"/>
      <c r="FBP7" s="379"/>
      <c r="FBQ7" s="379"/>
      <c r="FBR7" s="379"/>
      <c r="FBS7" s="379"/>
      <c r="FBT7" s="379"/>
      <c r="FBU7" s="379"/>
      <c r="FBV7" s="379"/>
      <c r="FBW7" s="379"/>
      <c r="FBX7" s="379"/>
      <c r="FBY7" s="379"/>
      <c r="FBZ7" s="379"/>
      <c r="FCA7" s="379"/>
      <c r="FCB7" s="379"/>
      <c r="FCC7" s="379"/>
      <c r="FCD7" s="379"/>
      <c r="FCE7" s="379"/>
      <c r="FCF7" s="379"/>
      <c r="FCG7" s="379"/>
      <c r="FCH7" s="379"/>
      <c r="FCI7" s="379"/>
      <c r="FCJ7" s="379"/>
      <c r="FCK7" s="379"/>
      <c r="FCL7" s="379"/>
      <c r="FCM7" s="379"/>
      <c r="FCN7" s="379"/>
      <c r="FCO7" s="379"/>
      <c r="FCP7" s="379"/>
      <c r="FCQ7" s="379"/>
      <c r="FCR7" s="379"/>
      <c r="FCS7" s="379"/>
      <c r="FCT7" s="379"/>
      <c r="FCU7" s="379"/>
      <c r="FCV7" s="379"/>
      <c r="FCW7" s="379"/>
      <c r="FCX7" s="379"/>
      <c r="FCY7" s="379"/>
      <c r="FCZ7" s="379"/>
      <c r="FDA7" s="379"/>
      <c r="FDB7" s="379"/>
      <c r="FDC7" s="379"/>
      <c r="FDD7" s="379"/>
      <c r="FDE7" s="379"/>
      <c r="FDF7" s="379"/>
      <c r="FDG7" s="379"/>
      <c r="FDH7" s="379"/>
      <c r="FDI7" s="379"/>
      <c r="FDJ7" s="379"/>
      <c r="FDK7" s="379"/>
      <c r="FDL7" s="379"/>
      <c r="FDM7" s="379"/>
      <c r="FDN7" s="379"/>
      <c r="FDO7" s="379"/>
      <c r="FDP7" s="379"/>
      <c r="FDQ7" s="379"/>
      <c r="FDR7" s="379"/>
      <c r="FDS7" s="379"/>
      <c r="FDT7" s="379"/>
      <c r="FDU7" s="379"/>
      <c r="FDV7" s="379"/>
      <c r="FDW7" s="379"/>
      <c r="FDX7" s="379"/>
      <c r="FDY7" s="379"/>
      <c r="FDZ7" s="379"/>
      <c r="FEA7" s="379"/>
      <c r="FEB7" s="379"/>
      <c r="FEC7" s="379"/>
      <c r="FED7" s="379"/>
      <c r="FEE7" s="379"/>
      <c r="FEF7" s="379"/>
      <c r="FEG7" s="379"/>
      <c r="FEH7" s="379"/>
      <c r="FEI7" s="379"/>
      <c r="FEJ7" s="379"/>
      <c r="FEK7" s="379"/>
      <c r="FEL7" s="379"/>
      <c r="FEM7" s="379"/>
      <c r="FEN7" s="379"/>
      <c r="FEO7" s="379"/>
      <c r="FEP7" s="379"/>
      <c r="FEQ7" s="379"/>
      <c r="FER7" s="379"/>
      <c r="FES7" s="379"/>
      <c r="FET7" s="379"/>
      <c r="FEU7" s="379"/>
      <c r="FEV7" s="379"/>
      <c r="FEW7" s="379"/>
      <c r="FEX7" s="379"/>
      <c r="FEY7" s="379"/>
      <c r="FEZ7" s="379"/>
      <c r="FFA7" s="379"/>
      <c r="FFB7" s="379"/>
      <c r="FFC7" s="379"/>
      <c r="FFD7" s="379"/>
      <c r="FFE7" s="379"/>
      <c r="FFF7" s="379"/>
      <c r="FFG7" s="379"/>
      <c r="FFH7" s="379"/>
      <c r="FFI7" s="379"/>
      <c r="FFJ7" s="379"/>
      <c r="FFK7" s="379"/>
      <c r="FFL7" s="379"/>
      <c r="FFM7" s="379"/>
      <c r="FFN7" s="379"/>
      <c r="FFO7" s="379"/>
      <c r="FFP7" s="379"/>
      <c r="FFQ7" s="379"/>
      <c r="FFR7" s="379"/>
      <c r="FFS7" s="379"/>
      <c r="FFT7" s="379"/>
      <c r="FFU7" s="379"/>
      <c r="FFV7" s="379"/>
      <c r="FFW7" s="379"/>
      <c r="FFX7" s="379"/>
      <c r="FFY7" s="379"/>
      <c r="FFZ7" s="379"/>
      <c r="FGA7" s="379"/>
      <c r="FGB7" s="379"/>
      <c r="FGC7" s="379"/>
      <c r="FGD7" s="379"/>
      <c r="FGE7" s="379"/>
      <c r="FGF7" s="379"/>
      <c r="FGG7" s="379"/>
      <c r="FGH7" s="379"/>
      <c r="FGI7" s="379"/>
      <c r="FGJ7" s="379"/>
      <c r="FGK7" s="379"/>
      <c r="FGL7" s="379"/>
      <c r="FGM7" s="379"/>
      <c r="FGN7" s="379"/>
      <c r="FGO7" s="379"/>
      <c r="FGP7" s="379"/>
      <c r="FGQ7" s="379"/>
      <c r="FGR7" s="379"/>
      <c r="FGS7" s="379"/>
      <c r="FGT7" s="379"/>
      <c r="FGU7" s="379"/>
      <c r="FGV7" s="379"/>
      <c r="FGW7" s="379"/>
      <c r="FGX7" s="379"/>
      <c r="FGY7" s="379"/>
      <c r="FGZ7" s="379"/>
      <c r="FHA7" s="379"/>
      <c r="FHB7" s="379"/>
      <c r="FHC7" s="379"/>
      <c r="FHD7" s="379"/>
      <c r="FHE7" s="379"/>
      <c r="FHF7" s="379"/>
      <c r="FHG7" s="379"/>
      <c r="FHH7" s="379"/>
      <c r="FHI7" s="379"/>
      <c r="FHJ7" s="379"/>
      <c r="FHK7" s="379"/>
      <c r="FHL7" s="379"/>
      <c r="FHM7" s="379"/>
      <c r="FHN7" s="379"/>
      <c r="FHO7" s="379"/>
      <c r="FHP7" s="379"/>
      <c r="FHQ7" s="379"/>
      <c r="FHR7" s="379"/>
      <c r="FHS7" s="379"/>
      <c r="FHT7" s="379"/>
      <c r="FHU7" s="379"/>
      <c r="FHV7" s="379"/>
      <c r="FHW7" s="379"/>
      <c r="FHX7" s="379"/>
      <c r="FHY7" s="379"/>
      <c r="FHZ7" s="379"/>
      <c r="FIA7" s="379"/>
      <c r="FIB7" s="379"/>
      <c r="FIC7" s="379"/>
      <c r="FID7" s="379"/>
      <c r="FIE7" s="379"/>
      <c r="FIF7" s="379"/>
      <c r="FIG7" s="379"/>
      <c r="FIH7" s="379"/>
      <c r="FII7" s="379"/>
      <c r="FIJ7" s="379"/>
      <c r="FIK7" s="379"/>
      <c r="FIL7" s="379"/>
      <c r="FIM7" s="379"/>
      <c r="FIN7" s="379"/>
      <c r="FIO7" s="379"/>
      <c r="FIP7" s="379"/>
      <c r="FIQ7" s="379"/>
      <c r="FIR7" s="379"/>
      <c r="FIS7" s="379"/>
      <c r="FIT7" s="379"/>
      <c r="FIU7" s="379"/>
      <c r="FIV7" s="379"/>
      <c r="FIW7" s="379"/>
      <c r="FIX7" s="379"/>
      <c r="FIY7" s="379"/>
      <c r="FIZ7" s="379"/>
      <c r="FJA7" s="379"/>
      <c r="FJB7" s="379"/>
      <c r="FJC7" s="379"/>
      <c r="FJD7" s="379"/>
      <c r="FJE7" s="379"/>
      <c r="FJF7" s="379"/>
      <c r="FJG7" s="379"/>
      <c r="FJH7" s="379"/>
      <c r="FJI7" s="379"/>
      <c r="FJJ7" s="379"/>
      <c r="FJK7" s="379"/>
      <c r="FJL7" s="379"/>
      <c r="FJM7" s="379"/>
      <c r="FJN7" s="379"/>
      <c r="FJO7" s="379"/>
      <c r="FJP7" s="379"/>
      <c r="FJQ7" s="379"/>
      <c r="FJR7" s="379"/>
      <c r="FJS7" s="379"/>
      <c r="FJT7" s="379"/>
      <c r="FJU7" s="379"/>
      <c r="FJV7" s="379"/>
      <c r="FJW7" s="379"/>
      <c r="FJX7" s="379"/>
      <c r="FJY7" s="379"/>
      <c r="FJZ7" s="379"/>
      <c r="FKA7" s="379"/>
      <c r="FKB7" s="379"/>
      <c r="FKC7" s="379"/>
      <c r="FKD7" s="379"/>
      <c r="FKE7" s="379"/>
      <c r="FKF7" s="379"/>
      <c r="FKG7" s="379"/>
      <c r="FKH7" s="379"/>
      <c r="FKI7" s="379"/>
      <c r="FKJ7" s="379"/>
      <c r="FKK7" s="379"/>
      <c r="FKL7" s="379"/>
      <c r="FKM7" s="379"/>
      <c r="FKN7" s="379"/>
      <c r="FKO7" s="379"/>
      <c r="FKP7" s="379"/>
      <c r="FKQ7" s="379"/>
      <c r="FKR7" s="379"/>
      <c r="FKS7" s="379"/>
      <c r="FKT7" s="379"/>
      <c r="FKU7" s="379"/>
      <c r="FKV7" s="379"/>
      <c r="FKW7" s="379"/>
      <c r="FKX7" s="379"/>
      <c r="FKY7" s="379"/>
      <c r="FKZ7" s="379"/>
      <c r="FLA7" s="379"/>
      <c r="FLB7" s="379"/>
      <c r="FLC7" s="379"/>
      <c r="FLD7" s="379"/>
      <c r="FLE7" s="379"/>
      <c r="FLF7" s="379"/>
      <c r="FLG7" s="379"/>
      <c r="FLH7" s="379"/>
      <c r="FLI7" s="379"/>
      <c r="FLJ7" s="379"/>
      <c r="FLK7" s="379"/>
      <c r="FLL7" s="379"/>
      <c r="FLM7" s="379"/>
      <c r="FLN7" s="379"/>
      <c r="FLO7" s="379"/>
      <c r="FLP7" s="379"/>
      <c r="FLQ7" s="379"/>
      <c r="FLR7" s="379"/>
      <c r="FLS7" s="379"/>
      <c r="FLT7" s="379"/>
      <c r="FLU7" s="379"/>
      <c r="FLV7" s="379"/>
      <c r="FLW7" s="379"/>
      <c r="FLX7" s="379"/>
      <c r="FLY7" s="379"/>
      <c r="FLZ7" s="379"/>
      <c r="FMA7" s="379"/>
      <c r="FMB7" s="379"/>
      <c r="FMC7" s="379"/>
      <c r="FMD7" s="379"/>
      <c r="FME7" s="379"/>
      <c r="FMF7" s="379"/>
      <c r="FMG7" s="379"/>
      <c r="FMH7" s="379"/>
      <c r="FMI7" s="379"/>
      <c r="FMJ7" s="379"/>
      <c r="FMK7" s="379"/>
      <c r="FML7" s="379"/>
      <c r="FMM7" s="379"/>
      <c r="FMN7" s="379"/>
      <c r="FMO7" s="379"/>
      <c r="FMP7" s="379"/>
      <c r="FMQ7" s="379"/>
      <c r="FMR7" s="379"/>
      <c r="FMS7" s="379"/>
      <c r="FMT7" s="379"/>
      <c r="FMU7" s="379"/>
      <c r="FMV7" s="379"/>
      <c r="FMW7" s="379"/>
      <c r="FMX7" s="379"/>
      <c r="FMY7" s="379"/>
      <c r="FMZ7" s="379"/>
      <c r="FNA7" s="379"/>
      <c r="FNB7" s="379"/>
      <c r="FNC7" s="379"/>
      <c r="FND7" s="379"/>
      <c r="FNE7" s="379"/>
      <c r="FNF7" s="379"/>
      <c r="FNG7" s="379"/>
      <c r="FNH7" s="379"/>
      <c r="FNI7" s="379"/>
      <c r="FNJ7" s="379"/>
      <c r="FNK7" s="379"/>
      <c r="FNL7" s="379"/>
      <c r="FNM7" s="379"/>
      <c r="FNN7" s="379"/>
      <c r="FNO7" s="379"/>
      <c r="FNP7" s="379"/>
      <c r="FNQ7" s="379"/>
      <c r="FNR7" s="379"/>
      <c r="FNS7" s="379"/>
      <c r="FNT7" s="379"/>
      <c r="FNU7" s="379"/>
      <c r="FNV7" s="379"/>
      <c r="FNW7" s="379"/>
      <c r="FNX7" s="379"/>
      <c r="FNY7" s="379"/>
      <c r="FNZ7" s="379"/>
      <c r="FOA7" s="379"/>
      <c r="FOB7" s="379"/>
      <c r="FOC7" s="379"/>
      <c r="FOD7" s="379"/>
      <c r="FOE7" s="379"/>
      <c r="FOF7" s="379"/>
      <c r="FOG7" s="379"/>
      <c r="FOH7" s="379"/>
      <c r="FOI7" s="379"/>
      <c r="FOJ7" s="379"/>
      <c r="FOK7" s="379"/>
      <c r="FOL7" s="379"/>
      <c r="FOM7" s="379"/>
      <c r="FON7" s="379"/>
      <c r="FOO7" s="379"/>
      <c r="FOP7" s="379"/>
      <c r="FOQ7" s="379"/>
      <c r="FOR7" s="379"/>
      <c r="FOS7" s="379"/>
      <c r="FOT7" s="379"/>
      <c r="FOU7" s="379"/>
      <c r="FOV7" s="379"/>
      <c r="FOW7" s="379"/>
      <c r="FOX7" s="379"/>
      <c r="FOY7" s="379"/>
      <c r="FOZ7" s="379"/>
      <c r="FPA7" s="379"/>
      <c r="FPB7" s="379"/>
      <c r="FPC7" s="379"/>
      <c r="FPD7" s="379"/>
      <c r="FPE7" s="379"/>
      <c r="FPF7" s="379"/>
      <c r="FPG7" s="379"/>
      <c r="FPH7" s="379"/>
      <c r="FPI7" s="379"/>
      <c r="FPJ7" s="379"/>
      <c r="FPK7" s="379"/>
      <c r="FPL7" s="379"/>
      <c r="FPM7" s="379"/>
      <c r="FPN7" s="379"/>
      <c r="FPO7" s="379"/>
      <c r="FPP7" s="379"/>
      <c r="FPQ7" s="379"/>
      <c r="FPR7" s="379"/>
      <c r="FPS7" s="379"/>
      <c r="FPT7" s="379"/>
      <c r="FPU7" s="379"/>
      <c r="FPV7" s="379"/>
      <c r="FPW7" s="379"/>
      <c r="FPX7" s="379"/>
      <c r="FPY7" s="379"/>
      <c r="FPZ7" s="379"/>
      <c r="FQA7" s="379"/>
      <c r="FQB7" s="379"/>
      <c r="FQC7" s="379"/>
      <c r="FQD7" s="379"/>
      <c r="FQE7" s="379"/>
      <c r="FQF7" s="379"/>
      <c r="FQG7" s="379"/>
      <c r="FQH7" s="379"/>
      <c r="FQI7" s="379"/>
      <c r="FQJ7" s="379"/>
      <c r="FQK7" s="379"/>
      <c r="FQL7" s="379"/>
      <c r="FQM7" s="379"/>
      <c r="FQN7" s="379"/>
      <c r="FQO7" s="379"/>
      <c r="FQP7" s="379"/>
      <c r="FQQ7" s="379"/>
      <c r="FQR7" s="379"/>
      <c r="FQS7" s="379"/>
      <c r="FQT7" s="379"/>
      <c r="FQU7" s="379"/>
      <c r="FQV7" s="379"/>
      <c r="FQW7" s="379"/>
      <c r="FQX7" s="379"/>
      <c r="FQY7" s="379"/>
      <c r="FQZ7" s="379"/>
      <c r="FRA7" s="379"/>
      <c r="FRB7" s="379"/>
      <c r="FRC7" s="379"/>
      <c r="FRD7" s="379"/>
      <c r="FRE7" s="379"/>
      <c r="FRF7" s="379"/>
      <c r="FRG7" s="379"/>
      <c r="FRH7" s="379"/>
      <c r="FRI7" s="379"/>
      <c r="FRJ7" s="379"/>
      <c r="FRK7" s="379"/>
      <c r="FRL7" s="379"/>
      <c r="FRM7" s="379"/>
      <c r="FRN7" s="379"/>
      <c r="FRO7" s="379"/>
      <c r="FRP7" s="379"/>
      <c r="FRQ7" s="379"/>
      <c r="FRR7" s="379"/>
      <c r="FRS7" s="379"/>
      <c r="FRT7" s="379"/>
      <c r="FRU7" s="379"/>
      <c r="FRV7" s="379"/>
      <c r="FRW7" s="379"/>
      <c r="FRX7" s="379"/>
      <c r="FRY7" s="379"/>
      <c r="FRZ7" s="379"/>
      <c r="FSA7" s="379"/>
      <c r="FSB7" s="379"/>
      <c r="FSC7" s="379"/>
      <c r="FSD7" s="379"/>
      <c r="FSE7" s="379"/>
      <c r="FSF7" s="379"/>
      <c r="FSG7" s="379"/>
      <c r="FSH7" s="379"/>
      <c r="FSI7" s="379"/>
      <c r="FSJ7" s="379"/>
      <c r="FSK7" s="379"/>
      <c r="FSL7" s="379"/>
      <c r="FSM7" s="379"/>
      <c r="FSN7" s="379"/>
      <c r="FSO7" s="379"/>
      <c r="FSP7" s="379"/>
      <c r="FSQ7" s="379"/>
      <c r="FSR7" s="379"/>
      <c r="FSS7" s="379"/>
      <c r="FST7" s="379"/>
      <c r="FSU7" s="379"/>
      <c r="FSV7" s="379"/>
      <c r="FSW7" s="379"/>
      <c r="FSX7" s="379"/>
      <c r="FSY7" s="379"/>
      <c r="FSZ7" s="379"/>
      <c r="FTA7" s="379"/>
      <c r="FTB7" s="379"/>
      <c r="FTC7" s="379"/>
      <c r="FTD7" s="379"/>
      <c r="FTE7" s="379"/>
      <c r="FTF7" s="379"/>
      <c r="FTG7" s="379"/>
      <c r="FTH7" s="379"/>
      <c r="FTI7" s="379"/>
      <c r="FTJ7" s="379"/>
      <c r="FTK7" s="379"/>
      <c r="FTL7" s="379"/>
      <c r="FTM7" s="379"/>
      <c r="FTN7" s="379"/>
      <c r="FTO7" s="379"/>
      <c r="FTP7" s="379"/>
      <c r="FTQ7" s="379"/>
      <c r="FTR7" s="379"/>
      <c r="FTS7" s="379"/>
      <c r="FTT7" s="379"/>
      <c r="FTU7" s="379"/>
      <c r="FTV7" s="379"/>
      <c r="FTW7" s="379"/>
      <c r="FTX7" s="379"/>
      <c r="FTY7" s="379"/>
      <c r="FTZ7" s="379"/>
      <c r="FUA7" s="379"/>
      <c r="FUB7" s="379"/>
      <c r="FUC7" s="379"/>
      <c r="FUD7" s="379"/>
      <c r="FUE7" s="379"/>
      <c r="FUF7" s="379"/>
      <c r="FUG7" s="379"/>
      <c r="FUH7" s="379"/>
      <c r="FUI7" s="379"/>
      <c r="FUJ7" s="379"/>
      <c r="FUK7" s="379"/>
      <c r="FUL7" s="379"/>
      <c r="FUM7" s="379"/>
      <c r="FUN7" s="379"/>
      <c r="FUO7" s="379"/>
      <c r="FUP7" s="379"/>
      <c r="FUQ7" s="379"/>
      <c r="FUR7" s="379"/>
      <c r="FUS7" s="379"/>
      <c r="FUT7" s="379"/>
      <c r="FUU7" s="379"/>
      <c r="FUV7" s="379"/>
      <c r="FUW7" s="379"/>
      <c r="FUX7" s="379"/>
      <c r="FUY7" s="379"/>
      <c r="FUZ7" s="379"/>
      <c r="FVA7" s="379"/>
      <c r="FVB7" s="379"/>
      <c r="FVC7" s="379"/>
      <c r="FVD7" s="379"/>
      <c r="FVE7" s="379"/>
      <c r="FVF7" s="379"/>
      <c r="FVG7" s="379"/>
      <c r="FVH7" s="379"/>
      <c r="FVI7" s="379"/>
      <c r="FVJ7" s="379"/>
      <c r="FVK7" s="379"/>
      <c r="FVL7" s="379"/>
      <c r="FVM7" s="379"/>
      <c r="FVN7" s="379"/>
      <c r="FVO7" s="379"/>
      <c r="FVP7" s="379"/>
      <c r="FVQ7" s="379"/>
      <c r="FVR7" s="379"/>
      <c r="FVS7" s="379"/>
      <c r="FVT7" s="379"/>
      <c r="FVU7" s="379"/>
      <c r="FVV7" s="379"/>
      <c r="FVW7" s="379"/>
      <c r="FVX7" s="379"/>
      <c r="FVY7" s="379"/>
      <c r="FVZ7" s="379"/>
      <c r="FWA7" s="379"/>
      <c r="FWB7" s="379"/>
      <c r="FWC7" s="379"/>
      <c r="FWD7" s="379"/>
      <c r="FWE7" s="379"/>
      <c r="FWF7" s="379"/>
      <c r="FWG7" s="379"/>
      <c r="FWH7" s="379"/>
      <c r="FWI7" s="379"/>
      <c r="FWJ7" s="379"/>
      <c r="FWK7" s="379"/>
      <c r="FWL7" s="379"/>
      <c r="FWM7" s="379"/>
      <c r="FWN7" s="379"/>
      <c r="FWO7" s="379"/>
      <c r="FWP7" s="379"/>
      <c r="FWQ7" s="379"/>
      <c r="FWR7" s="379"/>
      <c r="FWS7" s="379"/>
      <c r="FWT7" s="379"/>
      <c r="FWU7" s="379"/>
      <c r="FWV7" s="379"/>
      <c r="FWW7" s="379"/>
      <c r="FWX7" s="379"/>
      <c r="FWY7" s="379"/>
      <c r="FWZ7" s="379"/>
      <c r="FXA7" s="379"/>
      <c r="FXB7" s="379"/>
      <c r="FXC7" s="379"/>
      <c r="FXD7" s="379"/>
      <c r="FXE7" s="379"/>
      <c r="FXF7" s="379"/>
      <c r="FXG7" s="379"/>
      <c r="FXH7" s="379"/>
      <c r="FXI7" s="379"/>
      <c r="FXJ7" s="379"/>
      <c r="FXK7" s="379"/>
      <c r="FXL7" s="379"/>
      <c r="FXM7" s="379"/>
      <c r="FXN7" s="379"/>
      <c r="FXO7" s="379"/>
      <c r="FXP7" s="379"/>
      <c r="FXQ7" s="379"/>
      <c r="FXR7" s="379"/>
      <c r="FXS7" s="379"/>
      <c r="FXT7" s="379"/>
      <c r="FXU7" s="379"/>
      <c r="FXV7" s="379"/>
      <c r="FXW7" s="379"/>
      <c r="FXX7" s="379"/>
      <c r="FXY7" s="379"/>
      <c r="FXZ7" s="379"/>
      <c r="FYA7" s="379"/>
      <c r="FYB7" s="379"/>
      <c r="FYC7" s="379"/>
      <c r="FYD7" s="379"/>
      <c r="FYE7" s="379"/>
      <c r="FYF7" s="379"/>
      <c r="FYG7" s="379"/>
      <c r="FYH7" s="379"/>
      <c r="FYI7" s="379"/>
      <c r="FYJ7" s="379"/>
      <c r="FYK7" s="379"/>
      <c r="FYL7" s="379"/>
      <c r="FYM7" s="379"/>
      <c r="FYN7" s="379"/>
      <c r="FYO7" s="379"/>
      <c r="FYP7" s="379"/>
      <c r="FYQ7" s="379"/>
      <c r="FYR7" s="379"/>
      <c r="FYS7" s="379"/>
      <c r="FYT7" s="379"/>
      <c r="FYU7" s="379"/>
      <c r="FYV7" s="379"/>
      <c r="FYW7" s="379"/>
      <c r="FYX7" s="379"/>
      <c r="FYY7" s="379"/>
      <c r="FYZ7" s="379"/>
      <c r="FZA7" s="379"/>
      <c r="FZB7" s="379"/>
      <c r="FZC7" s="379"/>
      <c r="FZD7" s="379"/>
      <c r="FZE7" s="379"/>
      <c r="FZF7" s="379"/>
      <c r="FZG7" s="379"/>
      <c r="FZH7" s="379"/>
      <c r="FZI7" s="379"/>
      <c r="FZJ7" s="379"/>
      <c r="FZK7" s="379"/>
      <c r="FZL7" s="379"/>
      <c r="FZM7" s="379"/>
      <c r="FZN7" s="379"/>
      <c r="FZO7" s="379"/>
      <c r="FZP7" s="379"/>
      <c r="FZQ7" s="379"/>
      <c r="FZR7" s="379"/>
      <c r="FZS7" s="379"/>
      <c r="FZT7" s="379"/>
      <c r="FZU7" s="379"/>
      <c r="FZV7" s="379"/>
      <c r="FZW7" s="379"/>
      <c r="FZX7" s="379"/>
      <c r="FZY7" s="379"/>
      <c r="FZZ7" s="379"/>
      <c r="GAA7" s="379"/>
      <c r="GAB7" s="379"/>
      <c r="GAC7" s="379"/>
      <c r="GAD7" s="379"/>
      <c r="GAE7" s="379"/>
      <c r="GAF7" s="379"/>
      <c r="GAG7" s="379"/>
      <c r="GAH7" s="379"/>
      <c r="GAI7" s="379"/>
      <c r="GAJ7" s="379"/>
      <c r="GAK7" s="379"/>
      <c r="GAL7" s="379"/>
      <c r="GAM7" s="379"/>
      <c r="GAN7" s="379"/>
      <c r="GAO7" s="379"/>
      <c r="GAP7" s="379"/>
      <c r="GAQ7" s="379"/>
      <c r="GAR7" s="379"/>
      <c r="GAS7" s="379"/>
      <c r="GAT7" s="379"/>
      <c r="GAU7" s="379"/>
      <c r="GAV7" s="379"/>
      <c r="GAW7" s="379"/>
      <c r="GAX7" s="379"/>
      <c r="GAY7" s="379"/>
      <c r="GAZ7" s="379"/>
      <c r="GBA7" s="379"/>
      <c r="GBB7" s="379"/>
      <c r="GBC7" s="379"/>
      <c r="GBD7" s="379"/>
      <c r="GBE7" s="379"/>
      <c r="GBF7" s="379"/>
      <c r="GBG7" s="379"/>
      <c r="GBH7" s="379"/>
      <c r="GBI7" s="379"/>
      <c r="GBJ7" s="379"/>
      <c r="GBK7" s="379"/>
      <c r="GBL7" s="379"/>
      <c r="GBM7" s="379"/>
      <c r="GBN7" s="379"/>
      <c r="GBO7" s="379"/>
      <c r="GBP7" s="379"/>
      <c r="GBQ7" s="379"/>
      <c r="GBR7" s="379"/>
      <c r="GBS7" s="379"/>
      <c r="GBT7" s="379"/>
      <c r="GBU7" s="379"/>
      <c r="GBV7" s="379"/>
      <c r="GBW7" s="379"/>
      <c r="GBX7" s="379"/>
      <c r="GBY7" s="379"/>
      <c r="GBZ7" s="379"/>
      <c r="GCA7" s="379"/>
      <c r="GCB7" s="379"/>
      <c r="GCC7" s="379"/>
      <c r="GCD7" s="379"/>
      <c r="GCE7" s="379"/>
      <c r="GCF7" s="379"/>
      <c r="GCG7" s="379"/>
      <c r="GCH7" s="379"/>
      <c r="GCI7" s="379"/>
      <c r="GCJ7" s="379"/>
      <c r="GCK7" s="379"/>
      <c r="GCL7" s="379"/>
      <c r="GCM7" s="379"/>
      <c r="GCN7" s="379"/>
      <c r="GCO7" s="379"/>
      <c r="GCP7" s="379"/>
      <c r="GCQ7" s="379"/>
      <c r="GCR7" s="379"/>
      <c r="GCS7" s="379"/>
      <c r="GCT7" s="379"/>
      <c r="GCU7" s="379"/>
      <c r="GCV7" s="379"/>
      <c r="GCW7" s="379"/>
      <c r="GCX7" s="379"/>
      <c r="GCY7" s="379"/>
      <c r="GCZ7" s="379"/>
      <c r="GDA7" s="379"/>
      <c r="GDB7" s="379"/>
      <c r="GDC7" s="379"/>
      <c r="GDD7" s="379"/>
      <c r="GDE7" s="379"/>
      <c r="GDF7" s="379"/>
      <c r="GDG7" s="379"/>
      <c r="GDH7" s="379"/>
      <c r="GDI7" s="379"/>
      <c r="GDJ7" s="379"/>
      <c r="GDK7" s="379"/>
      <c r="GDL7" s="379"/>
      <c r="GDM7" s="379"/>
      <c r="GDN7" s="379"/>
      <c r="GDO7" s="379"/>
      <c r="GDP7" s="379"/>
      <c r="GDQ7" s="379"/>
      <c r="GDR7" s="379"/>
      <c r="GDS7" s="379"/>
      <c r="GDT7" s="379"/>
      <c r="GDU7" s="379"/>
      <c r="GDV7" s="379"/>
      <c r="GDW7" s="379"/>
      <c r="GDX7" s="379"/>
      <c r="GDY7" s="379"/>
      <c r="GDZ7" s="379"/>
      <c r="GEA7" s="379"/>
      <c r="GEB7" s="379"/>
      <c r="GEC7" s="379"/>
      <c r="GED7" s="379"/>
      <c r="GEE7" s="379"/>
      <c r="GEF7" s="379"/>
      <c r="GEG7" s="379"/>
      <c r="GEH7" s="379"/>
      <c r="GEI7" s="379"/>
      <c r="GEJ7" s="379"/>
      <c r="GEK7" s="379"/>
      <c r="GEL7" s="379"/>
      <c r="GEM7" s="379"/>
      <c r="GEN7" s="379"/>
      <c r="GEO7" s="379"/>
      <c r="GEP7" s="379"/>
      <c r="GEQ7" s="379"/>
      <c r="GER7" s="379"/>
      <c r="GES7" s="379"/>
      <c r="GET7" s="379"/>
      <c r="GEU7" s="379"/>
      <c r="GEV7" s="379"/>
      <c r="GEW7" s="379"/>
      <c r="GEX7" s="379"/>
      <c r="GEY7" s="379"/>
      <c r="GEZ7" s="379"/>
      <c r="GFA7" s="379"/>
      <c r="GFB7" s="379"/>
      <c r="GFC7" s="379"/>
      <c r="GFD7" s="379"/>
      <c r="GFE7" s="379"/>
      <c r="GFF7" s="379"/>
      <c r="GFG7" s="379"/>
      <c r="GFH7" s="379"/>
      <c r="GFI7" s="379"/>
      <c r="GFJ7" s="379"/>
      <c r="GFK7" s="379"/>
      <c r="GFL7" s="379"/>
      <c r="GFM7" s="379"/>
      <c r="GFN7" s="379"/>
      <c r="GFO7" s="379"/>
      <c r="GFP7" s="379"/>
      <c r="GFQ7" s="379"/>
      <c r="GFR7" s="379"/>
      <c r="GFS7" s="379"/>
      <c r="GFT7" s="379"/>
      <c r="GFU7" s="379"/>
      <c r="GFV7" s="379"/>
      <c r="GFW7" s="379"/>
      <c r="GFX7" s="379"/>
      <c r="GFY7" s="379"/>
      <c r="GFZ7" s="379"/>
      <c r="GGA7" s="379"/>
      <c r="GGB7" s="379"/>
      <c r="GGC7" s="379"/>
      <c r="GGD7" s="379"/>
      <c r="GGE7" s="379"/>
      <c r="GGF7" s="379"/>
      <c r="GGG7" s="379"/>
      <c r="GGH7" s="379"/>
      <c r="GGI7" s="379"/>
      <c r="GGJ7" s="379"/>
      <c r="GGK7" s="379"/>
      <c r="GGL7" s="379"/>
      <c r="GGM7" s="379"/>
      <c r="GGN7" s="379"/>
      <c r="GGO7" s="379"/>
      <c r="GGP7" s="379"/>
      <c r="GGQ7" s="379"/>
      <c r="GGR7" s="379"/>
      <c r="GGS7" s="379"/>
      <c r="GGT7" s="379"/>
      <c r="GGU7" s="379"/>
      <c r="GGV7" s="379"/>
      <c r="GGW7" s="379"/>
      <c r="GGX7" s="379"/>
      <c r="GGY7" s="379"/>
      <c r="GGZ7" s="379"/>
      <c r="GHA7" s="379"/>
      <c r="GHB7" s="379"/>
      <c r="GHC7" s="379"/>
      <c r="GHD7" s="379"/>
      <c r="GHE7" s="379"/>
      <c r="GHF7" s="379"/>
      <c r="GHG7" s="379"/>
      <c r="GHH7" s="379"/>
      <c r="GHI7" s="379"/>
      <c r="GHJ7" s="379"/>
      <c r="GHK7" s="379"/>
      <c r="GHL7" s="379"/>
      <c r="GHM7" s="379"/>
      <c r="GHN7" s="379"/>
      <c r="GHO7" s="379"/>
      <c r="GHP7" s="379"/>
      <c r="GHQ7" s="379"/>
      <c r="GHR7" s="379"/>
      <c r="GHS7" s="379"/>
      <c r="GHT7" s="379"/>
      <c r="GHU7" s="379"/>
      <c r="GHV7" s="379"/>
      <c r="GHW7" s="379"/>
      <c r="GHX7" s="379"/>
      <c r="GHY7" s="379"/>
      <c r="GHZ7" s="379"/>
      <c r="GIA7" s="379"/>
      <c r="GIB7" s="379"/>
      <c r="GIC7" s="379"/>
      <c r="GID7" s="379"/>
      <c r="GIE7" s="379"/>
      <c r="GIF7" s="379"/>
      <c r="GIG7" s="379"/>
      <c r="GIH7" s="379"/>
      <c r="GII7" s="379"/>
      <c r="GIJ7" s="379"/>
      <c r="GIK7" s="379"/>
      <c r="GIL7" s="379"/>
      <c r="GIM7" s="379"/>
      <c r="GIN7" s="379"/>
      <c r="GIO7" s="379"/>
      <c r="GIP7" s="379"/>
      <c r="GIQ7" s="379"/>
      <c r="GIR7" s="379"/>
      <c r="GIS7" s="379"/>
      <c r="GIT7" s="379"/>
      <c r="GIU7" s="379"/>
      <c r="GIV7" s="379"/>
      <c r="GIW7" s="379"/>
      <c r="GIX7" s="379"/>
      <c r="GIY7" s="379"/>
      <c r="GIZ7" s="379"/>
      <c r="GJA7" s="379"/>
      <c r="GJB7" s="379"/>
      <c r="GJC7" s="379"/>
      <c r="GJD7" s="379"/>
      <c r="GJE7" s="379"/>
      <c r="GJF7" s="379"/>
      <c r="GJG7" s="379"/>
      <c r="GJH7" s="379"/>
      <c r="GJI7" s="379"/>
      <c r="GJJ7" s="379"/>
      <c r="GJK7" s="379"/>
      <c r="GJL7" s="379"/>
      <c r="GJM7" s="379"/>
      <c r="GJN7" s="379"/>
      <c r="GJO7" s="379"/>
      <c r="GJP7" s="379"/>
      <c r="GJQ7" s="379"/>
      <c r="GJR7" s="379"/>
      <c r="GJS7" s="379"/>
      <c r="GJT7" s="379"/>
      <c r="GJU7" s="379"/>
      <c r="GJV7" s="379"/>
      <c r="GJW7" s="379"/>
      <c r="GJX7" s="379"/>
      <c r="GJY7" s="379"/>
      <c r="GJZ7" s="379"/>
      <c r="GKA7" s="379"/>
      <c r="GKB7" s="379"/>
      <c r="GKC7" s="379"/>
      <c r="GKD7" s="379"/>
      <c r="GKE7" s="379"/>
      <c r="GKF7" s="379"/>
      <c r="GKG7" s="379"/>
      <c r="GKH7" s="379"/>
      <c r="GKI7" s="379"/>
      <c r="GKJ7" s="379"/>
      <c r="GKK7" s="379"/>
      <c r="GKL7" s="379"/>
      <c r="GKM7" s="379"/>
      <c r="GKN7" s="379"/>
      <c r="GKO7" s="379"/>
      <c r="GKP7" s="379"/>
      <c r="GKQ7" s="379"/>
      <c r="GKR7" s="379"/>
      <c r="GKS7" s="379"/>
      <c r="GKT7" s="379"/>
      <c r="GKU7" s="379"/>
      <c r="GKV7" s="379"/>
      <c r="GKW7" s="379"/>
      <c r="GKX7" s="379"/>
      <c r="GKY7" s="379"/>
      <c r="GKZ7" s="379"/>
      <c r="GLA7" s="379"/>
      <c r="GLB7" s="379"/>
      <c r="GLC7" s="379"/>
      <c r="GLD7" s="379"/>
      <c r="GLE7" s="379"/>
      <c r="GLF7" s="379"/>
      <c r="GLG7" s="379"/>
      <c r="GLH7" s="379"/>
      <c r="GLI7" s="379"/>
      <c r="GLJ7" s="379"/>
      <c r="GLK7" s="379"/>
      <c r="GLL7" s="379"/>
      <c r="GLM7" s="379"/>
      <c r="GLN7" s="379"/>
      <c r="GLO7" s="379"/>
      <c r="GLP7" s="379"/>
      <c r="GLQ7" s="379"/>
      <c r="GLR7" s="379"/>
      <c r="GLS7" s="379"/>
      <c r="GLT7" s="379"/>
      <c r="GLU7" s="379"/>
      <c r="GLV7" s="379"/>
      <c r="GLW7" s="379"/>
      <c r="GLX7" s="379"/>
      <c r="GLY7" s="379"/>
      <c r="GLZ7" s="379"/>
      <c r="GMA7" s="379"/>
      <c r="GMB7" s="379"/>
      <c r="GMC7" s="379"/>
      <c r="GMD7" s="379"/>
      <c r="GME7" s="379"/>
      <c r="GMF7" s="379"/>
      <c r="GMG7" s="379"/>
      <c r="GMH7" s="379"/>
      <c r="GMI7" s="379"/>
      <c r="GMJ7" s="379"/>
      <c r="GMK7" s="379"/>
      <c r="GML7" s="379"/>
      <c r="GMM7" s="379"/>
      <c r="GMN7" s="379"/>
      <c r="GMO7" s="379"/>
      <c r="GMP7" s="379"/>
      <c r="GMQ7" s="379"/>
      <c r="GMR7" s="379"/>
      <c r="GMS7" s="379"/>
      <c r="GMT7" s="379"/>
      <c r="GMU7" s="379"/>
      <c r="GMV7" s="379"/>
      <c r="GMW7" s="379"/>
      <c r="GMX7" s="379"/>
      <c r="GMY7" s="379"/>
      <c r="GMZ7" s="379"/>
      <c r="GNA7" s="379"/>
      <c r="GNB7" s="379"/>
      <c r="GNC7" s="379"/>
      <c r="GND7" s="379"/>
      <c r="GNE7" s="379"/>
      <c r="GNF7" s="379"/>
      <c r="GNG7" s="379"/>
      <c r="GNH7" s="379"/>
      <c r="GNI7" s="379"/>
      <c r="GNJ7" s="379"/>
      <c r="GNK7" s="379"/>
      <c r="GNL7" s="379"/>
      <c r="GNM7" s="379"/>
      <c r="GNN7" s="379"/>
      <c r="GNO7" s="379"/>
      <c r="GNP7" s="379"/>
      <c r="GNQ7" s="379"/>
      <c r="GNR7" s="379"/>
      <c r="GNS7" s="379"/>
      <c r="GNT7" s="379"/>
      <c r="GNU7" s="379"/>
      <c r="GNV7" s="379"/>
      <c r="GNW7" s="379"/>
      <c r="GNX7" s="379"/>
      <c r="GNY7" s="379"/>
      <c r="GNZ7" s="379"/>
      <c r="GOA7" s="379"/>
      <c r="GOB7" s="379"/>
      <c r="GOC7" s="379"/>
      <c r="GOD7" s="379"/>
      <c r="GOE7" s="379"/>
      <c r="GOF7" s="379"/>
      <c r="GOG7" s="379"/>
      <c r="GOH7" s="379"/>
      <c r="GOI7" s="379"/>
      <c r="GOJ7" s="379"/>
      <c r="GOK7" s="379"/>
      <c r="GOL7" s="379"/>
      <c r="GOM7" s="379"/>
      <c r="GON7" s="379"/>
      <c r="GOO7" s="379"/>
      <c r="GOP7" s="379"/>
      <c r="GOQ7" s="379"/>
      <c r="GOR7" s="379"/>
      <c r="GOS7" s="379"/>
      <c r="GOT7" s="379"/>
      <c r="GOU7" s="379"/>
      <c r="GOV7" s="379"/>
      <c r="GOW7" s="379"/>
      <c r="GOX7" s="379"/>
      <c r="GOY7" s="379"/>
      <c r="GOZ7" s="379"/>
      <c r="GPA7" s="379"/>
      <c r="GPB7" s="379"/>
      <c r="GPC7" s="379"/>
      <c r="GPD7" s="379"/>
      <c r="GPE7" s="379"/>
      <c r="GPF7" s="379"/>
      <c r="GPG7" s="379"/>
      <c r="GPH7" s="379"/>
      <c r="GPI7" s="379"/>
      <c r="GPJ7" s="379"/>
      <c r="GPK7" s="379"/>
      <c r="GPL7" s="379"/>
      <c r="GPM7" s="379"/>
      <c r="GPN7" s="379"/>
      <c r="GPO7" s="379"/>
      <c r="GPP7" s="379"/>
      <c r="GPQ7" s="379"/>
      <c r="GPR7" s="379"/>
      <c r="GPS7" s="379"/>
      <c r="GPT7" s="379"/>
      <c r="GPU7" s="379"/>
      <c r="GPV7" s="379"/>
      <c r="GPW7" s="379"/>
      <c r="GPX7" s="379"/>
      <c r="GPY7" s="379"/>
      <c r="GPZ7" s="379"/>
      <c r="GQA7" s="379"/>
      <c r="GQB7" s="379"/>
      <c r="GQC7" s="379"/>
      <c r="GQD7" s="379"/>
      <c r="GQE7" s="379"/>
      <c r="GQF7" s="379"/>
      <c r="GQG7" s="379"/>
      <c r="GQH7" s="379"/>
      <c r="GQI7" s="379"/>
      <c r="GQJ7" s="379"/>
      <c r="GQK7" s="379"/>
      <c r="GQL7" s="379"/>
      <c r="GQM7" s="379"/>
      <c r="GQN7" s="379"/>
      <c r="GQO7" s="379"/>
      <c r="GQP7" s="379"/>
      <c r="GQQ7" s="379"/>
      <c r="GQR7" s="379"/>
      <c r="GQS7" s="379"/>
      <c r="GQT7" s="379"/>
      <c r="GQU7" s="379"/>
      <c r="GQV7" s="379"/>
      <c r="GQW7" s="379"/>
      <c r="GQX7" s="379"/>
      <c r="GQY7" s="379"/>
      <c r="GQZ7" s="379"/>
      <c r="GRA7" s="379"/>
      <c r="GRB7" s="379"/>
      <c r="GRC7" s="379"/>
      <c r="GRD7" s="379"/>
      <c r="GRE7" s="379"/>
      <c r="GRF7" s="379"/>
      <c r="GRG7" s="379"/>
      <c r="GRH7" s="379"/>
      <c r="GRI7" s="379"/>
      <c r="GRJ7" s="379"/>
      <c r="GRK7" s="379"/>
      <c r="GRL7" s="379"/>
      <c r="GRM7" s="379"/>
      <c r="GRN7" s="379"/>
      <c r="GRO7" s="379"/>
      <c r="GRP7" s="379"/>
      <c r="GRQ7" s="379"/>
      <c r="GRR7" s="379"/>
      <c r="GRS7" s="379"/>
      <c r="GRT7" s="379"/>
      <c r="GRU7" s="379"/>
      <c r="GRV7" s="379"/>
      <c r="GRW7" s="379"/>
      <c r="GRX7" s="379"/>
      <c r="GRY7" s="379"/>
      <c r="GRZ7" s="379"/>
      <c r="GSA7" s="379"/>
      <c r="GSB7" s="379"/>
      <c r="GSC7" s="379"/>
      <c r="GSD7" s="379"/>
      <c r="GSE7" s="379"/>
      <c r="GSF7" s="379"/>
      <c r="GSG7" s="379"/>
      <c r="GSH7" s="379"/>
      <c r="GSI7" s="379"/>
      <c r="GSJ7" s="379"/>
      <c r="GSK7" s="379"/>
      <c r="GSL7" s="379"/>
      <c r="GSM7" s="379"/>
      <c r="GSN7" s="379"/>
      <c r="GSO7" s="379"/>
      <c r="GSP7" s="379"/>
      <c r="GSQ7" s="379"/>
      <c r="GSR7" s="379"/>
      <c r="GSS7" s="379"/>
      <c r="GST7" s="379"/>
      <c r="GSU7" s="379"/>
      <c r="GSV7" s="379"/>
      <c r="GSW7" s="379"/>
      <c r="GSX7" s="379"/>
      <c r="GSY7" s="379"/>
      <c r="GSZ7" s="379"/>
      <c r="GTA7" s="379"/>
      <c r="GTB7" s="379"/>
      <c r="GTC7" s="379"/>
      <c r="GTD7" s="379"/>
      <c r="GTE7" s="379"/>
      <c r="GTF7" s="379"/>
      <c r="GTG7" s="379"/>
      <c r="GTH7" s="379"/>
      <c r="GTI7" s="379"/>
      <c r="GTJ7" s="379"/>
      <c r="GTK7" s="379"/>
      <c r="GTL7" s="379"/>
      <c r="GTM7" s="379"/>
      <c r="GTN7" s="379"/>
      <c r="GTO7" s="379"/>
      <c r="GTP7" s="379"/>
      <c r="GTQ7" s="379"/>
      <c r="GTR7" s="379"/>
      <c r="GTS7" s="379"/>
      <c r="GTT7" s="379"/>
      <c r="GTU7" s="379"/>
      <c r="GTV7" s="379"/>
      <c r="GTW7" s="379"/>
      <c r="GTX7" s="379"/>
      <c r="GTY7" s="379"/>
      <c r="GTZ7" s="379"/>
      <c r="GUA7" s="379"/>
      <c r="GUB7" s="379"/>
      <c r="GUC7" s="379"/>
      <c r="GUD7" s="379"/>
      <c r="GUE7" s="379"/>
      <c r="GUF7" s="379"/>
      <c r="GUG7" s="379"/>
      <c r="GUH7" s="379"/>
      <c r="GUI7" s="379"/>
      <c r="GUJ7" s="379"/>
      <c r="GUK7" s="379"/>
      <c r="GUL7" s="379"/>
      <c r="GUM7" s="379"/>
      <c r="GUN7" s="379"/>
      <c r="GUO7" s="379"/>
      <c r="GUP7" s="379"/>
      <c r="GUQ7" s="379"/>
      <c r="GUR7" s="379"/>
      <c r="GUS7" s="379"/>
      <c r="GUT7" s="379"/>
      <c r="GUU7" s="379"/>
      <c r="GUV7" s="379"/>
      <c r="GUW7" s="379"/>
      <c r="GUX7" s="379"/>
      <c r="GUY7" s="379"/>
      <c r="GUZ7" s="379"/>
      <c r="GVA7" s="379"/>
      <c r="GVB7" s="379"/>
      <c r="GVC7" s="379"/>
      <c r="GVD7" s="379"/>
      <c r="GVE7" s="379"/>
      <c r="GVF7" s="379"/>
      <c r="GVG7" s="379"/>
      <c r="GVH7" s="379"/>
      <c r="GVI7" s="379"/>
      <c r="GVJ7" s="379"/>
      <c r="GVK7" s="379"/>
      <c r="GVL7" s="379"/>
      <c r="GVM7" s="379"/>
      <c r="GVN7" s="379"/>
      <c r="GVO7" s="379"/>
      <c r="GVP7" s="379"/>
      <c r="GVQ7" s="379"/>
      <c r="GVR7" s="379"/>
      <c r="GVS7" s="379"/>
      <c r="GVT7" s="379"/>
      <c r="GVU7" s="379"/>
      <c r="GVV7" s="379"/>
      <c r="GVW7" s="379"/>
      <c r="GVX7" s="379"/>
      <c r="GVY7" s="379"/>
      <c r="GVZ7" s="379"/>
      <c r="GWA7" s="379"/>
      <c r="GWB7" s="379"/>
      <c r="GWC7" s="379"/>
      <c r="GWD7" s="379"/>
      <c r="GWE7" s="379"/>
      <c r="GWF7" s="379"/>
      <c r="GWG7" s="379"/>
      <c r="GWH7" s="379"/>
      <c r="GWI7" s="379"/>
      <c r="GWJ7" s="379"/>
      <c r="GWK7" s="379"/>
      <c r="GWL7" s="379"/>
      <c r="GWM7" s="379"/>
      <c r="GWN7" s="379"/>
      <c r="GWO7" s="379"/>
      <c r="GWP7" s="379"/>
      <c r="GWQ7" s="379"/>
      <c r="GWR7" s="379"/>
      <c r="GWS7" s="379"/>
      <c r="GWT7" s="379"/>
      <c r="GWU7" s="379"/>
      <c r="GWV7" s="379"/>
      <c r="GWW7" s="379"/>
      <c r="GWX7" s="379"/>
      <c r="GWY7" s="379"/>
      <c r="GWZ7" s="379"/>
      <c r="GXA7" s="379"/>
      <c r="GXB7" s="379"/>
      <c r="GXC7" s="379"/>
      <c r="GXD7" s="379"/>
      <c r="GXE7" s="379"/>
      <c r="GXF7" s="379"/>
      <c r="GXG7" s="379"/>
      <c r="GXH7" s="379"/>
      <c r="GXI7" s="379"/>
      <c r="GXJ7" s="379"/>
      <c r="GXK7" s="379"/>
      <c r="GXL7" s="379"/>
      <c r="GXM7" s="379"/>
      <c r="GXN7" s="379"/>
      <c r="GXO7" s="379"/>
      <c r="GXP7" s="379"/>
      <c r="GXQ7" s="379"/>
      <c r="GXR7" s="379"/>
      <c r="GXS7" s="379"/>
      <c r="GXT7" s="379"/>
      <c r="GXU7" s="379"/>
      <c r="GXV7" s="379"/>
      <c r="GXW7" s="379"/>
      <c r="GXX7" s="379"/>
      <c r="GXY7" s="379"/>
      <c r="GXZ7" s="379"/>
      <c r="GYA7" s="379"/>
      <c r="GYB7" s="379"/>
      <c r="GYC7" s="379"/>
      <c r="GYD7" s="379"/>
      <c r="GYE7" s="379"/>
      <c r="GYF7" s="379"/>
      <c r="GYG7" s="379"/>
      <c r="GYH7" s="379"/>
      <c r="GYI7" s="379"/>
      <c r="GYJ7" s="379"/>
      <c r="GYK7" s="379"/>
      <c r="GYL7" s="379"/>
      <c r="GYM7" s="379"/>
      <c r="GYN7" s="379"/>
      <c r="GYO7" s="379"/>
      <c r="GYP7" s="379"/>
      <c r="GYQ7" s="379"/>
      <c r="GYR7" s="379"/>
      <c r="GYS7" s="379"/>
      <c r="GYT7" s="379"/>
      <c r="GYU7" s="379"/>
      <c r="GYV7" s="379"/>
      <c r="GYW7" s="379"/>
      <c r="GYX7" s="379"/>
      <c r="GYY7" s="379"/>
      <c r="GYZ7" s="379"/>
      <c r="GZA7" s="379"/>
      <c r="GZB7" s="379"/>
      <c r="GZC7" s="379"/>
      <c r="GZD7" s="379"/>
      <c r="GZE7" s="379"/>
      <c r="GZF7" s="379"/>
      <c r="GZG7" s="379"/>
      <c r="GZH7" s="379"/>
      <c r="GZI7" s="379"/>
      <c r="GZJ7" s="379"/>
      <c r="GZK7" s="379"/>
      <c r="GZL7" s="379"/>
      <c r="GZM7" s="379"/>
      <c r="GZN7" s="379"/>
      <c r="GZO7" s="379"/>
      <c r="GZP7" s="379"/>
      <c r="GZQ7" s="379"/>
      <c r="GZR7" s="379"/>
      <c r="GZS7" s="379"/>
      <c r="GZT7" s="379"/>
      <c r="GZU7" s="379"/>
      <c r="GZV7" s="379"/>
      <c r="GZW7" s="379"/>
      <c r="GZX7" s="379"/>
      <c r="GZY7" s="379"/>
      <c r="GZZ7" s="379"/>
      <c r="HAA7" s="379"/>
      <c r="HAB7" s="379"/>
      <c r="HAC7" s="379"/>
      <c r="HAD7" s="379"/>
      <c r="HAE7" s="379"/>
      <c r="HAF7" s="379"/>
      <c r="HAG7" s="379"/>
      <c r="HAH7" s="379"/>
      <c r="HAI7" s="379"/>
      <c r="HAJ7" s="379"/>
      <c r="HAK7" s="379"/>
      <c r="HAL7" s="379"/>
      <c r="HAM7" s="379"/>
      <c r="HAN7" s="379"/>
      <c r="HAO7" s="379"/>
      <c r="HAP7" s="379"/>
      <c r="HAQ7" s="379"/>
      <c r="HAR7" s="379"/>
      <c r="HAS7" s="379"/>
      <c r="HAT7" s="379"/>
      <c r="HAU7" s="379"/>
      <c r="HAV7" s="379"/>
      <c r="HAW7" s="379"/>
      <c r="HAX7" s="379"/>
      <c r="HAY7" s="379"/>
      <c r="HAZ7" s="379"/>
      <c r="HBA7" s="379"/>
      <c r="HBB7" s="379"/>
      <c r="HBC7" s="379"/>
      <c r="HBD7" s="379"/>
      <c r="HBE7" s="379"/>
      <c r="HBF7" s="379"/>
      <c r="HBG7" s="379"/>
      <c r="HBH7" s="379"/>
      <c r="HBI7" s="379"/>
      <c r="HBJ7" s="379"/>
      <c r="HBK7" s="379"/>
      <c r="HBL7" s="379"/>
      <c r="HBM7" s="379"/>
      <c r="HBN7" s="379"/>
      <c r="HBO7" s="379"/>
      <c r="HBP7" s="379"/>
      <c r="HBQ7" s="379"/>
      <c r="HBR7" s="379"/>
      <c r="HBS7" s="379"/>
      <c r="HBT7" s="379"/>
      <c r="HBU7" s="379"/>
      <c r="HBV7" s="379"/>
      <c r="HBW7" s="379"/>
      <c r="HBX7" s="379"/>
      <c r="HBY7" s="379"/>
      <c r="HBZ7" s="379"/>
      <c r="HCA7" s="379"/>
      <c r="HCB7" s="379"/>
      <c r="HCC7" s="379"/>
      <c r="HCD7" s="379"/>
      <c r="HCE7" s="379"/>
      <c r="HCF7" s="379"/>
      <c r="HCG7" s="379"/>
      <c r="HCH7" s="379"/>
      <c r="HCI7" s="379"/>
      <c r="HCJ7" s="379"/>
      <c r="HCK7" s="379"/>
      <c r="HCL7" s="379"/>
      <c r="HCM7" s="379"/>
      <c r="HCN7" s="379"/>
      <c r="HCO7" s="379"/>
      <c r="HCP7" s="379"/>
      <c r="HCQ7" s="379"/>
      <c r="HCR7" s="379"/>
      <c r="HCS7" s="379"/>
      <c r="HCT7" s="379"/>
      <c r="HCU7" s="379"/>
      <c r="HCV7" s="379"/>
      <c r="HCW7" s="379"/>
      <c r="HCX7" s="379"/>
      <c r="HCY7" s="379"/>
      <c r="HCZ7" s="379"/>
      <c r="HDA7" s="379"/>
      <c r="HDB7" s="379"/>
      <c r="HDC7" s="379"/>
      <c r="HDD7" s="379"/>
      <c r="HDE7" s="379"/>
      <c r="HDF7" s="379"/>
      <c r="HDG7" s="379"/>
      <c r="HDH7" s="379"/>
      <c r="HDI7" s="379"/>
      <c r="HDJ7" s="379"/>
      <c r="HDK7" s="379"/>
      <c r="HDL7" s="379"/>
      <c r="HDM7" s="379"/>
      <c r="HDN7" s="379"/>
      <c r="HDO7" s="379"/>
      <c r="HDP7" s="379"/>
      <c r="HDQ7" s="379"/>
      <c r="HDR7" s="379"/>
      <c r="HDS7" s="379"/>
      <c r="HDT7" s="379"/>
      <c r="HDU7" s="379"/>
      <c r="HDV7" s="379"/>
      <c r="HDW7" s="379"/>
      <c r="HDX7" s="379"/>
      <c r="HDY7" s="379"/>
      <c r="HDZ7" s="379"/>
      <c r="HEA7" s="379"/>
      <c r="HEB7" s="379"/>
      <c r="HEC7" s="379"/>
      <c r="HED7" s="379"/>
      <c r="HEE7" s="379"/>
      <c r="HEF7" s="379"/>
      <c r="HEG7" s="379"/>
      <c r="HEH7" s="379"/>
      <c r="HEI7" s="379"/>
      <c r="HEJ7" s="379"/>
      <c r="HEK7" s="379"/>
      <c r="HEL7" s="379"/>
      <c r="HEM7" s="379"/>
      <c r="HEN7" s="379"/>
      <c r="HEO7" s="379"/>
      <c r="HEP7" s="379"/>
      <c r="HEQ7" s="379"/>
      <c r="HER7" s="379"/>
      <c r="HES7" s="379"/>
      <c r="HET7" s="379"/>
      <c r="HEU7" s="379"/>
      <c r="HEV7" s="379"/>
      <c r="HEW7" s="379"/>
      <c r="HEX7" s="379"/>
      <c r="HEY7" s="379"/>
      <c r="HEZ7" s="379"/>
      <c r="HFA7" s="379"/>
      <c r="HFB7" s="379"/>
      <c r="HFC7" s="379"/>
      <c r="HFD7" s="379"/>
      <c r="HFE7" s="379"/>
      <c r="HFF7" s="379"/>
      <c r="HFG7" s="379"/>
      <c r="HFH7" s="379"/>
      <c r="HFI7" s="379"/>
      <c r="HFJ7" s="379"/>
      <c r="HFK7" s="379"/>
      <c r="HFL7" s="379"/>
      <c r="HFM7" s="379"/>
      <c r="HFN7" s="379"/>
      <c r="HFO7" s="379"/>
      <c r="HFP7" s="379"/>
      <c r="HFQ7" s="379"/>
      <c r="HFR7" s="379"/>
      <c r="HFS7" s="379"/>
      <c r="HFT7" s="379"/>
      <c r="HFU7" s="379"/>
      <c r="HFV7" s="379"/>
      <c r="HFW7" s="379"/>
      <c r="HFX7" s="379"/>
      <c r="HFY7" s="379"/>
      <c r="HFZ7" s="379"/>
      <c r="HGA7" s="379"/>
      <c r="HGB7" s="379"/>
      <c r="HGC7" s="379"/>
      <c r="HGD7" s="379"/>
      <c r="HGE7" s="379"/>
      <c r="HGF7" s="379"/>
      <c r="HGG7" s="379"/>
      <c r="HGH7" s="379"/>
      <c r="HGI7" s="379"/>
      <c r="HGJ7" s="379"/>
      <c r="HGK7" s="379"/>
      <c r="HGL7" s="379"/>
      <c r="HGM7" s="379"/>
      <c r="HGN7" s="379"/>
      <c r="HGO7" s="379"/>
      <c r="HGP7" s="379"/>
      <c r="HGQ7" s="379"/>
      <c r="HGR7" s="379"/>
      <c r="HGS7" s="379"/>
      <c r="HGT7" s="379"/>
      <c r="HGU7" s="379"/>
      <c r="HGV7" s="379"/>
      <c r="HGW7" s="379"/>
      <c r="HGX7" s="379"/>
      <c r="HGY7" s="379"/>
      <c r="HGZ7" s="379"/>
      <c r="HHA7" s="379"/>
      <c r="HHB7" s="379"/>
      <c r="HHC7" s="379"/>
      <c r="HHD7" s="379"/>
      <c r="HHE7" s="379"/>
      <c r="HHF7" s="379"/>
      <c r="HHG7" s="379"/>
      <c r="HHH7" s="379"/>
      <c r="HHI7" s="379"/>
      <c r="HHJ7" s="379"/>
      <c r="HHK7" s="379"/>
      <c r="HHL7" s="379"/>
      <c r="HHM7" s="379"/>
      <c r="HHN7" s="379"/>
      <c r="HHO7" s="379"/>
      <c r="HHP7" s="379"/>
      <c r="HHQ7" s="379"/>
      <c r="HHR7" s="379"/>
      <c r="HHS7" s="379"/>
      <c r="HHT7" s="379"/>
      <c r="HHU7" s="379"/>
      <c r="HHV7" s="379"/>
      <c r="HHW7" s="379"/>
      <c r="HHX7" s="379"/>
      <c r="HHY7" s="379"/>
      <c r="HHZ7" s="379"/>
      <c r="HIA7" s="379"/>
      <c r="HIB7" s="379"/>
      <c r="HIC7" s="379"/>
      <c r="HID7" s="379"/>
      <c r="HIE7" s="379"/>
      <c r="HIF7" s="379"/>
      <c r="HIG7" s="379"/>
      <c r="HIH7" s="379"/>
      <c r="HII7" s="379"/>
      <c r="HIJ7" s="379"/>
      <c r="HIK7" s="379"/>
      <c r="HIL7" s="379"/>
      <c r="HIM7" s="379"/>
      <c r="HIN7" s="379"/>
      <c r="HIO7" s="379"/>
      <c r="HIP7" s="379"/>
      <c r="HIQ7" s="379"/>
      <c r="HIR7" s="379"/>
      <c r="HIS7" s="379"/>
      <c r="HIT7" s="379"/>
      <c r="HIU7" s="379"/>
      <c r="HIV7" s="379"/>
      <c r="HIW7" s="379"/>
      <c r="HIX7" s="379"/>
      <c r="HIY7" s="379"/>
      <c r="HIZ7" s="379"/>
      <c r="HJA7" s="379"/>
      <c r="HJB7" s="379"/>
      <c r="HJC7" s="379"/>
      <c r="HJD7" s="379"/>
      <c r="HJE7" s="379"/>
      <c r="HJF7" s="379"/>
      <c r="HJG7" s="379"/>
      <c r="HJH7" s="379"/>
      <c r="HJI7" s="379"/>
      <c r="HJJ7" s="379"/>
      <c r="HJK7" s="379"/>
      <c r="HJL7" s="379"/>
      <c r="HJM7" s="379"/>
      <c r="HJN7" s="379"/>
      <c r="HJO7" s="379"/>
      <c r="HJP7" s="379"/>
      <c r="HJQ7" s="379"/>
      <c r="HJR7" s="379"/>
      <c r="HJS7" s="379"/>
      <c r="HJT7" s="379"/>
      <c r="HJU7" s="379"/>
      <c r="HJV7" s="379"/>
      <c r="HJW7" s="379"/>
      <c r="HJX7" s="379"/>
      <c r="HJY7" s="379"/>
      <c r="HJZ7" s="379"/>
      <c r="HKA7" s="379"/>
      <c r="HKB7" s="379"/>
      <c r="HKC7" s="379"/>
      <c r="HKD7" s="379"/>
      <c r="HKE7" s="379"/>
      <c r="HKF7" s="379"/>
      <c r="HKG7" s="379"/>
      <c r="HKH7" s="379"/>
      <c r="HKI7" s="379"/>
      <c r="HKJ7" s="379"/>
      <c r="HKK7" s="379"/>
      <c r="HKL7" s="379"/>
      <c r="HKM7" s="379"/>
      <c r="HKN7" s="379"/>
      <c r="HKO7" s="379"/>
      <c r="HKP7" s="379"/>
      <c r="HKQ7" s="379"/>
      <c r="HKR7" s="379"/>
      <c r="HKS7" s="379"/>
      <c r="HKT7" s="379"/>
      <c r="HKU7" s="379"/>
      <c r="HKV7" s="379"/>
      <c r="HKW7" s="379"/>
      <c r="HKX7" s="379"/>
      <c r="HKY7" s="379"/>
      <c r="HKZ7" s="379"/>
      <c r="HLA7" s="379"/>
      <c r="HLB7" s="379"/>
      <c r="HLC7" s="379"/>
      <c r="HLD7" s="379"/>
      <c r="HLE7" s="379"/>
      <c r="HLF7" s="379"/>
      <c r="HLG7" s="379"/>
      <c r="HLH7" s="379"/>
      <c r="HLI7" s="379"/>
      <c r="HLJ7" s="379"/>
      <c r="HLK7" s="379"/>
      <c r="HLL7" s="379"/>
      <c r="HLM7" s="379"/>
      <c r="HLN7" s="379"/>
      <c r="HLO7" s="379"/>
      <c r="HLP7" s="379"/>
      <c r="HLQ7" s="379"/>
      <c r="HLR7" s="379"/>
      <c r="HLS7" s="379"/>
      <c r="HLT7" s="379"/>
      <c r="HLU7" s="379"/>
      <c r="HLV7" s="379"/>
      <c r="HLW7" s="379"/>
      <c r="HLX7" s="379"/>
      <c r="HLY7" s="379"/>
      <c r="HLZ7" s="379"/>
      <c r="HMA7" s="379"/>
      <c r="HMB7" s="379"/>
      <c r="HMC7" s="379"/>
      <c r="HMD7" s="379"/>
      <c r="HME7" s="379"/>
      <c r="HMF7" s="379"/>
      <c r="HMG7" s="379"/>
      <c r="HMH7" s="379"/>
      <c r="HMI7" s="379"/>
      <c r="HMJ7" s="379"/>
      <c r="HMK7" s="379"/>
      <c r="HML7" s="379"/>
      <c r="HMM7" s="379"/>
      <c r="HMN7" s="379"/>
      <c r="HMO7" s="379"/>
      <c r="HMP7" s="379"/>
      <c r="HMQ7" s="379"/>
      <c r="HMR7" s="379"/>
      <c r="HMS7" s="379"/>
      <c r="HMT7" s="379"/>
      <c r="HMU7" s="379"/>
      <c r="HMV7" s="379"/>
      <c r="HMW7" s="379"/>
      <c r="HMX7" s="379"/>
      <c r="HMY7" s="379"/>
      <c r="HMZ7" s="379"/>
      <c r="HNA7" s="379"/>
      <c r="HNB7" s="379"/>
      <c r="HNC7" s="379"/>
      <c r="HND7" s="379"/>
      <c r="HNE7" s="379"/>
      <c r="HNF7" s="379"/>
      <c r="HNG7" s="379"/>
      <c r="HNH7" s="379"/>
      <c r="HNI7" s="379"/>
      <c r="HNJ7" s="379"/>
      <c r="HNK7" s="379"/>
      <c r="HNL7" s="379"/>
      <c r="HNM7" s="379"/>
      <c r="HNN7" s="379"/>
      <c r="HNO7" s="379"/>
      <c r="HNP7" s="379"/>
      <c r="HNQ7" s="379"/>
      <c r="HNR7" s="379"/>
      <c r="HNS7" s="379"/>
      <c r="HNT7" s="379"/>
      <c r="HNU7" s="379"/>
      <c r="HNV7" s="379"/>
      <c r="HNW7" s="379"/>
      <c r="HNX7" s="379"/>
      <c r="HNY7" s="379"/>
      <c r="HNZ7" s="379"/>
      <c r="HOA7" s="379"/>
      <c r="HOB7" s="379"/>
      <c r="HOC7" s="379"/>
      <c r="HOD7" s="379"/>
      <c r="HOE7" s="379"/>
      <c r="HOF7" s="379"/>
      <c r="HOG7" s="379"/>
      <c r="HOH7" s="379"/>
      <c r="HOI7" s="379"/>
      <c r="HOJ7" s="379"/>
      <c r="HOK7" s="379"/>
      <c r="HOL7" s="379"/>
      <c r="HOM7" s="379"/>
      <c r="HON7" s="379"/>
      <c r="HOO7" s="379"/>
      <c r="HOP7" s="379"/>
      <c r="HOQ7" s="379"/>
      <c r="HOR7" s="379"/>
      <c r="HOS7" s="379"/>
      <c r="HOT7" s="379"/>
      <c r="HOU7" s="379"/>
      <c r="HOV7" s="379"/>
      <c r="HOW7" s="379"/>
      <c r="HOX7" s="379"/>
      <c r="HOY7" s="379"/>
      <c r="HOZ7" s="379"/>
      <c r="HPA7" s="379"/>
      <c r="HPB7" s="379"/>
      <c r="HPC7" s="379"/>
      <c r="HPD7" s="379"/>
      <c r="HPE7" s="379"/>
      <c r="HPF7" s="379"/>
      <c r="HPG7" s="379"/>
      <c r="HPH7" s="379"/>
      <c r="HPI7" s="379"/>
      <c r="HPJ7" s="379"/>
      <c r="HPK7" s="379"/>
      <c r="HPL7" s="379"/>
      <c r="HPM7" s="379"/>
      <c r="HPN7" s="379"/>
      <c r="HPO7" s="379"/>
      <c r="HPP7" s="379"/>
      <c r="HPQ7" s="379"/>
      <c r="HPR7" s="379"/>
      <c r="HPS7" s="379"/>
      <c r="HPT7" s="379"/>
      <c r="HPU7" s="379"/>
      <c r="HPV7" s="379"/>
      <c r="HPW7" s="379"/>
      <c r="HPX7" s="379"/>
      <c r="HPY7" s="379"/>
      <c r="HPZ7" s="379"/>
      <c r="HQA7" s="379"/>
      <c r="HQB7" s="379"/>
      <c r="HQC7" s="379"/>
      <c r="HQD7" s="379"/>
      <c r="HQE7" s="379"/>
      <c r="HQF7" s="379"/>
      <c r="HQG7" s="379"/>
      <c r="HQH7" s="379"/>
      <c r="HQI7" s="379"/>
      <c r="HQJ7" s="379"/>
      <c r="HQK7" s="379"/>
      <c r="HQL7" s="379"/>
      <c r="HQM7" s="379"/>
      <c r="HQN7" s="379"/>
      <c r="HQO7" s="379"/>
      <c r="HQP7" s="379"/>
      <c r="HQQ7" s="379"/>
      <c r="HQR7" s="379"/>
      <c r="HQS7" s="379"/>
      <c r="HQT7" s="379"/>
      <c r="HQU7" s="379"/>
      <c r="HQV7" s="379"/>
      <c r="HQW7" s="379"/>
      <c r="HQX7" s="379"/>
      <c r="HQY7" s="379"/>
      <c r="HQZ7" s="379"/>
      <c r="HRA7" s="379"/>
      <c r="HRB7" s="379"/>
      <c r="HRC7" s="379"/>
      <c r="HRD7" s="379"/>
      <c r="HRE7" s="379"/>
      <c r="HRF7" s="379"/>
      <c r="HRG7" s="379"/>
      <c r="HRH7" s="379"/>
      <c r="HRI7" s="379"/>
      <c r="HRJ7" s="379"/>
      <c r="HRK7" s="379"/>
      <c r="HRL7" s="379"/>
      <c r="HRM7" s="379"/>
      <c r="HRN7" s="379"/>
      <c r="HRO7" s="379"/>
      <c r="HRP7" s="379"/>
      <c r="HRQ7" s="379"/>
      <c r="HRR7" s="379"/>
      <c r="HRS7" s="379"/>
      <c r="HRT7" s="379"/>
      <c r="HRU7" s="379"/>
      <c r="HRV7" s="379"/>
      <c r="HRW7" s="379"/>
      <c r="HRX7" s="379"/>
      <c r="HRY7" s="379"/>
      <c r="HRZ7" s="379"/>
      <c r="HSA7" s="379"/>
      <c r="HSB7" s="379"/>
      <c r="HSC7" s="379"/>
      <c r="HSD7" s="379"/>
      <c r="HSE7" s="379"/>
      <c r="HSF7" s="379"/>
      <c r="HSG7" s="379"/>
      <c r="HSH7" s="379"/>
      <c r="HSI7" s="379"/>
      <c r="HSJ7" s="379"/>
      <c r="HSK7" s="379"/>
      <c r="HSL7" s="379"/>
      <c r="HSM7" s="379"/>
      <c r="HSN7" s="379"/>
      <c r="HSO7" s="379"/>
      <c r="HSP7" s="379"/>
      <c r="HSQ7" s="379"/>
      <c r="HSR7" s="379"/>
      <c r="HSS7" s="379"/>
      <c r="HST7" s="379"/>
      <c r="HSU7" s="379"/>
      <c r="HSV7" s="379"/>
      <c r="HSW7" s="379"/>
      <c r="HSX7" s="379"/>
      <c r="HSY7" s="379"/>
      <c r="HSZ7" s="379"/>
      <c r="HTA7" s="379"/>
      <c r="HTB7" s="379"/>
      <c r="HTC7" s="379"/>
      <c r="HTD7" s="379"/>
      <c r="HTE7" s="379"/>
      <c r="HTF7" s="379"/>
      <c r="HTG7" s="379"/>
      <c r="HTH7" s="379"/>
      <c r="HTI7" s="379"/>
      <c r="HTJ7" s="379"/>
      <c r="HTK7" s="379"/>
      <c r="HTL7" s="379"/>
      <c r="HTM7" s="379"/>
      <c r="HTN7" s="379"/>
      <c r="HTO7" s="379"/>
      <c r="HTP7" s="379"/>
      <c r="HTQ7" s="379"/>
      <c r="HTR7" s="379"/>
      <c r="HTS7" s="379"/>
      <c r="HTT7" s="379"/>
      <c r="HTU7" s="379"/>
      <c r="HTV7" s="379"/>
      <c r="HTW7" s="379"/>
      <c r="HTX7" s="379"/>
      <c r="HTY7" s="379"/>
      <c r="HTZ7" s="379"/>
      <c r="HUA7" s="379"/>
      <c r="HUB7" s="379"/>
      <c r="HUC7" s="379"/>
      <c r="HUD7" s="379"/>
      <c r="HUE7" s="379"/>
      <c r="HUF7" s="379"/>
      <c r="HUG7" s="379"/>
      <c r="HUH7" s="379"/>
      <c r="HUI7" s="379"/>
      <c r="HUJ7" s="379"/>
      <c r="HUK7" s="379"/>
      <c r="HUL7" s="379"/>
      <c r="HUM7" s="379"/>
      <c r="HUN7" s="379"/>
      <c r="HUO7" s="379"/>
      <c r="HUP7" s="379"/>
      <c r="HUQ7" s="379"/>
      <c r="HUR7" s="379"/>
      <c r="HUS7" s="379"/>
      <c r="HUT7" s="379"/>
      <c r="HUU7" s="379"/>
      <c r="HUV7" s="379"/>
      <c r="HUW7" s="379"/>
      <c r="HUX7" s="379"/>
      <c r="HUY7" s="379"/>
      <c r="HUZ7" s="379"/>
      <c r="HVA7" s="379"/>
      <c r="HVB7" s="379"/>
      <c r="HVC7" s="379"/>
      <c r="HVD7" s="379"/>
      <c r="HVE7" s="379"/>
      <c r="HVF7" s="379"/>
      <c r="HVG7" s="379"/>
      <c r="HVH7" s="379"/>
      <c r="HVI7" s="379"/>
      <c r="HVJ7" s="379"/>
      <c r="HVK7" s="379"/>
      <c r="HVL7" s="379"/>
      <c r="HVM7" s="379"/>
      <c r="HVN7" s="379"/>
      <c r="HVO7" s="379"/>
      <c r="HVP7" s="379"/>
      <c r="HVQ7" s="379"/>
      <c r="HVR7" s="379"/>
      <c r="HVS7" s="379"/>
      <c r="HVT7" s="379"/>
      <c r="HVU7" s="379"/>
      <c r="HVV7" s="379"/>
      <c r="HVW7" s="379"/>
      <c r="HVX7" s="379"/>
      <c r="HVY7" s="379"/>
      <c r="HVZ7" s="379"/>
      <c r="HWA7" s="379"/>
      <c r="HWB7" s="379"/>
      <c r="HWC7" s="379"/>
      <c r="HWD7" s="379"/>
      <c r="HWE7" s="379"/>
      <c r="HWF7" s="379"/>
      <c r="HWG7" s="379"/>
      <c r="HWH7" s="379"/>
      <c r="HWI7" s="379"/>
      <c r="HWJ7" s="379"/>
      <c r="HWK7" s="379"/>
      <c r="HWL7" s="379"/>
      <c r="HWM7" s="379"/>
      <c r="HWN7" s="379"/>
      <c r="HWO7" s="379"/>
      <c r="HWP7" s="379"/>
      <c r="HWQ7" s="379"/>
      <c r="HWR7" s="379"/>
      <c r="HWS7" s="379"/>
      <c r="HWT7" s="379"/>
      <c r="HWU7" s="379"/>
      <c r="HWV7" s="379"/>
      <c r="HWW7" s="379"/>
      <c r="HWX7" s="379"/>
      <c r="HWY7" s="379"/>
      <c r="HWZ7" s="379"/>
      <c r="HXA7" s="379"/>
      <c r="HXB7" s="379"/>
      <c r="HXC7" s="379"/>
      <c r="HXD7" s="379"/>
      <c r="HXE7" s="379"/>
      <c r="HXF7" s="379"/>
      <c r="HXG7" s="379"/>
      <c r="HXH7" s="379"/>
      <c r="HXI7" s="379"/>
      <c r="HXJ7" s="379"/>
      <c r="HXK7" s="379"/>
      <c r="HXL7" s="379"/>
      <c r="HXM7" s="379"/>
      <c r="HXN7" s="379"/>
      <c r="HXO7" s="379"/>
      <c r="HXP7" s="379"/>
      <c r="HXQ7" s="379"/>
      <c r="HXR7" s="379"/>
      <c r="HXS7" s="379"/>
      <c r="HXT7" s="379"/>
      <c r="HXU7" s="379"/>
      <c r="HXV7" s="379"/>
      <c r="HXW7" s="379"/>
      <c r="HXX7" s="379"/>
      <c r="HXY7" s="379"/>
      <c r="HXZ7" s="379"/>
      <c r="HYA7" s="379"/>
      <c r="HYB7" s="379"/>
      <c r="HYC7" s="379"/>
      <c r="HYD7" s="379"/>
      <c r="HYE7" s="379"/>
      <c r="HYF7" s="379"/>
      <c r="HYG7" s="379"/>
      <c r="HYH7" s="379"/>
      <c r="HYI7" s="379"/>
      <c r="HYJ7" s="379"/>
      <c r="HYK7" s="379"/>
      <c r="HYL7" s="379"/>
      <c r="HYM7" s="379"/>
      <c r="HYN7" s="379"/>
      <c r="HYO7" s="379"/>
      <c r="HYP7" s="379"/>
      <c r="HYQ7" s="379"/>
      <c r="HYR7" s="379"/>
      <c r="HYS7" s="379"/>
      <c r="HYT7" s="379"/>
      <c r="HYU7" s="379"/>
      <c r="HYV7" s="379"/>
      <c r="HYW7" s="379"/>
      <c r="HYX7" s="379"/>
      <c r="HYY7" s="379"/>
      <c r="HYZ7" s="379"/>
      <c r="HZA7" s="379"/>
      <c r="HZB7" s="379"/>
      <c r="HZC7" s="379"/>
      <c r="HZD7" s="379"/>
      <c r="HZE7" s="379"/>
      <c r="HZF7" s="379"/>
      <c r="HZG7" s="379"/>
      <c r="HZH7" s="379"/>
      <c r="HZI7" s="379"/>
      <c r="HZJ7" s="379"/>
      <c r="HZK7" s="379"/>
      <c r="HZL7" s="379"/>
      <c r="HZM7" s="379"/>
      <c r="HZN7" s="379"/>
      <c r="HZO7" s="379"/>
      <c r="HZP7" s="379"/>
      <c r="HZQ7" s="379"/>
      <c r="HZR7" s="379"/>
      <c r="HZS7" s="379"/>
      <c r="HZT7" s="379"/>
      <c r="HZU7" s="379"/>
      <c r="HZV7" s="379"/>
      <c r="HZW7" s="379"/>
      <c r="HZX7" s="379"/>
      <c r="HZY7" s="379"/>
      <c r="HZZ7" s="379"/>
      <c r="IAA7" s="379"/>
      <c r="IAB7" s="379"/>
      <c r="IAC7" s="379"/>
      <c r="IAD7" s="379"/>
      <c r="IAE7" s="379"/>
      <c r="IAF7" s="379"/>
      <c r="IAG7" s="379"/>
      <c r="IAH7" s="379"/>
      <c r="IAI7" s="379"/>
      <c r="IAJ7" s="379"/>
      <c r="IAK7" s="379"/>
      <c r="IAL7" s="379"/>
      <c r="IAM7" s="379"/>
      <c r="IAN7" s="379"/>
      <c r="IAO7" s="379"/>
      <c r="IAP7" s="379"/>
      <c r="IAQ7" s="379"/>
      <c r="IAR7" s="379"/>
      <c r="IAS7" s="379"/>
      <c r="IAT7" s="379"/>
      <c r="IAU7" s="379"/>
      <c r="IAV7" s="379"/>
      <c r="IAW7" s="379"/>
      <c r="IAX7" s="379"/>
      <c r="IAY7" s="379"/>
      <c r="IAZ7" s="379"/>
      <c r="IBA7" s="379"/>
      <c r="IBB7" s="379"/>
      <c r="IBC7" s="379"/>
      <c r="IBD7" s="379"/>
      <c r="IBE7" s="379"/>
      <c r="IBF7" s="379"/>
      <c r="IBG7" s="379"/>
      <c r="IBH7" s="379"/>
      <c r="IBI7" s="379"/>
      <c r="IBJ7" s="379"/>
      <c r="IBK7" s="379"/>
      <c r="IBL7" s="379"/>
      <c r="IBM7" s="379"/>
      <c r="IBN7" s="379"/>
      <c r="IBO7" s="379"/>
      <c r="IBP7" s="379"/>
      <c r="IBQ7" s="379"/>
      <c r="IBR7" s="379"/>
      <c r="IBS7" s="379"/>
      <c r="IBT7" s="379"/>
      <c r="IBU7" s="379"/>
      <c r="IBV7" s="379"/>
      <c r="IBW7" s="379"/>
      <c r="IBX7" s="379"/>
      <c r="IBY7" s="379"/>
      <c r="IBZ7" s="379"/>
      <c r="ICA7" s="379"/>
      <c r="ICB7" s="379"/>
      <c r="ICC7" s="379"/>
      <c r="ICD7" s="379"/>
      <c r="ICE7" s="379"/>
      <c r="ICF7" s="379"/>
      <c r="ICG7" s="379"/>
      <c r="ICH7" s="379"/>
      <c r="ICI7" s="379"/>
      <c r="ICJ7" s="379"/>
      <c r="ICK7" s="379"/>
      <c r="ICL7" s="379"/>
      <c r="ICM7" s="379"/>
      <c r="ICN7" s="379"/>
      <c r="ICO7" s="379"/>
      <c r="ICP7" s="379"/>
      <c r="ICQ7" s="379"/>
      <c r="ICR7" s="379"/>
      <c r="ICS7" s="379"/>
      <c r="ICT7" s="379"/>
      <c r="ICU7" s="379"/>
      <c r="ICV7" s="379"/>
      <c r="ICW7" s="379"/>
      <c r="ICX7" s="379"/>
      <c r="ICY7" s="379"/>
      <c r="ICZ7" s="379"/>
      <c r="IDA7" s="379"/>
      <c r="IDB7" s="379"/>
      <c r="IDC7" s="379"/>
      <c r="IDD7" s="379"/>
      <c r="IDE7" s="379"/>
      <c r="IDF7" s="379"/>
      <c r="IDG7" s="379"/>
      <c r="IDH7" s="379"/>
      <c r="IDI7" s="379"/>
      <c r="IDJ7" s="379"/>
      <c r="IDK7" s="379"/>
      <c r="IDL7" s="379"/>
      <c r="IDM7" s="379"/>
      <c r="IDN7" s="379"/>
      <c r="IDO7" s="379"/>
      <c r="IDP7" s="379"/>
      <c r="IDQ7" s="379"/>
      <c r="IDR7" s="379"/>
      <c r="IDS7" s="379"/>
      <c r="IDT7" s="379"/>
      <c r="IDU7" s="379"/>
      <c r="IDV7" s="379"/>
      <c r="IDW7" s="379"/>
      <c r="IDX7" s="379"/>
      <c r="IDY7" s="379"/>
      <c r="IDZ7" s="379"/>
      <c r="IEA7" s="379"/>
      <c r="IEB7" s="379"/>
      <c r="IEC7" s="379"/>
      <c r="IED7" s="379"/>
      <c r="IEE7" s="379"/>
      <c r="IEF7" s="379"/>
      <c r="IEG7" s="379"/>
      <c r="IEH7" s="379"/>
      <c r="IEI7" s="379"/>
      <c r="IEJ7" s="379"/>
      <c r="IEK7" s="379"/>
      <c r="IEL7" s="379"/>
      <c r="IEM7" s="379"/>
      <c r="IEN7" s="379"/>
      <c r="IEO7" s="379"/>
      <c r="IEP7" s="379"/>
      <c r="IEQ7" s="379"/>
      <c r="IER7" s="379"/>
      <c r="IES7" s="379"/>
      <c r="IET7" s="379"/>
      <c r="IEU7" s="379"/>
      <c r="IEV7" s="379"/>
      <c r="IEW7" s="379"/>
      <c r="IEX7" s="379"/>
      <c r="IEY7" s="379"/>
      <c r="IEZ7" s="379"/>
      <c r="IFA7" s="379"/>
      <c r="IFB7" s="379"/>
      <c r="IFC7" s="379"/>
      <c r="IFD7" s="379"/>
      <c r="IFE7" s="379"/>
      <c r="IFF7" s="379"/>
      <c r="IFG7" s="379"/>
      <c r="IFH7" s="379"/>
      <c r="IFI7" s="379"/>
      <c r="IFJ7" s="379"/>
      <c r="IFK7" s="379"/>
      <c r="IFL7" s="379"/>
      <c r="IFM7" s="379"/>
      <c r="IFN7" s="379"/>
      <c r="IFO7" s="379"/>
      <c r="IFP7" s="379"/>
      <c r="IFQ7" s="379"/>
      <c r="IFR7" s="379"/>
      <c r="IFS7" s="379"/>
      <c r="IFT7" s="379"/>
      <c r="IFU7" s="379"/>
      <c r="IFV7" s="379"/>
      <c r="IFW7" s="379"/>
      <c r="IFX7" s="379"/>
      <c r="IFY7" s="379"/>
      <c r="IFZ7" s="379"/>
      <c r="IGA7" s="379"/>
      <c r="IGB7" s="379"/>
      <c r="IGC7" s="379"/>
      <c r="IGD7" s="379"/>
      <c r="IGE7" s="379"/>
      <c r="IGF7" s="379"/>
      <c r="IGG7" s="379"/>
      <c r="IGH7" s="379"/>
      <c r="IGI7" s="379"/>
      <c r="IGJ7" s="379"/>
      <c r="IGK7" s="379"/>
      <c r="IGL7" s="379"/>
      <c r="IGM7" s="379"/>
      <c r="IGN7" s="379"/>
      <c r="IGO7" s="379"/>
      <c r="IGP7" s="379"/>
      <c r="IGQ7" s="379"/>
      <c r="IGR7" s="379"/>
      <c r="IGS7" s="379"/>
      <c r="IGT7" s="379"/>
      <c r="IGU7" s="379"/>
      <c r="IGV7" s="379"/>
      <c r="IGW7" s="379"/>
      <c r="IGX7" s="379"/>
      <c r="IGY7" s="379"/>
      <c r="IGZ7" s="379"/>
      <c r="IHA7" s="379"/>
      <c r="IHB7" s="379"/>
      <c r="IHC7" s="379"/>
      <c r="IHD7" s="379"/>
      <c r="IHE7" s="379"/>
      <c r="IHF7" s="379"/>
      <c r="IHG7" s="379"/>
      <c r="IHH7" s="379"/>
      <c r="IHI7" s="379"/>
      <c r="IHJ7" s="379"/>
      <c r="IHK7" s="379"/>
      <c r="IHL7" s="379"/>
      <c r="IHM7" s="379"/>
      <c r="IHN7" s="379"/>
      <c r="IHO7" s="379"/>
      <c r="IHP7" s="379"/>
      <c r="IHQ7" s="379"/>
      <c r="IHR7" s="379"/>
      <c r="IHS7" s="379"/>
      <c r="IHT7" s="379"/>
      <c r="IHU7" s="379"/>
      <c r="IHV7" s="379"/>
      <c r="IHW7" s="379"/>
      <c r="IHX7" s="379"/>
      <c r="IHY7" s="379"/>
      <c r="IHZ7" s="379"/>
      <c r="IIA7" s="379"/>
      <c r="IIB7" s="379"/>
      <c r="IIC7" s="379"/>
      <c r="IID7" s="379"/>
      <c r="IIE7" s="379"/>
      <c r="IIF7" s="379"/>
      <c r="IIG7" s="379"/>
      <c r="IIH7" s="379"/>
      <c r="III7" s="379"/>
      <c r="IIJ7" s="379"/>
      <c r="IIK7" s="379"/>
      <c r="IIL7" s="379"/>
      <c r="IIM7" s="379"/>
      <c r="IIN7" s="379"/>
      <c r="IIO7" s="379"/>
      <c r="IIP7" s="379"/>
      <c r="IIQ7" s="379"/>
      <c r="IIR7" s="379"/>
      <c r="IIS7" s="379"/>
      <c r="IIT7" s="379"/>
      <c r="IIU7" s="379"/>
      <c r="IIV7" s="379"/>
      <c r="IIW7" s="379"/>
      <c r="IIX7" s="379"/>
      <c r="IIY7" s="379"/>
      <c r="IIZ7" s="379"/>
      <c r="IJA7" s="379"/>
      <c r="IJB7" s="379"/>
      <c r="IJC7" s="379"/>
      <c r="IJD7" s="379"/>
      <c r="IJE7" s="379"/>
      <c r="IJF7" s="379"/>
      <c r="IJG7" s="379"/>
      <c r="IJH7" s="379"/>
      <c r="IJI7" s="379"/>
      <c r="IJJ7" s="379"/>
      <c r="IJK7" s="379"/>
      <c r="IJL7" s="379"/>
      <c r="IJM7" s="379"/>
      <c r="IJN7" s="379"/>
      <c r="IJO7" s="379"/>
      <c r="IJP7" s="379"/>
      <c r="IJQ7" s="379"/>
      <c r="IJR7" s="379"/>
      <c r="IJS7" s="379"/>
      <c r="IJT7" s="379"/>
      <c r="IJU7" s="379"/>
      <c r="IJV7" s="379"/>
      <c r="IJW7" s="379"/>
      <c r="IJX7" s="379"/>
      <c r="IJY7" s="379"/>
      <c r="IJZ7" s="379"/>
      <c r="IKA7" s="379"/>
      <c r="IKB7" s="379"/>
      <c r="IKC7" s="379"/>
      <c r="IKD7" s="379"/>
      <c r="IKE7" s="379"/>
      <c r="IKF7" s="379"/>
      <c r="IKG7" s="379"/>
      <c r="IKH7" s="379"/>
      <c r="IKI7" s="379"/>
      <c r="IKJ7" s="379"/>
      <c r="IKK7" s="379"/>
      <c r="IKL7" s="379"/>
      <c r="IKM7" s="379"/>
      <c r="IKN7" s="379"/>
      <c r="IKO7" s="379"/>
      <c r="IKP7" s="379"/>
      <c r="IKQ7" s="379"/>
      <c r="IKR7" s="379"/>
      <c r="IKS7" s="379"/>
      <c r="IKT7" s="379"/>
      <c r="IKU7" s="379"/>
      <c r="IKV7" s="379"/>
      <c r="IKW7" s="379"/>
      <c r="IKX7" s="379"/>
      <c r="IKY7" s="379"/>
      <c r="IKZ7" s="379"/>
      <c r="ILA7" s="379"/>
      <c r="ILB7" s="379"/>
      <c r="ILC7" s="379"/>
      <c r="ILD7" s="379"/>
      <c r="ILE7" s="379"/>
      <c r="ILF7" s="379"/>
      <c r="ILG7" s="379"/>
      <c r="ILH7" s="379"/>
      <c r="ILI7" s="379"/>
      <c r="ILJ7" s="379"/>
      <c r="ILK7" s="379"/>
      <c r="ILL7" s="379"/>
      <c r="ILM7" s="379"/>
      <c r="ILN7" s="379"/>
      <c r="ILO7" s="379"/>
      <c r="ILP7" s="379"/>
      <c r="ILQ7" s="379"/>
      <c r="ILR7" s="379"/>
      <c r="ILS7" s="379"/>
      <c r="ILT7" s="379"/>
      <c r="ILU7" s="379"/>
      <c r="ILV7" s="379"/>
      <c r="ILW7" s="379"/>
      <c r="ILX7" s="379"/>
      <c r="ILY7" s="379"/>
      <c r="ILZ7" s="379"/>
      <c r="IMA7" s="379"/>
      <c r="IMB7" s="379"/>
      <c r="IMC7" s="379"/>
      <c r="IMD7" s="379"/>
      <c r="IME7" s="379"/>
      <c r="IMF7" s="379"/>
      <c r="IMG7" s="379"/>
      <c r="IMH7" s="379"/>
      <c r="IMI7" s="379"/>
      <c r="IMJ7" s="379"/>
      <c r="IMK7" s="379"/>
      <c r="IML7" s="379"/>
      <c r="IMM7" s="379"/>
      <c r="IMN7" s="379"/>
      <c r="IMO7" s="379"/>
      <c r="IMP7" s="379"/>
      <c r="IMQ7" s="379"/>
      <c r="IMR7" s="379"/>
      <c r="IMS7" s="379"/>
      <c r="IMT7" s="379"/>
      <c r="IMU7" s="379"/>
      <c r="IMV7" s="379"/>
      <c r="IMW7" s="379"/>
      <c r="IMX7" s="379"/>
      <c r="IMY7" s="379"/>
      <c r="IMZ7" s="379"/>
      <c r="INA7" s="379"/>
      <c r="INB7" s="379"/>
      <c r="INC7" s="379"/>
      <c r="IND7" s="379"/>
      <c r="INE7" s="379"/>
      <c r="INF7" s="379"/>
      <c r="ING7" s="379"/>
      <c r="INH7" s="379"/>
      <c r="INI7" s="379"/>
      <c r="INJ7" s="379"/>
      <c r="INK7" s="379"/>
      <c r="INL7" s="379"/>
      <c r="INM7" s="379"/>
      <c r="INN7" s="379"/>
      <c r="INO7" s="379"/>
      <c r="INP7" s="379"/>
      <c r="INQ7" s="379"/>
      <c r="INR7" s="379"/>
      <c r="INS7" s="379"/>
      <c r="INT7" s="379"/>
      <c r="INU7" s="379"/>
      <c r="INV7" s="379"/>
      <c r="INW7" s="379"/>
      <c r="INX7" s="379"/>
      <c r="INY7" s="379"/>
      <c r="INZ7" s="379"/>
      <c r="IOA7" s="379"/>
      <c r="IOB7" s="379"/>
      <c r="IOC7" s="379"/>
      <c r="IOD7" s="379"/>
      <c r="IOE7" s="379"/>
      <c r="IOF7" s="379"/>
      <c r="IOG7" s="379"/>
      <c r="IOH7" s="379"/>
      <c r="IOI7" s="379"/>
      <c r="IOJ7" s="379"/>
      <c r="IOK7" s="379"/>
      <c r="IOL7" s="379"/>
      <c r="IOM7" s="379"/>
      <c r="ION7" s="379"/>
      <c r="IOO7" s="379"/>
      <c r="IOP7" s="379"/>
      <c r="IOQ7" s="379"/>
      <c r="IOR7" s="379"/>
      <c r="IOS7" s="379"/>
      <c r="IOT7" s="379"/>
      <c r="IOU7" s="379"/>
      <c r="IOV7" s="379"/>
      <c r="IOW7" s="379"/>
      <c r="IOX7" s="379"/>
      <c r="IOY7" s="379"/>
      <c r="IOZ7" s="379"/>
      <c r="IPA7" s="379"/>
      <c r="IPB7" s="379"/>
      <c r="IPC7" s="379"/>
      <c r="IPD7" s="379"/>
      <c r="IPE7" s="379"/>
      <c r="IPF7" s="379"/>
      <c r="IPG7" s="379"/>
      <c r="IPH7" s="379"/>
      <c r="IPI7" s="379"/>
      <c r="IPJ7" s="379"/>
      <c r="IPK7" s="379"/>
      <c r="IPL7" s="379"/>
      <c r="IPM7" s="379"/>
      <c r="IPN7" s="379"/>
      <c r="IPO7" s="379"/>
      <c r="IPP7" s="379"/>
      <c r="IPQ7" s="379"/>
      <c r="IPR7" s="379"/>
      <c r="IPS7" s="379"/>
      <c r="IPT7" s="379"/>
      <c r="IPU7" s="379"/>
      <c r="IPV7" s="379"/>
      <c r="IPW7" s="379"/>
      <c r="IPX7" s="379"/>
      <c r="IPY7" s="379"/>
      <c r="IPZ7" s="379"/>
      <c r="IQA7" s="379"/>
      <c r="IQB7" s="379"/>
      <c r="IQC7" s="379"/>
      <c r="IQD7" s="379"/>
      <c r="IQE7" s="379"/>
      <c r="IQF7" s="379"/>
      <c r="IQG7" s="379"/>
      <c r="IQH7" s="379"/>
      <c r="IQI7" s="379"/>
      <c r="IQJ7" s="379"/>
      <c r="IQK7" s="379"/>
      <c r="IQL7" s="379"/>
      <c r="IQM7" s="379"/>
      <c r="IQN7" s="379"/>
      <c r="IQO7" s="379"/>
      <c r="IQP7" s="379"/>
      <c r="IQQ7" s="379"/>
      <c r="IQR7" s="379"/>
      <c r="IQS7" s="379"/>
      <c r="IQT7" s="379"/>
      <c r="IQU7" s="379"/>
      <c r="IQV7" s="379"/>
      <c r="IQW7" s="379"/>
      <c r="IQX7" s="379"/>
      <c r="IQY7" s="379"/>
      <c r="IQZ7" s="379"/>
      <c r="IRA7" s="379"/>
      <c r="IRB7" s="379"/>
      <c r="IRC7" s="379"/>
      <c r="IRD7" s="379"/>
      <c r="IRE7" s="379"/>
      <c r="IRF7" s="379"/>
      <c r="IRG7" s="379"/>
      <c r="IRH7" s="379"/>
      <c r="IRI7" s="379"/>
      <c r="IRJ7" s="379"/>
      <c r="IRK7" s="379"/>
      <c r="IRL7" s="379"/>
      <c r="IRM7" s="379"/>
      <c r="IRN7" s="379"/>
      <c r="IRO7" s="379"/>
      <c r="IRP7" s="379"/>
      <c r="IRQ7" s="379"/>
      <c r="IRR7" s="379"/>
      <c r="IRS7" s="379"/>
      <c r="IRT7" s="379"/>
      <c r="IRU7" s="379"/>
      <c r="IRV7" s="379"/>
      <c r="IRW7" s="379"/>
      <c r="IRX7" s="379"/>
      <c r="IRY7" s="379"/>
      <c r="IRZ7" s="379"/>
      <c r="ISA7" s="379"/>
      <c r="ISB7" s="379"/>
      <c r="ISC7" s="379"/>
      <c r="ISD7" s="379"/>
      <c r="ISE7" s="379"/>
      <c r="ISF7" s="379"/>
      <c r="ISG7" s="379"/>
      <c r="ISH7" s="379"/>
      <c r="ISI7" s="379"/>
      <c r="ISJ7" s="379"/>
      <c r="ISK7" s="379"/>
      <c r="ISL7" s="379"/>
      <c r="ISM7" s="379"/>
      <c r="ISN7" s="379"/>
      <c r="ISO7" s="379"/>
      <c r="ISP7" s="379"/>
      <c r="ISQ7" s="379"/>
      <c r="ISR7" s="379"/>
      <c r="ISS7" s="379"/>
      <c r="IST7" s="379"/>
      <c r="ISU7" s="379"/>
      <c r="ISV7" s="379"/>
      <c r="ISW7" s="379"/>
      <c r="ISX7" s="379"/>
      <c r="ISY7" s="379"/>
      <c r="ISZ7" s="379"/>
      <c r="ITA7" s="379"/>
      <c r="ITB7" s="379"/>
      <c r="ITC7" s="379"/>
      <c r="ITD7" s="379"/>
      <c r="ITE7" s="379"/>
      <c r="ITF7" s="379"/>
      <c r="ITG7" s="379"/>
      <c r="ITH7" s="379"/>
      <c r="ITI7" s="379"/>
      <c r="ITJ7" s="379"/>
      <c r="ITK7" s="379"/>
      <c r="ITL7" s="379"/>
      <c r="ITM7" s="379"/>
      <c r="ITN7" s="379"/>
      <c r="ITO7" s="379"/>
      <c r="ITP7" s="379"/>
      <c r="ITQ7" s="379"/>
      <c r="ITR7" s="379"/>
      <c r="ITS7" s="379"/>
      <c r="ITT7" s="379"/>
      <c r="ITU7" s="379"/>
      <c r="ITV7" s="379"/>
      <c r="ITW7" s="379"/>
      <c r="ITX7" s="379"/>
      <c r="ITY7" s="379"/>
      <c r="ITZ7" s="379"/>
      <c r="IUA7" s="379"/>
      <c r="IUB7" s="379"/>
      <c r="IUC7" s="379"/>
      <c r="IUD7" s="379"/>
      <c r="IUE7" s="379"/>
      <c r="IUF7" s="379"/>
      <c r="IUG7" s="379"/>
      <c r="IUH7" s="379"/>
      <c r="IUI7" s="379"/>
      <c r="IUJ7" s="379"/>
      <c r="IUK7" s="379"/>
      <c r="IUL7" s="379"/>
      <c r="IUM7" s="379"/>
      <c r="IUN7" s="379"/>
      <c r="IUO7" s="379"/>
      <c r="IUP7" s="379"/>
      <c r="IUQ7" s="379"/>
      <c r="IUR7" s="379"/>
      <c r="IUS7" s="379"/>
      <c r="IUT7" s="379"/>
      <c r="IUU7" s="379"/>
      <c r="IUV7" s="379"/>
      <c r="IUW7" s="379"/>
      <c r="IUX7" s="379"/>
      <c r="IUY7" s="379"/>
      <c r="IUZ7" s="379"/>
      <c r="IVA7" s="379"/>
      <c r="IVB7" s="379"/>
      <c r="IVC7" s="379"/>
      <c r="IVD7" s="379"/>
      <c r="IVE7" s="379"/>
      <c r="IVF7" s="379"/>
      <c r="IVG7" s="379"/>
      <c r="IVH7" s="379"/>
      <c r="IVI7" s="379"/>
      <c r="IVJ7" s="379"/>
      <c r="IVK7" s="379"/>
      <c r="IVL7" s="379"/>
      <c r="IVM7" s="379"/>
      <c r="IVN7" s="379"/>
      <c r="IVO7" s="379"/>
      <c r="IVP7" s="379"/>
      <c r="IVQ7" s="379"/>
      <c r="IVR7" s="379"/>
      <c r="IVS7" s="379"/>
      <c r="IVT7" s="379"/>
      <c r="IVU7" s="379"/>
      <c r="IVV7" s="379"/>
      <c r="IVW7" s="379"/>
      <c r="IVX7" s="379"/>
      <c r="IVY7" s="379"/>
      <c r="IVZ7" s="379"/>
      <c r="IWA7" s="379"/>
      <c r="IWB7" s="379"/>
      <c r="IWC7" s="379"/>
      <c r="IWD7" s="379"/>
      <c r="IWE7" s="379"/>
      <c r="IWF7" s="379"/>
      <c r="IWG7" s="379"/>
      <c r="IWH7" s="379"/>
      <c r="IWI7" s="379"/>
      <c r="IWJ7" s="379"/>
      <c r="IWK7" s="379"/>
      <c r="IWL7" s="379"/>
      <c r="IWM7" s="379"/>
      <c r="IWN7" s="379"/>
      <c r="IWO7" s="379"/>
      <c r="IWP7" s="379"/>
      <c r="IWQ7" s="379"/>
      <c r="IWR7" s="379"/>
      <c r="IWS7" s="379"/>
      <c r="IWT7" s="379"/>
      <c r="IWU7" s="379"/>
      <c r="IWV7" s="379"/>
      <c r="IWW7" s="379"/>
      <c r="IWX7" s="379"/>
      <c r="IWY7" s="379"/>
      <c r="IWZ7" s="379"/>
      <c r="IXA7" s="379"/>
      <c r="IXB7" s="379"/>
      <c r="IXC7" s="379"/>
      <c r="IXD7" s="379"/>
      <c r="IXE7" s="379"/>
      <c r="IXF7" s="379"/>
      <c r="IXG7" s="379"/>
      <c r="IXH7" s="379"/>
      <c r="IXI7" s="379"/>
      <c r="IXJ7" s="379"/>
      <c r="IXK7" s="379"/>
      <c r="IXL7" s="379"/>
      <c r="IXM7" s="379"/>
      <c r="IXN7" s="379"/>
      <c r="IXO7" s="379"/>
      <c r="IXP7" s="379"/>
      <c r="IXQ7" s="379"/>
      <c r="IXR7" s="379"/>
      <c r="IXS7" s="379"/>
      <c r="IXT7" s="379"/>
      <c r="IXU7" s="379"/>
      <c r="IXV7" s="379"/>
      <c r="IXW7" s="379"/>
      <c r="IXX7" s="379"/>
      <c r="IXY7" s="379"/>
      <c r="IXZ7" s="379"/>
      <c r="IYA7" s="379"/>
      <c r="IYB7" s="379"/>
      <c r="IYC7" s="379"/>
      <c r="IYD7" s="379"/>
      <c r="IYE7" s="379"/>
      <c r="IYF7" s="379"/>
      <c r="IYG7" s="379"/>
      <c r="IYH7" s="379"/>
      <c r="IYI7" s="379"/>
      <c r="IYJ7" s="379"/>
      <c r="IYK7" s="379"/>
      <c r="IYL7" s="379"/>
      <c r="IYM7" s="379"/>
      <c r="IYN7" s="379"/>
      <c r="IYO7" s="379"/>
      <c r="IYP7" s="379"/>
      <c r="IYQ7" s="379"/>
      <c r="IYR7" s="379"/>
      <c r="IYS7" s="379"/>
      <c r="IYT7" s="379"/>
      <c r="IYU7" s="379"/>
      <c r="IYV7" s="379"/>
      <c r="IYW7" s="379"/>
      <c r="IYX7" s="379"/>
      <c r="IYY7" s="379"/>
      <c r="IYZ7" s="379"/>
      <c r="IZA7" s="379"/>
      <c r="IZB7" s="379"/>
      <c r="IZC7" s="379"/>
      <c r="IZD7" s="379"/>
      <c r="IZE7" s="379"/>
      <c r="IZF7" s="379"/>
      <c r="IZG7" s="379"/>
      <c r="IZH7" s="379"/>
      <c r="IZI7" s="379"/>
      <c r="IZJ7" s="379"/>
      <c r="IZK7" s="379"/>
      <c r="IZL7" s="379"/>
      <c r="IZM7" s="379"/>
      <c r="IZN7" s="379"/>
      <c r="IZO7" s="379"/>
      <c r="IZP7" s="379"/>
      <c r="IZQ7" s="379"/>
      <c r="IZR7" s="379"/>
      <c r="IZS7" s="379"/>
      <c r="IZT7" s="379"/>
      <c r="IZU7" s="379"/>
      <c r="IZV7" s="379"/>
      <c r="IZW7" s="379"/>
      <c r="IZX7" s="379"/>
      <c r="IZY7" s="379"/>
      <c r="IZZ7" s="379"/>
      <c r="JAA7" s="379"/>
      <c r="JAB7" s="379"/>
      <c r="JAC7" s="379"/>
      <c r="JAD7" s="379"/>
      <c r="JAE7" s="379"/>
      <c r="JAF7" s="379"/>
      <c r="JAG7" s="379"/>
      <c r="JAH7" s="379"/>
      <c r="JAI7" s="379"/>
      <c r="JAJ7" s="379"/>
      <c r="JAK7" s="379"/>
      <c r="JAL7" s="379"/>
      <c r="JAM7" s="379"/>
      <c r="JAN7" s="379"/>
      <c r="JAO7" s="379"/>
      <c r="JAP7" s="379"/>
      <c r="JAQ7" s="379"/>
      <c r="JAR7" s="379"/>
      <c r="JAS7" s="379"/>
      <c r="JAT7" s="379"/>
      <c r="JAU7" s="379"/>
      <c r="JAV7" s="379"/>
      <c r="JAW7" s="379"/>
      <c r="JAX7" s="379"/>
      <c r="JAY7" s="379"/>
      <c r="JAZ7" s="379"/>
      <c r="JBA7" s="379"/>
      <c r="JBB7" s="379"/>
      <c r="JBC7" s="379"/>
      <c r="JBD7" s="379"/>
      <c r="JBE7" s="379"/>
      <c r="JBF7" s="379"/>
      <c r="JBG7" s="379"/>
      <c r="JBH7" s="379"/>
      <c r="JBI7" s="379"/>
      <c r="JBJ7" s="379"/>
      <c r="JBK7" s="379"/>
      <c r="JBL7" s="379"/>
      <c r="JBM7" s="379"/>
      <c r="JBN7" s="379"/>
      <c r="JBO7" s="379"/>
      <c r="JBP7" s="379"/>
      <c r="JBQ7" s="379"/>
      <c r="JBR7" s="379"/>
      <c r="JBS7" s="379"/>
      <c r="JBT7" s="379"/>
      <c r="JBU7" s="379"/>
      <c r="JBV7" s="379"/>
      <c r="JBW7" s="379"/>
      <c r="JBX7" s="379"/>
      <c r="JBY7" s="379"/>
      <c r="JBZ7" s="379"/>
      <c r="JCA7" s="379"/>
      <c r="JCB7" s="379"/>
      <c r="JCC7" s="379"/>
      <c r="JCD7" s="379"/>
      <c r="JCE7" s="379"/>
      <c r="JCF7" s="379"/>
      <c r="JCG7" s="379"/>
      <c r="JCH7" s="379"/>
      <c r="JCI7" s="379"/>
      <c r="JCJ7" s="379"/>
      <c r="JCK7" s="379"/>
      <c r="JCL7" s="379"/>
      <c r="JCM7" s="379"/>
      <c r="JCN7" s="379"/>
      <c r="JCO7" s="379"/>
      <c r="JCP7" s="379"/>
      <c r="JCQ7" s="379"/>
      <c r="JCR7" s="379"/>
      <c r="JCS7" s="379"/>
      <c r="JCT7" s="379"/>
      <c r="JCU7" s="379"/>
      <c r="JCV7" s="379"/>
      <c r="JCW7" s="379"/>
      <c r="JCX7" s="379"/>
      <c r="JCY7" s="379"/>
      <c r="JCZ7" s="379"/>
      <c r="JDA7" s="379"/>
      <c r="JDB7" s="379"/>
      <c r="JDC7" s="379"/>
      <c r="JDD7" s="379"/>
      <c r="JDE7" s="379"/>
      <c r="JDF7" s="379"/>
      <c r="JDG7" s="379"/>
      <c r="JDH7" s="379"/>
      <c r="JDI7" s="379"/>
      <c r="JDJ7" s="379"/>
      <c r="JDK7" s="379"/>
      <c r="JDL7" s="379"/>
      <c r="JDM7" s="379"/>
      <c r="JDN7" s="379"/>
      <c r="JDO7" s="379"/>
      <c r="JDP7" s="379"/>
      <c r="JDQ7" s="379"/>
      <c r="JDR7" s="379"/>
      <c r="JDS7" s="379"/>
      <c r="JDT7" s="379"/>
      <c r="JDU7" s="379"/>
      <c r="JDV7" s="379"/>
      <c r="JDW7" s="379"/>
      <c r="JDX7" s="379"/>
      <c r="JDY7" s="379"/>
      <c r="JDZ7" s="379"/>
      <c r="JEA7" s="379"/>
      <c r="JEB7" s="379"/>
      <c r="JEC7" s="379"/>
      <c r="JED7" s="379"/>
      <c r="JEE7" s="379"/>
      <c r="JEF7" s="379"/>
      <c r="JEG7" s="379"/>
      <c r="JEH7" s="379"/>
      <c r="JEI7" s="379"/>
      <c r="JEJ7" s="379"/>
      <c r="JEK7" s="379"/>
      <c r="JEL7" s="379"/>
      <c r="JEM7" s="379"/>
      <c r="JEN7" s="379"/>
      <c r="JEO7" s="379"/>
      <c r="JEP7" s="379"/>
      <c r="JEQ7" s="379"/>
      <c r="JER7" s="379"/>
      <c r="JES7" s="379"/>
      <c r="JET7" s="379"/>
      <c r="JEU7" s="379"/>
      <c r="JEV7" s="379"/>
      <c r="JEW7" s="379"/>
      <c r="JEX7" s="379"/>
      <c r="JEY7" s="379"/>
      <c r="JEZ7" s="379"/>
      <c r="JFA7" s="379"/>
      <c r="JFB7" s="379"/>
      <c r="JFC7" s="379"/>
      <c r="JFD7" s="379"/>
      <c r="JFE7" s="379"/>
      <c r="JFF7" s="379"/>
      <c r="JFG7" s="379"/>
      <c r="JFH7" s="379"/>
      <c r="JFI7" s="379"/>
      <c r="JFJ7" s="379"/>
      <c r="JFK7" s="379"/>
      <c r="JFL7" s="379"/>
      <c r="JFM7" s="379"/>
      <c r="JFN7" s="379"/>
      <c r="JFO7" s="379"/>
      <c r="JFP7" s="379"/>
      <c r="JFQ7" s="379"/>
      <c r="JFR7" s="379"/>
      <c r="JFS7" s="379"/>
      <c r="JFT7" s="379"/>
      <c r="JFU7" s="379"/>
      <c r="JFV7" s="379"/>
      <c r="JFW7" s="379"/>
      <c r="JFX7" s="379"/>
      <c r="JFY7" s="379"/>
      <c r="JFZ7" s="379"/>
      <c r="JGA7" s="379"/>
      <c r="JGB7" s="379"/>
      <c r="JGC7" s="379"/>
      <c r="JGD7" s="379"/>
      <c r="JGE7" s="379"/>
      <c r="JGF7" s="379"/>
      <c r="JGG7" s="379"/>
      <c r="JGH7" s="379"/>
      <c r="JGI7" s="379"/>
      <c r="JGJ7" s="379"/>
      <c r="JGK7" s="379"/>
      <c r="JGL7" s="379"/>
      <c r="JGM7" s="379"/>
      <c r="JGN7" s="379"/>
      <c r="JGO7" s="379"/>
      <c r="JGP7" s="379"/>
      <c r="JGQ7" s="379"/>
      <c r="JGR7" s="379"/>
      <c r="JGS7" s="379"/>
      <c r="JGT7" s="379"/>
      <c r="JGU7" s="379"/>
      <c r="JGV7" s="379"/>
      <c r="JGW7" s="379"/>
      <c r="JGX7" s="379"/>
      <c r="JGY7" s="379"/>
      <c r="JGZ7" s="379"/>
      <c r="JHA7" s="379"/>
      <c r="JHB7" s="379"/>
      <c r="JHC7" s="379"/>
      <c r="JHD7" s="379"/>
      <c r="JHE7" s="379"/>
      <c r="JHF7" s="379"/>
      <c r="JHG7" s="379"/>
      <c r="JHH7" s="379"/>
      <c r="JHI7" s="379"/>
      <c r="JHJ7" s="379"/>
      <c r="JHK7" s="379"/>
      <c r="JHL7" s="379"/>
      <c r="JHM7" s="379"/>
      <c r="JHN7" s="379"/>
      <c r="JHO7" s="379"/>
      <c r="JHP7" s="379"/>
      <c r="JHQ7" s="379"/>
      <c r="JHR7" s="379"/>
      <c r="JHS7" s="379"/>
      <c r="JHT7" s="379"/>
      <c r="JHU7" s="379"/>
      <c r="JHV7" s="379"/>
      <c r="JHW7" s="379"/>
      <c r="JHX7" s="379"/>
      <c r="JHY7" s="379"/>
      <c r="JHZ7" s="379"/>
      <c r="JIA7" s="379"/>
      <c r="JIB7" s="379"/>
      <c r="JIC7" s="379"/>
      <c r="JID7" s="379"/>
      <c r="JIE7" s="379"/>
      <c r="JIF7" s="379"/>
      <c r="JIG7" s="379"/>
      <c r="JIH7" s="379"/>
      <c r="JII7" s="379"/>
      <c r="JIJ7" s="379"/>
      <c r="JIK7" s="379"/>
      <c r="JIL7" s="379"/>
      <c r="JIM7" s="379"/>
      <c r="JIN7" s="379"/>
      <c r="JIO7" s="379"/>
      <c r="JIP7" s="379"/>
      <c r="JIQ7" s="379"/>
      <c r="JIR7" s="379"/>
      <c r="JIS7" s="379"/>
      <c r="JIT7" s="379"/>
      <c r="JIU7" s="379"/>
      <c r="JIV7" s="379"/>
      <c r="JIW7" s="379"/>
      <c r="JIX7" s="379"/>
      <c r="JIY7" s="379"/>
      <c r="JIZ7" s="379"/>
      <c r="JJA7" s="379"/>
      <c r="JJB7" s="379"/>
      <c r="JJC7" s="379"/>
      <c r="JJD7" s="379"/>
      <c r="JJE7" s="379"/>
      <c r="JJF7" s="379"/>
      <c r="JJG7" s="379"/>
      <c r="JJH7" s="379"/>
      <c r="JJI7" s="379"/>
      <c r="JJJ7" s="379"/>
      <c r="JJK7" s="379"/>
      <c r="JJL7" s="379"/>
      <c r="JJM7" s="379"/>
      <c r="JJN7" s="379"/>
      <c r="JJO7" s="379"/>
      <c r="JJP7" s="379"/>
      <c r="JJQ7" s="379"/>
      <c r="JJR7" s="379"/>
      <c r="JJS7" s="379"/>
      <c r="JJT7" s="379"/>
      <c r="JJU7" s="379"/>
      <c r="JJV7" s="379"/>
      <c r="JJW7" s="379"/>
      <c r="JJX7" s="379"/>
      <c r="JJY7" s="379"/>
      <c r="JJZ7" s="379"/>
      <c r="JKA7" s="379"/>
      <c r="JKB7" s="379"/>
      <c r="JKC7" s="379"/>
      <c r="JKD7" s="379"/>
      <c r="JKE7" s="379"/>
      <c r="JKF7" s="379"/>
      <c r="JKG7" s="379"/>
      <c r="JKH7" s="379"/>
      <c r="JKI7" s="379"/>
      <c r="JKJ7" s="379"/>
      <c r="JKK7" s="379"/>
      <c r="JKL7" s="379"/>
      <c r="JKM7" s="379"/>
      <c r="JKN7" s="379"/>
      <c r="JKO7" s="379"/>
      <c r="JKP7" s="379"/>
      <c r="JKQ7" s="379"/>
      <c r="JKR7" s="379"/>
      <c r="JKS7" s="379"/>
      <c r="JKT7" s="379"/>
      <c r="JKU7" s="379"/>
      <c r="JKV7" s="379"/>
      <c r="JKW7" s="379"/>
      <c r="JKX7" s="379"/>
      <c r="JKY7" s="379"/>
      <c r="JKZ7" s="379"/>
      <c r="JLA7" s="379"/>
      <c r="JLB7" s="379"/>
      <c r="JLC7" s="379"/>
      <c r="JLD7" s="379"/>
      <c r="JLE7" s="379"/>
      <c r="JLF7" s="379"/>
      <c r="JLG7" s="379"/>
      <c r="JLH7" s="379"/>
      <c r="JLI7" s="379"/>
      <c r="JLJ7" s="379"/>
      <c r="JLK7" s="379"/>
      <c r="JLL7" s="379"/>
      <c r="JLM7" s="379"/>
      <c r="JLN7" s="379"/>
      <c r="JLO7" s="379"/>
      <c r="JLP7" s="379"/>
      <c r="JLQ7" s="379"/>
      <c r="JLR7" s="379"/>
      <c r="JLS7" s="379"/>
      <c r="JLT7" s="379"/>
      <c r="JLU7" s="379"/>
      <c r="JLV7" s="379"/>
      <c r="JLW7" s="379"/>
      <c r="JLX7" s="379"/>
      <c r="JLY7" s="379"/>
      <c r="JLZ7" s="379"/>
      <c r="JMA7" s="379"/>
      <c r="JMB7" s="379"/>
      <c r="JMC7" s="379"/>
      <c r="JMD7" s="379"/>
      <c r="JME7" s="379"/>
      <c r="JMF7" s="379"/>
      <c r="JMG7" s="379"/>
      <c r="JMH7" s="379"/>
      <c r="JMI7" s="379"/>
      <c r="JMJ7" s="379"/>
      <c r="JMK7" s="379"/>
      <c r="JML7" s="379"/>
      <c r="JMM7" s="379"/>
      <c r="JMN7" s="379"/>
      <c r="JMO7" s="379"/>
      <c r="JMP7" s="379"/>
      <c r="JMQ7" s="379"/>
      <c r="JMR7" s="379"/>
      <c r="JMS7" s="379"/>
      <c r="JMT7" s="379"/>
      <c r="JMU7" s="379"/>
      <c r="JMV7" s="379"/>
      <c r="JMW7" s="379"/>
      <c r="JMX7" s="379"/>
      <c r="JMY7" s="379"/>
      <c r="JMZ7" s="379"/>
      <c r="JNA7" s="379"/>
      <c r="JNB7" s="379"/>
      <c r="JNC7" s="379"/>
      <c r="JND7" s="379"/>
      <c r="JNE7" s="379"/>
      <c r="JNF7" s="379"/>
      <c r="JNG7" s="379"/>
      <c r="JNH7" s="379"/>
      <c r="JNI7" s="379"/>
      <c r="JNJ7" s="379"/>
      <c r="JNK7" s="379"/>
      <c r="JNL7" s="379"/>
      <c r="JNM7" s="379"/>
      <c r="JNN7" s="379"/>
      <c r="JNO7" s="379"/>
      <c r="JNP7" s="379"/>
      <c r="JNQ7" s="379"/>
      <c r="JNR7" s="379"/>
      <c r="JNS7" s="379"/>
      <c r="JNT7" s="379"/>
      <c r="JNU7" s="379"/>
      <c r="JNV7" s="379"/>
      <c r="JNW7" s="379"/>
      <c r="JNX7" s="379"/>
      <c r="JNY7" s="379"/>
      <c r="JNZ7" s="379"/>
      <c r="JOA7" s="379"/>
      <c r="JOB7" s="379"/>
      <c r="JOC7" s="379"/>
      <c r="JOD7" s="379"/>
      <c r="JOE7" s="379"/>
      <c r="JOF7" s="379"/>
      <c r="JOG7" s="379"/>
      <c r="JOH7" s="379"/>
      <c r="JOI7" s="379"/>
      <c r="JOJ7" s="379"/>
      <c r="JOK7" s="379"/>
      <c r="JOL7" s="379"/>
      <c r="JOM7" s="379"/>
      <c r="JON7" s="379"/>
      <c r="JOO7" s="379"/>
      <c r="JOP7" s="379"/>
      <c r="JOQ7" s="379"/>
      <c r="JOR7" s="379"/>
      <c r="JOS7" s="379"/>
      <c r="JOT7" s="379"/>
      <c r="JOU7" s="379"/>
      <c r="JOV7" s="379"/>
      <c r="JOW7" s="379"/>
      <c r="JOX7" s="379"/>
      <c r="JOY7" s="379"/>
      <c r="JOZ7" s="379"/>
      <c r="JPA7" s="379"/>
      <c r="JPB7" s="379"/>
      <c r="JPC7" s="379"/>
      <c r="JPD7" s="379"/>
      <c r="JPE7" s="379"/>
      <c r="JPF7" s="379"/>
      <c r="JPG7" s="379"/>
      <c r="JPH7" s="379"/>
      <c r="JPI7" s="379"/>
      <c r="JPJ7" s="379"/>
      <c r="JPK7" s="379"/>
      <c r="JPL7" s="379"/>
      <c r="JPM7" s="379"/>
      <c r="JPN7" s="379"/>
      <c r="JPO7" s="379"/>
      <c r="JPP7" s="379"/>
      <c r="JPQ7" s="379"/>
      <c r="JPR7" s="379"/>
      <c r="JPS7" s="379"/>
      <c r="JPT7" s="379"/>
      <c r="JPU7" s="379"/>
      <c r="JPV7" s="379"/>
      <c r="JPW7" s="379"/>
      <c r="JPX7" s="379"/>
      <c r="JPY7" s="379"/>
      <c r="JPZ7" s="379"/>
      <c r="JQA7" s="379"/>
      <c r="JQB7" s="379"/>
      <c r="JQC7" s="379"/>
      <c r="JQD7" s="379"/>
      <c r="JQE7" s="379"/>
      <c r="JQF7" s="379"/>
      <c r="JQG7" s="379"/>
      <c r="JQH7" s="379"/>
      <c r="JQI7" s="379"/>
      <c r="JQJ7" s="379"/>
      <c r="JQK7" s="379"/>
      <c r="JQL7" s="379"/>
      <c r="JQM7" s="379"/>
      <c r="JQN7" s="379"/>
      <c r="JQO7" s="379"/>
      <c r="JQP7" s="379"/>
      <c r="JQQ7" s="379"/>
      <c r="JQR7" s="379"/>
      <c r="JQS7" s="379"/>
      <c r="JQT7" s="379"/>
      <c r="JQU7" s="379"/>
      <c r="JQV7" s="379"/>
      <c r="JQW7" s="379"/>
      <c r="JQX7" s="379"/>
      <c r="JQY7" s="379"/>
      <c r="JQZ7" s="379"/>
      <c r="JRA7" s="379"/>
      <c r="JRB7" s="379"/>
      <c r="JRC7" s="379"/>
      <c r="JRD7" s="379"/>
      <c r="JRE7" s="379"/>
      <c r="JRF7" s="379"/>
      <c r="JRG7" s="379"/>
      <c r="JRH7" s="379"/>
      <c r="JRI7" s="379"/>
      <c r="JRJ7" s="379"/>
      <c r="JRK7" s="379"/>
      <c r="JRL7" s="379"/>
      <c r="JRM7" s="379"/>
      <c r="JRN7" s="379"/>
      <c r="JRO7" s="379"/>
      <c r="JRP7" s="379"/>
      <c r="JRQ7" s="379"/>
      <c r="JRR7" s="379"/>
      <c r="JRS7" s="379"/>
      <c r="JRT7" s="379"/>
      <c r="JRU7" s="379"/>
      <c r="JRV7" s="379"/>
      <c r="JRW7" s="379"/>
      <c r="JRX7" s="379"/>
      <c r="JRY7" s="379"/>
      <c r="JRZ7" s="379"/>
      <c r="JSA7" s="379"/>
      <c r="JSB7" s="379"/>
      <c r="JSC7" s="379"/>
      <c r="JSD7" s="379"/>
      <c r="JSE7" s="379"/>
      <c r="JSF7" s="379"/>
      <c r="JSG7" s="379"/>
      <c r="JSH7" s="379"/>
      <c r="JSI7" s="379"/>
      <c r="JSJ7" s="379"/>
      <c r="JSK7" s="379"/>
      <c r="JSL7" s="379"/>
      <c r="JSM7" s="379"/>
      <c r="JSN7" s="379"/>
      <c r="JSO7" s="379"/>
      <c r="JSP7" s="379"/>
      <c r="JSQ7" s="379"/>
      <c r="JSR7" s="379"/>
      <c r="JSS7" s="379"/>
      <c r="JST7" s="379"/>
      <c r="JSU7" s="379"/>
      <c r="JSV7" s="379"/>
      <c r="JSW7" s="379"/>
      <c r="JSX7" s="379"/>
      <c r="JSY7" s="379"/>
      <c r="JSZ7" s="379"/>
      <c r="JTA7" s="379"/>
      <c r="JTB7" s="379"/>
      <c r="JTC7" s="379"/>
      <c r="JTD7" s="379"/>
      <c r="JTE7" s="379"/>
      <c r="JTF7" s="379"/>
      <c r="JTG7" s="379"/>
      <c r="JTH7" s="379"/>
      <c r="JTI7" s="379"/>
      <c r="JTJ7" s="379"/>
      <c r="JTK7" s="379"/>
      <c r="JTL7" s="379"/>
      <c r="JTM7" s="379"/>
      <c r="JTN7" s="379"/>
      <c r="JTO7" s="379"/>
      <c r="JTP7" s="379"/>
      <c r="JTQ7" s="379"/>
      <c r="JTR7" s="379"/>
      <c r="JTS7" s="379"/>
      <c r="JTT7" s="379"/>
      <c r="JTU7" s="379"/>
      <c r="JTV7" s="379"/>
      <c r="JTW7" s="379"/>
      <c r="JTX7" s="379"/>
      <c r="JTY7" s="379"/>
      <c r="JTZ7" s="379"/>
      <c r="JUA7" s="379"/>
      <c r="JUB7" s="379"/>
      <c r="JUC7" s="379"/>
      <c r="JUD7" s="379"/>
      <c r="JUE7" s="379"/>
      <c r="JUF7" s="379"/>
      <c r="JUG7" s="379"/>
      <c r="JUH7" s="379"/>
      <c r="JUI7" s="379"/>
      <c r="JUJ7" s="379"/>
      <c r="JUK7" s="379"/>
      <c r="JUL7" s="379"/>
      <c r="JUM7" s="379"/>
      <c r="JUN7" s="379"/>
      <c r="JUO7" s="379"/>
      <c r="JUP7" s="379"/>
      <c r="JUQ7" s="379"/>
      <c r="JUR7" s="379"/>
      <c r="JUS7" s="379"/>
      <c r="JUT7" s="379"/>
      <c r="JUU7" s="379"/>
      <c r="JUV7" s="379"/>
      <c r="JUW7" s="379"/>
      <c r="JUX7" s="379"/>
      <c r="JUY7" s="379"/>
      <c r="JUZ7" s="379"/>
      <c r="JVA7" s="379"/>
      <c r="JVB7" s="379"/>
      <c r="JVC7" s="379"/>
      <c r="JVD7" s="379"/>
      <c r="JVE7" s="379"/>
      <c r="JVF7" s="379"/>
      <c r="JVG7" s="379"/>
      <c r="JVH7" s="379"/>
      <c r="JVI7" s="379"/>
      <c r="JVJ7" s="379"/>
      <c r="JVK7" s="379"/>
      <c r="JVL7" s="379"/>
      <c r="JVM7" s="379"/>
      <c r="JVN7" s="379"/>
      <c r="JVO7" s="379"/>
      <c r="JVP7" s="379"/>
      <c r="JVQ7" s="379"/>
      <c r="JVR7" s="379"/>
      <c r="JVS7" s="379"/>
      <c r="JVT7" s="379"/>
      <c r="JVU7" s="379"/>
      <c r="JVV7" s="379"/>
      <c r="JVW7" s="379"/>
      <c r="JVX7" s="379"/>
      <c r="JVY7" s="379"/>
      <c r="JVZ7" s="379"/>
      <c r="JWA7" s="379"/>
      <c r="JWB7" s="379"/>
      <c r="JWC7" s="379"/>
      <c r="JWD7" s="379"/>
      <c r="JWE7" s="379"/>
      <c r="JWF7" s="379"/>
      <c r="JWG7" s="379"/>
      <c r="JWH7" s="379"/>
      <c r="JWI7" s="379"/>
      <c r="JWJ7" s="379"/>
      <c r="JWK7" s="379"/>
      <c r="JWL7" s="379"/>
      <c r="JWM7" s="379"/>
      <c r="JWN7" s="379"/>
      <c r="JWO7" s="379"/>
      <c r="JWP7" s="379"/>
      <c r="JWQ7" s="379"/>
      <c r="JWR7" s="379"/>
      <c r="JWS7" s="379"/>
      <c r="JWT7" s="379"/>
      <c r="JWU7" s="379"/>
      <c r="JWV7" s="379"/>
      <c r="JWW7" s="379"/>
      <c r="JWX7" s="379"/>
      <c r="JWY7" s="379"/>
      <c r="JWZ7" s="379"/>
      <c r="JXA7" s="379"/>
      <c r="JXB7" s="379"/>
      <c r="JXC7" s="379"/>
      <c r="JXD7" s="379"/>
      <c r="JXE7" s="379"/>
      <c r="JXF7" s="379"/>
      <c r="JXG7" s="379"/>
      <c r="JXH7" s="379"/>
      <c r="JXI7" s="379"/>
      <c r="JXJ7" s="379"/>
      <c r="JXK7" s="379"/>
      <c r="JXL7" s="379"/>
      <c r="JXM7" s="379"/>
      <c r="JXN7" s="379"/>
      <c r="JXO7" s="379"/>
      <c r="JXP7" s="379"/>
      <c r="JXQ7" s="379"/>
      <c r="JXR7" s="379"/>
      <c r="JXS7" s="379"/>
      <c r="JXT7" s="379"/>
      <c r="JXU7" s="379"/>
      <c r="JXV7" s="379"/>
      <c r="JXW7" s="379"/>
      <c r="JXX7" s="379"/>
      <c r="JXY7" s="379"/>
      <c r="JXZ7" s="379"/>
      <c r="JYA7" s="379"/>
      <c r="JYB7" s="379"/>
      <c r="JYC7" s="379"/>
      <c r="JYD7" s="379"/>
      <c r="JYE7" s="379"/>
      <c r="JYF7" s="379"/>
      <c r="JYG7" s="379"/>
      <c r="JYH7" s="379"/>
      <c r="JYI7" s="379"/>
      <c r="JYJ7" s="379"/>
      <c r="JYK7" s="379"/>
      <c r="JYL7" s="379"/>
      <c r="JYM7" s="379"/>
      <c r="JYN7" s="379"/>
      <c r="JYO7" s="379"/>
      <c r="JYP7" s="379"/>
      <c r="JYQ7" s="379"/>
      <c r="JYR7" s="379"/>
      <c r="JYS7" s="379"/>
      <c r="JYT7" s="379"/>
      <c r="JYU7" s="379"/>
      <c r="JYV7" s="379"/>
      <c r="JYW7" s="379"/>
      <c r="JYX7" s="379"/>
      <c r="JYY7" s="379"/>
      <c r="JYZ7" s="379"/>
      <c r="JZA7" s="379"/>
      <c r="JZB7" s="379"/>
      <c r="JZC7" s="379"/>
      <c r="JZD7" s="379"/>
      <c r="JZE7" s="379"/>
      <c r="JZF7" s="379"/>
      <c r="JZG7" s="379"/>
      <c r="JZH7" s="379"/>
      <c r="JZI7" s="379"/>
      <c r="JZJ7" s="379"/>
      <c r="JZK7" s="379"/>
      <c r="JZL7" s="379"/>
      <c r="JZM7" s="379"/>
      <c r="JZN7" s="379"/>
      <c r="JZO7" s="379"/>
      <c r="JZP7" s="379"/>
      <c r="JZQ7" s="379"/>
      <c r="JZR7" s="379"/>
      <c r="JZS7" s="379"/>
      <c r="JZT7" s="379"/>
      <c r="JZU7" s="379"/>
      <c r="JZV7" s="379"/>
      <c r="JZW7" s="379"/>
      <c r="JZX7" s="379"/>
      <c r="JZY7" s="379"/>
      <c r="JZZ7" s="379"/>
      <c r="KAA7" s="379"/>
      <c r="KAB7" s="379"/>
      <c r="KAC7" s="379"/>
      <c r="KAD7" s="379"/>
      <c r="KAE7" s="379"/>
      <c r="KAF7" s="379"/>
      <c r="KAG7" s="379"/>
      <c r="KAH7" s="379"/>
      <c r="KAI7" s="379"/>
      <c r="KAJ7" s="379"/>
      <c r="KAK7" s="379"/>
      <c r="KAL7" s="379"/>
      <c r="KAM7" s="379"/>
      <c r="KAN7" s="379"/>
      <c r="KAO7" s="379"/>
      <c r="KAP7" s="379"/>
      <c r="KAQ7" s="379"/>
      <c r="KAR7" s="379"/>
      <c r="KAS7" s="379"/>
      <c r="KAT7" s="379"/>
      <c r="KAU7" s="379"/>
      <c r="KAV7" s="379"/>
      <c r="KAW7" s="379"/>
      <c r="KAX7" s="379"/>
      <c r="KAY7" s="379"/>
      <c r="KAZ7" s="379"/>
      <c r="KBA7" s="379"/>
      <c r="KBB7" s="379"/>
      <c r="KBC7" s="379"/>
      <c r="KBD7" s="379"/>
      <c r="KBE7" s="379"/>
      <c r="KBF7" s="379"/>
      <c r="KBG7" s="379"/>
      <c r="KBH7" s="379"/>
      <c r="KBI7" s="379"/>
      <c r="KBJ7" s="379"/>
      <c r="KBK7" s="379"/>
      <c r="KBL7" s="379"/>
      <c r="KBM7" s="379"/>
      <c r="KBN7" s="379"/>
      <c r="KBO7" s="379"/>
      <c r="KBP7" s="379"/>
      <c r="KBQ7" s="379"/>
      <c r="KBR7" s="379"/>
      <c r="KBS7" s="379"/>
      <c r="KBT7" s="379"/>
      <c r="KBU7" s="379"/>
      <c r="KBV7" s="379"/>
      <c r="KBW7" s="379"/>
      <c r="KBX7" s="379"/>
      <c r="KBY7" s="379"/>
      <c r="KBZ7" s="379"/>
      <c r="KCA7" s="379"/>
      <c r="KCB7" s="379"/>
      <c r="KCC7" s="379"/>
      <c r="KCD7" s="379"/>
      <c r="KCE7" s="379"/>
      <c r="KCF7" s="379"/>
      <c r="KCG7" s="379"/>
      <c r="KCH7" s="379"/>
      <c r="KCI7" s="379"/>
      <c r="KCJ7" s="379"/>
      <c r="KCK7" s="379"/>
      <c r="KCL7" s="379"/>
      <c r="KCM7" s="379"/>
      <c r="KCN7" s="379"/>
      <c r="KCO7" s="379"/>
      <c r="KCP7" s="379"/>
      <c r="KCQ7" s="379"/>
      <c r="KCR7" s="379"/>
      <c r="KCS7" s="379"/>
      <c r="KCT7" s="379"/>
      <c r="KCU7" s="379"/>
      <c r="KCV7" s="379"/>
      <c r="KCW7" s="379"/>
      <c r="KCX7" s="379"/>
      <c r="KCY7" s="379"/>
      <c r="KCZ7" s="379"/>
      <c r="KDA7" s="379"/>
      <c r="KDB7" s="379"/>
      <c r="KDC7" s="379"/>
      <c r="KDD7" s="379"/>
      <c r="KDE7" s="379"/>
      <c r="KDF7" s="379"/>
      <c r="KDG7" s="379"/>
      <c r="KDH7" s="379"/>
      <c r="KDI7" s="379"/>
      <c r="KDJ7" s="379"/>
      <c r="KDK7" s="379"/>
      <c r="KDL7" s="379"/>
      <c r="KDM7" s="379"/>
      <c r="KDN7" s="379"/>
      <c r="KDO7" s="379"/>
      <c r="KDP7" s="379"/>
      <c r="KDQ7" s="379"/>
      <c r="KDR7" s="379"/>
      <c r="KDS7" s="379"/>
      <c r="KDT7" s="379"/>
      <c r="KDU7" s="379"/>
      <c r="KDV7" s="379"/>
      <c r="KDW7" s="379"/>
      <c r="KDX7" s="379"/>
      <c r="KDY7" s="379"/>
      <c r="KDZ7" s="379"/>
      <c r="KEA7" s="379"/>
      <c r="KEB7" s="379"/>
      <c r="KEC7" s="379"/>
      <c r="KED7" s="379"/>
      <c r="KEE7" s="379"/>
      <c r="KEF7" s="379"/>
      <c r="KEG7" s="379"/>
      <c r="KEH7" s="379"/>
      <c r="KEI7" s="379"/>
      <c r="KEJ7" s="379"/>
      <c r="KEK7" s="379"/>
      <c r="KEL7" s="379"/>
      <c r="KEM7" s="379"/>
      <c r="KEN7" s="379"/>
      <c r="KEO7" s="379"/>
      <c r="KEP7" s="379"/>
      <c r="KEQ7" s="379"/>
      <c r="KER7" s="379"/>
      <c r="KES7" s="379"/>
      <c r="KET7" s="379"/>
      <c r="KEU7" s="379"/>
      <c r="KEV7" s="379"/>
      <c r="KEW7" s="379"/>
      <c r="KEX7" s="379"/>
      <c r="KEY7" s="379"/>
      <c r="KEZ7" s="379"/>
      <c r="KFA7" s="379"/>
      <c r="KFB7" s="379"/>
      <c r="KFC7" s="379"/>
      <c r="KFD7" s="379"/>
      <c r="KFE7" s="379"/>
      <c r="KFF7" s="379"/>
      <c r="KFG7" s="379"/>
      <c r="KFH7" s="379"/>
      <c r="KFI7" s="379"/>
      <c r="KFJ7" s="379"/>
      <c r="KFK7" s="379"/>
      <c r="KFL7" s="379"/>
      <c r="KFM7" s="379"/>
      <c r="KFN7" s="379"/>
      <c r="KFO7" s="379"/>
      <c r="KFP7" s="379"/>
      <c r="KFQ7" s="379"/>
      <c r="KFR7" s="379"/>
      <c r="KFS7" s="379"/>
      <c r="KFT7" s="379"/>
      <c r="KFU7" s="379"/>
      <c r="KFV7" s="379"/>
      <c r="KFW7" s="379"/>
      <c r="KFX7" s="379"/>
      <c r="KFY7" s="379"/>
      <c r="KFZ7" s="379"/>
      <c r="KGA7" s="379"/>
      <c r="KGB7" s="379"/>
      <c r="KGC7" s="379"/>
      <c r="KGD7" s="379"/>
      <c r="KGE7" s="379"/>
      <c r="KGF7" s="379"/>
      <c r="KGG7" s="379"/>
      <c r="KGH7" s="379"/>
      <c r="KGI7" s="379"/>
      <c r="KGJ7" s="379"/>
      <c r="KGK7" s="379"/>
      <c r="KGL7" s="379"/>
      <c r="KGM7" s="379"/>
      <c r="KGN7" s="379"/>
      <c r="KGO7" s="379"/>
      <c r="KGP7" s="379"/>
      <c r="KGQ7" s="379"/>
      <c r="KGR7" s="379"/>
      <c r="KGS7" s="379"/>
      <c r="KGT7" s="379"/>
      <c r="KGU7" s="379"/>
      <c r="KGV7" s="379"/>
      <c r="KGW7" s="379"/>
      <c r="KGX7" s="379"/>
      <c r="KGY7" s="379"/>
      <c r="KGZ7" s="379"/>
      <c r="KHA7" s="379"/>
      <c r="KHB7" s="379"/>
      <c r="KHC7" s="379"/>
      <c r="KHD7" s="379"/>
      <c r="KHE7" s="379"/>
      <c r="KHF7" s="379"/>
      <c r="KHG7" s="379"/>
      <c r="KHH7" s="379"/>
      <c r="KHI7" s="379"/>
      <c r="KHJ7" s="379"/>
      <c r="KHK7" s="379"/>
      <c r="KHL7" s="379"/>
      <c r="KHM7" s="379"/>
      <c r="KHN7" s="379"/>
      <c r="KHO7" s="379"/>
      <c r="KHP7" s="379"/>
      <c r="KHQ7" s="379"/>
      <c r="KHR7" s="379"/>
      <c r="KHS7" s="379"/>
      <c r="KHT7" s="379"/>
      <c r="KHU7" s="379"/>
      <c r="KHV7" s="379"/>
      <c r="KHW7" s="379"/>
      <c r="KHX7" s="379"/>
      <c r="KHY7" s="379"/>
      <c r="KHZ7" s="379"/>
      <c r="KIA7" s="379"/>
      <c r="KIB7" s="379"/>
      <c r="KIC7" s="379"/>
      <c r="KID7" s="379"/>
      <c r="KIE7" s="379"/>
      <c r="KIF7" s="379"/>
      <c r="KIG7" s="379"/>
      <c r="KIH7" s="379"/>
      <c r="KII7" s="379"/>
      <c r="KIJ7" s="379"/>
      <c r="KIK7" s="379"/>
      <c r="KIL7" s="379"/>
      <c r="KIM7" s="379"/>
      <c r="KIN7" s="379"/>
      <c r="KIO7" s="379"/>
      <c r="KIP7" s="379"/>
      <c r="KIQ7" s="379"/>
      <c r="KIR7" s="379"/>
      <c r="KIS7" s="379"/>
      <c r="KIT7" s="379"/>
      <c r="KIU7" s="379"/>
      <c r="KIV7" s="379"/>
      <c r="KIW7" s="379"/>
      <c r="KIX7" s="379"/>
      <c r="KIY7" s="379"/>
      <c r="KIZ7" s="379"/>
      <c r="KJA7" s="379"/>
      <c r="KJB7" s="379"/>
      <c r="KJC7" s="379"/>
      <c r="KJD7" s="379"/>
      <c r="KJE7" s="379"/>
      <c r="KJF7" s="379"/>
      <c r="KJG7" s="379"/>
      <c r="KJH7" s="379"/>
      <c r="KJI7" s="379"/>
      <c r="KJJ7" s="379"/>
      <c r="KJK7" s="379"/>
      <c r="KJL7" s="379"/>
      <c r="KJM7" s="379"/>
      <c r="KJN7" s="379"/>
      <c r="KJO7" s="379"/>
      <c r="KJP7" s="379"/>
      <c r="KJQ7" s="379"/>
      <c r="KJR7" s="379"/>
      <c r="KJS7" s="379"/>
      <c r="KJT7" s="379"/>
      <c r="KJU7" s="379"/>
      <c r="KJV7" s="379"/>
      <c r="KJW7" s="379"/>
      <c r="KJX7" s="379"/>
      <c r="KJY7" s="379"/>
      <c r="KJZ7" s="379"/>
      <c r="KKA7" s="379"/>
      <c r="KKB7" s="379"/>
      <c r="KKC7" s="379"/>
      <c r="KKD7" s="379"/>
      <c r="KKE7" s="379"/>
      <c r="KKF7" s="379"/>
      <c r="KKG7" s="379"/>
      <c r="KKH7" s="379"/>
      <c r="KKI7" s="379"/>
      <c r="KKJ7" s="379"/>
      <c r="KKK7" s="379"/>
      <c r="KKL7" s="379"/>
      <c r="KKM7" s="379"/>
      <c r="KKN7" s="379"/>
      <c r="KKO7" s="379"/>
      <c r="KKP7" s="379"/>
      <c r="KKQ7" s="379"/>
      <c r="KKR7" s="379"/>
      <c r="KKS7" s="379"/>
      <c r="KKT7" s="379"/>
      <c r="KKU7" s="379"/>
      <c r="KKV7" s="379"/>
      <c r="KKW7" s="379"/>
      <c r="KKX7" s="379"/>
      <c r="KKY7" s="379"/>
      <c r="KKZ7" s="379"/>
      <c r="KLA7" s="379"/>
      <c r="KLB7" s="379"/>
      <c r="KLC7" s="379"/>
      <c r="KLD7" s="379"/>
      <c r="KLE7" s="379"/>
      <c r="KLF7" s="379"/>
      <c r="KLG7" s="379"/>
      <c r="KLH7" s="379"/>
      <c r="KLI7" s="379"/>
      <c r="KLJ7" s="379"/>
      <c r="KLK7" s="379"/>
      <c r="KLL7" s="379"/>
      <c r="KLM7" s="379"/>
      <c r="KLN7" s="379"/>
      <c r="KLO7" s="379"/>
      <c r="KLP7" s="379"/>
      <c r="KLQ7" s="379"/>
      <c r="KLR7" s="379"/>
      <c r="KLS7" s="379"/>
      <c r="KLT7" s="379"/>
      <c r="KLU7" s="379"/>
      <c r="KLV7" s="379"/>
      <c r="KLW7" s="379"/>
      <c r="KLX7" s="379"/>
      <c r="KLY7" s="379"/>
      <c r="KLZ7" s="379"/>
      <c r="KMA7" s="379"/>
      <c r="KMB7" s="379"/>
      <c r="KMC7" s="379"/>
      <c r="KMD7" s="379"/>
      <c r="KME7" s="379"/>
      <c r="KMF7" s="379"/>
      <c r="KMG7" s="379"/>
      <c r="KMH7" s="379"/>
      <c r="KMI7" s="379"/>
      <c r="KMJ7" s="379"/>
      <c r="KMK7" s="379"/>
      <c r="KML7" s="379"/>
      <c r="KMM7" s="379"/>
      <c r="KMN7" s="379"/>
      <c r="KMO7" s="379"/>
      <c r="KMP7" s="379"/>
      <c r="KMQ7" s="379"/>
      <c r="KMR7" s="379"/>
      <c r="KMS7" s="379"/>
      <c r="KMT7" s="379"/>
      <c r="KMU7" s="379"/>
      <c r="KMV7" s="379"/>
      <c r="KMW7" s="379"/>
      <c r="KMX7" s="379"/>
      <c r="KMY7" s="379"/>
      <c r="KMZ7" s="379"/>
      <c r="KNA7" s="379"/>
      <c r="KNB7" s="379"/>
      <c r="KNC7" s="379"/>
      <c r="KND7" s="379"/>
      <c r="KNE7" s="379"/>
      <c r="KNF7" s="379"/>
      <c r="KNG7" s="379"/>
      <c r="KNH7" s="379"/>
      <c r="KNI7" s="379"/>
      <c r="KNJ7" s="379"/>
      <c r="KNK7" s="379"/>
      <c r="KNL7" s="379"/>
      <c r="KNM7" s="379"/>
      <c r="KNN7" s="379"/>
      <c r="KNO7" s="379"/>
      <c r="KNP7" s="379"/>
      <c r="KNQ7" s="379"/>
      <c r="KNR7" s="379"/>
      <c r="KNS7" s="379"/>
      <c r="KNT7" s="379"/>
      <c r="KNU7" s="379"/>
      <c r="KNV7" s="379"/>
      <c r="KNW7" s="379"/>
      <c r="KNX7" s="379"/>
      <c r="KNY7" s="379"/>
      <c r="KNZ7" s="379"/>
      <c r="KOA7" s="379"/>
      <c r="KOB7" s="379"/>
      <c r="KOC7" s="379"/>
      <c r="KOD7" s="379"/>
      <c r="KOE7" s="379"/>
      <c r="KOF7" s="379"/>
      <c r="KOG7" s="379"/>
      <c r="KOH7" s="379"/>
      <c r="KOI7" s="379"/>
      <c r="KOJ7" s="379"/>
      <c r="KOK7" s="379"/>
      <c r="KOL7" s="379"/>
      <c r="KOM7" s="379"/>
      <c r="KON7" s="379"/>
      <c r="KOO7" s="379"/>
      <c r="KOP7" s="379"/>
      <c r="KOQ7" s="379"/>
      <c r="KOR7" s="379"/>
      <c r="KOS7" s="379"/>
      <c r="KOT7" s="379"/>
      <c r="KOU7" s="379"/>
      <c r="KOV7" s="379"/>
      <c r="KOW7" s="379"/>
      <c r="KOX7" s="379"/>
      <c r="KOY7" s="379"/>
      <c r="KOZ7" s="379"/>
      <c r="KPA7" s="379"/>
      <c r="KPB7" s="379"/>
      <c r="KPC7" s="379"/>
      <c r="KPD7" s="379"/>
      <c r="KPE7" s="379"/>
      <c r="KPF7" s="379"/>
      <c r="KPG7" s="379"/>
      <c r="KPH7" s="379"/>
      <c r="KPI7" s="379"/>
      <c r="KPJ7" s="379"/>
      <c r="KPK7" s="379"/>
      <c r="KPL7" s="379"/>
      <c r="KPM7" s="379"/>
      <c r="KPN7" s="379"/>
      <c r="KPO7" s="379"/>
      <c r="KPP7" s="379"/>
      <c r="KPQ7" s="379"/>
      <c r="KPR7" s="379"/>
      <c r="KPS7" s="379"/>
      <c r="KPT7" s="379"/>
      <c r="KPU7" s="379"/>
      <c r="KPV7" s="379"/>
      <c r="KPW7" s="379"/>
      <c r="KPX7" s="379"/>
      <c r="KPY7" s="379"/>
      <c r="KPZ7" s="379"/>
      <c r="KQA7" s="379"/>
      <c r="KQB7" s="379"/>
      <c r="KQC7" s="379"/>
      <c r="KQD7" s="379"/>
      <c r="KQE7" s="379"/>
      <c r="KQF7" s="379"/>
      <c r="KQG7" s="379"/>
      <c r="KQH7" s="379"/>
      <c r="KQI7" s="379"/>
      <c r="KQJ7" s="379"/>
      <c r="KQK7" s="379"/>
      <c r="KQL7" s="379"/>
      <c r="KQM7" s="379"/>
      <c r="KQN7" s="379"/>
      <c r="KQO7" s="379"/>
      <c r="KQP7" s="379"/>
      <c r="KQQ7" s="379"/>
      <c r="KQR7" s="379"/>
      <c r="KQS7" s="379"/>
      <c r="KQT7" s="379"/>
      <c r="KQU7" s="379"/>
      <c r="KQV7" s="379"/>
      <c r="KQW7" s="379"/>
      <c r="KQX7" s="379"/>
      <c r="KQY7" s="379"/>
      <c r="KQZ7" s="379"/>
      <c r="KRA7" s="379"/>
      <c r="KRB7" s="379"/>
      <c r="KRC7" s="379"/>
      <c r="KRD7" s="379"/>
      <c r="KRE7" s="379"/>
      <c r="KRF7" s="379"/>
      <c r="KRG7" s="379"/>
      <c r="KRH7" s="379"/>
      <c r="KRI7" s="379"/>
      <c r="KRJ7" s="379"/>
      <c r="KRK7" s="379"/>
      <c r="KRL7" s="379"/>
      <c r="KRM7" s="379"/>
      <c r="KRN7" s="379"/>
      <c r="KRO7" s="379"/>
      <c r="KRP7" s="379"/>
      <c r="KRQ7" s="379"/>
      <c r="KRR7" s="379"/>
      <c r="KRS7" s="379"/>
      <c r="KRT7" s="379"/>
      <c r="KRU7" s="379"/>
      <c r="KRV7" s="379"/>
      <c r="KRW7" s="379"/>
      <c r="KRX7" s="379"/>
      <c r="KRY7" s="379"/>
      <c r="KRZ7" s="379"/>
      <c r="KSA7" s="379"/>
      <c r="KSB7" s="379"/>
      <c r="KSC7" s="379"/>
      <c r="KSD7" s="379"/>
      <c r="KSE7" s="379"/>
      <c r="KSF7" s="379"/>
      <c r="KSG7" s="379"/>
      <c r="KSH7" s="379"/>
      <c r="KSI7" s="379"/>
      <c r="KSJ7" s="379"/>
      <c r="KSK7" s="379"/>
      <c r="KSL7" s="379"/>
      <c r="KSM7" s="379"/>
      <c r="KSN7" s="379"/>
      <c r="KSO7" s="379"/>
      <c r="KSP7" s="379"/>
      <c r="KSQ7" s="379"/>
      <c r="KSR7" s="379"/>
      <c r="KSS7" s="379"/>
      <c r="KST7" s="379"/>
      <c r="KSU7" s="379"/>
      <c r="KSV7" s="379"/>
      <c r="KSW7" s="379"/>
      <c r="KSX7" s="379"/>
      <c r="KSY7" s="379"/>
      <c r="KSZ7" s="379"/>
      <c r="KTA7" s="379"/>
      <c r="KTB7" s="379"/>
      <c r="KTC7" s="379"/>
      <c r="KTD7" s="379"/>
      <c r="KTE7" s="379"/>
      <c r="KTF7" s="379"/>
      <c r="KTG7" s="379"/>
      <c r="KTH7" s="379"/>
      <c r="KTI7" s="379"/>
      <c r="KTJ7" s="379"/>
      <c r="KTK7" s="379"/>
      <c r="KTL7" s="379"/>
      <c r="KTM7" s="379"/>
      <c r="KTN7" s="379"/>
      <c r="KTO7" s="379"/>
      <c r="KTP7" s="379"/>
      <c r="KTQ7" s="379"/>
      <c r="KTR7" s="379"/>
      <c r="KTS7" s="379"/>
      <c r="KTT7" s="379"/>
      <c r="KTU7" s="379"/>
      <c r="KTV7" s="379"/>
      <c r="KTW7" s="379"/>
      <c r="KTX7" s="379"/>
      <c r="KTY7" s="379"/>
      <c r="KTZ7" s="379"/>
      <c r="KUA7" s="379"/>
      <c r="KUB7" s="379"/>
      <c r="KUC7" s="379"/>
      <c r="KUD7" s="379"/>
      <c r="KUE7" s="379"/>
      <c r="KUF7" s="379"/>
      <c r="KUG7" s="379"/>
      <c r="KUH7" s="379"/>
      <c r="KUI7" s="379"/>
      <c r="KUJ7" s="379"/>
      <c r="KUK7" s="379"/>
      <c r="KUL7" s="379"/>
      <c r="KUM7" s="379"/>
      <c r="KUN7" s="379"/>
      <c r="KUO7" s="379"/>
      <c r="KUP7" s="379"/>
      <c r="KUQ7" s="379"/>
      <c r="KUR7" s="379"/>
      <c r="KUS7" s="379"/>
      <c r="KUT7" s="379"/>
      <c r="KUU7" s="379"/>
      <c r="KUV7" s="379"/>
      <c r="KUW7" s="379"/>
      <c r="KUX7" s="379"/>
      <c r="KUY7" s="379"/>
      <c r="KUZ7" s="379"/>
      <c r="KVA7" s="379"/>
      <c r="KVB7" s="379"/>
      <c r="KVC7" s="379"/>
      <c r="KVD7" s="379"/>
      <c r="KVE7" s="379"/>
      <c r="KVF7" s="379"/>
      <c r="KVG7" s="379"/>
      <c r="KVH7" s="379"/>
      <c r="KVI7" s="379"/>
      <c r="KVJ7" s="379"/>
      <c r="KVK7" s="379"/>
      <c r="KVL7" s="379"/>
      <c r="KVM7" s="379"/>
      <c r="KVN7" s="379"/>
      <c r="KVO7" s="379"/>
      <c r="KVP7" s="379"/>
      <c r="KVQ7" s="379"/>
      <c r="KVR7" s="379"/>
      <c r="KVS7" s="379"/>
      <c r="KVT7" s="379"/>
      <c r="KVU7" s="379"/>
      <c r="KVV7" s="379"/>
      <c r="KVW7" s="379"/>
      <c r="KVX7" s="379"/>
      <c r="KVY7" s="379"/>
      <c r="KVZ7" s="379"/>
      <c r="KWA7" s="379"/>
      <c r="KWB7" s="379"/>
      <c r="KWC7" s="379"/>
      <c r="KWD7" s="379"/>
      <c r="KWE7" s="379"/>
      <c r="KWF7" s="379"/>
      <c r="KWG7" s="379"/>
      <c r="KWH7" s="379"/>
      <c r="KWI7" s="379"/>
      <c r="KWJ7" s="379"/>
      <c r="KWK7" s="379"/>
      <c r="KWL7" s="379"/>
      <c r="KWM7" s="379"/>
      <c r="KWN7" s="379"/>
      <c r="KWO7" s="379"/>
      <c r="KWP7" s="379"/>
      <c r="KWQ7" s="379"/>
      <c r="KWR7" s="379"/>
      <c r="KWS7" s="379"/>
      <c r="KWT7" s="379"/>
      <c r="KWU7" s="379"/>
      <c r="KWV7" s="379"/>
      <c r="KWW7" s="379"/>
      <c r="KWX7" s="379"/>
      <c r="KWY7" s="379"/>
      <c r="KWZ7" s="379"/>
      <c r="KXA7" s="379"/>
      <c r="KXB7" s="379"/>
      <c r="KXC7" s="379"/>
      <c r="KXD7" s="379"/>
      <c r="KXE7" s="379"/>
      <c r="KXF7" s="379"/>
      <c r="KXG7" s="379"/>
      <c r="KXH7" s="379"/>
      <c r="KXI7" s="379"/>
      <c r="KXJ7" s="379"/>
      <c r="KXK7" s="379"/>
      <c r="KXL7" s="379"/>
      <c r="KXM7" s="379"/>
      <c r="KXN7" s="379"/>
      <c r="KXO7" s="379"/>
      <c r="KXP7" s="379"/>
      <c r="KXQ7" s="379"/>
      <c r="KXR7" s="379"/>
      <c r="KXS7" s="379"/>
      <c r="KXT7" s="379"/>
      <c r="KXU7" s="379"/>
      <c r="KXV7" s="379"/>
      <c r="KXW7" s="379"/>
      <c r="KXX7" s="379"/>
      <c r="KXY7" s="379"/>
      <c r="KXZ7" s="379"/>
      <c r="KYA7" s="379"/>
      <c r="KYB7" s="379"/>
      <c r="KYC7" s="379"/>
      <c r="KYD7" s="379"/>
      <c r="KYE7" s="379"/>
      <c r="KYF7" s="379"/>
      <c r="KYG7" s="379"/>
      <c r="KYH7" s="379"/>
      <c r="KYI7" s="379"/>
      <c r="KYJ7" s="379"/>
      <c r="KYK7" s="379"/>
      <c r="KYL7" s="379"/>
      <c r="KYM7" s="379"/>
      <c r="KYN7" s="379"/>
      <c r="KYO7" s="379"/>
      <c r="KYP7" s="379"/>
      <c r="KYQ7" s="379"/>
      <c r="KYR7" s="379"/>
      <c r="KYS7" s="379"/>
      <c r="KYT7" s="379"/>
      <c r="KYU7" s="379"/>
      <c r="KYV7" s="379"/>
      <c r="KYW7" s="379"/>
      <c r="KYX7" s="379"/>
      <c r="KYY7" s="379"/>
      <c r="KYZ7" s="379"/>
      <c r="KZA7" s="379"/>
      <c r="KZB7" s="379"/>
      <c r="KZC7" s="379"/>
      <c r="KZD7" s="379"/>
      <c r="KZE7" s="379"/>
      <c r="KZF7" s="379"/>
      <c r="KZG7" s="379"/>
      <c r="KZH7" s="379"/>
      <c r="KZI7" s="379"/>
      <c r="KZJ7" s="379"/>
      <c r="KZK7" s="379"/>
      <c r="KZL7" s="379"/>
      <c r="KZM7" s="379"/>
      <c r="KZN7" s="379"/>
      <c r="KZO7" s="379"/>
      <c r="KZP7" s="379"/>
      <c r="KZQ7" s="379"/>
      <c r="KZR7" s="379"/>
      <c r="KZS7" s="379"/>
      <c r="KZT7" s="379"/>
      <c r="KZU7" s="379"/>
      <c r="KZV7" s="379"/>
      <c r="KZW7" s="379"/>
      <c r="KZX7" s="379"/>
      <c r="KZY7" s="379"/>
      <c r="KZZ7" s="379"/>
      <c r="LAA7" s="379"/>
      <c r="LAB7" s="379"/>
      <c r="LAC7" s="379"/>
      <c r="LAD7" s="379"/>
      <c r="LAE7" s="379"/>
      <c r="LAF7" s="379"/>
      <c r="LAG7" s="379"/>
      <c r="LAH7" s="379"/>
      <c r="LAI7" s="379"/>
      <c r="LAJ7" s="379"/>
      <c r="LAK7" s="379"/>
      <c r="LAL7" s="379"/>
      <c r="LAM7" s="379"/>
      <c r="LAN7" s="379"/>
      <c r="LAO7" s="379"/>
      <c r="LAP7" s="379"/>
      <c r="LAQ7" s="379"/>
      <c r="LAR7" s="379"/>
      <c r="LAS7" s="379"/>
      <c r="LAT7" s="379"/>
      <c r="LAU7" s="379"/>
      <c r="LAV7" s="379"/>
      <c r="LAW7" s="379"/>
      <c r="LAX7" s="379"/>
      <c r="LAY7" s="379"/>
      <c r="LAZ7" s="379"/>
      <c r="LBA7" s="379"/>
      <c r="LBB7" s="379"/>
      <c r="LBC7" s="379"/>
      <c r="LBD7" s="379"/>
      <c r="LBE7" s="379"/>
      <c r="LBF7" s="379"/>
      <c r="LBG7" s="379"/>
      <c r="LBH7" s="379"/>
      <c r="LBI7" s="379"/>
      <c r="LBJ7" s="379"/>
      <c r="LBK7" s="379"/>
      <c r="LBL7" s="379"/>
      <c r="LBM7" s="379"/>
      <c r="LBN7" s="379"/>
      <c r="LBO7" s="379"/>
      <c r="LBP7" s="379"/>
      <c r="LBQ7" s="379"/>
      <c r="LBR7" s="379"/>
      <c r="LBS7" s="379"/>
      <c r="LBT7" s="379"/>
      <c r="LBU7" s="379"/>
      <c r="LBV7" s="379"/>
      <c r="LBW7" s="379"/>
      <c r="LBX7" s="379"/>
      <c r="LBY7" s="379"/>
      <c r="LBZ7" s="379"/>
      <c r="LCA7" s="379"/>
      <c r="LCB7" s="379"/>
      <c r="LCC7" s="379"/>
      <c r="LCD7" s="379"/>
      <c r="LCE7" s="379"/>
      <c r="LCF7" s="379"/>
      <c r="LCG7" s="379"/>
      <c r="LCH7" s="379"/>
      <c r="LCI7" s="379"/>
      <c r="LCJ7" s="379"/>
      <c r="LCK7" s="379"/>
      <c r="LCL7" s="379"/>
      <c r="LCM7" s="379"/>
      <c r="LCN7" s="379"/>
      <c r="LCO7" s="379"/>
      <c r="LCP7" s="379"/>
      <c r="LCQ7" s="379"/>
      <c r="LCR7" s="379"/>
      <c r="LCS7" s="379"/>
      <c r="LCT7" s="379"/>
      <c r="LCU7" s="379"/>
      <c r="LCV7" s="379"/>
      <c r="LCW7" s="379"/>
      <c r="LCX7" s="379"/>
      <c r="LCY7" s="379"/>
      <c r="LCZ7" s="379"/>
      <c r="LDA7" s="379"/>
      <c r="LDB7" s="379"/>
      <c r="LDC7" s="379"/>
      <c r="LDD7" s="379"/>
      <c r="LDE7" s="379"/>
      <c r="LDF7" s="379"/>
      <c r="LDG7" s="379"/>
      <c r="LDH7" s="379"/>
      <c r="LDI7" s="379"/>
      <c r="LDJ7" s="379"/>
      <c r="LDK7" s="379"/>
      <c r="LDL7" s="379"/>
      <c r="LDM7" s="379"/>
      <c r="LDN7" s="379"/>
      <c r="LDO7" s="379"/>
      <c r="LDP7" s="379"/>
      <c r="LDQ7" s="379"/>
      <c r="LDR7" s="379"/>
      <c r="LDS7" s="379"/>
      <c r="LDT7" s="379"/>
      <c r="LDU7" s="379"/>
      <c r="LDV7" s="379"/>
      <c r="LDW7" s="379"/>
      <c r="LDX7" s="379"/>
      <c r="LDY7" s="379"/>
      <c r="LDZ7" s="379"/>
      <c r="LEA7" s="379"/>
      <c r="LEB7" s="379"/>
      <c r="LEC7" s="379"/>
      <c r="LED7" s="379"/>
      <c r="LEE7" s="379"/>
      <c r="LEF7" s="379"/>
      <c r="LEG7" s="379"/>
      <c r="LEH7" s="379"/>
      <c r="LEI7" s="379"/>
      <c r="LEJ7" s="379"/>
      <c r="LEK7" s="379"/>
      <c r="LEL7" s="379"/>
      <c r="LEM7" s="379"/>
      <c r="LEN7" s="379"/>
      <c r="LEO7" s="379"/>
      <c r="LEP7" s="379"/>
      <c r="LEQ7" s="379"/>
      <c r="LER7" s="379"/>
      <c r="LES7" s="379"/>
      <c r="LET7" s="379"/>
      <c r="LEU7" s="379"/>
      <c r="LEV7" s="379"/>
      <c r="LEW7" s="379"/>
      <c r="LEX7" s="379"/>
      <c r="LEY7" s="379"/>
      <c r="LEZ7" s="379"/>
      <c r="LFA7" s="379"/>
      <c r="LFB7" s="379"/>
      <c r="LFC7" s="379"/>
      <c r="LFD7" s="379"/>
      <c r="LFE7" s="379"/>
      <c r="LFF7" s="379"/>
      <c r="LFG7" s="379"/>
      <c r="LFH7" s="379"/>
      <c r="LFI7" s="379"/>
      <c r="LFJ7" s="379"/>
      <c r="LFK7" s="379"/>
      <c r="LFL7" s="379"/>
      <c r="LFM7" s="379"/>
      <c r="LFN7" s="379"/>
      <c r="LFO7" s="379"/>
      <c r="LFP7" s="379"/>
      <c r="LFQ7" s="379"/>
      <c r="LFR7" s="379"/>
      <c r="LFS7" s="379"/>
      <c r="LFT7" s="379"/>
      <c r="LFU7" s="379"/>
      <c r="LFV7" s="379"/>
      <c r="LFW7" s="379"/>
      <c r="LFX7" s="379"/>
      <c r="LFY7" s="379"/>
      <c r="LFZ7" s="379"/>
      <c r="LGA7" s="379"/>
      <c r="LGB7" s="379"/>
      <c r="LGC7" s="379"/>
      <c r="LGD7" s="379"/>
      <c r="LGE7" s="379"/>
      <c r="LGF7" s="379"/>
      <c r="LGG7" s="379"/>
      <c r="LGH7" s="379"/>
      <c r="LGI7" s="379"/>
      <c r="LGJ7" s="379"/>
      <c r="LGK7" s="379"/>
      <c r="LGL7" s="379"/>
      <c r="LGM7" s="379"/>
      <c r="LGN7" s="379"/>
      <c r="LGO7" s="379"/>
      <c r="LGP7" s="379"/>
      <c r="LGQ7" s="379"/>
      <c r="LGR7" s="379"/>
      <c r="LGS7" s="379"/>
      <c r="LGT7" s="379"/>
      <c r="LGU7" s="379"/>
      <c r="LGV7" s="379"/>
      <c r="LGW7" s="379"/>
      <c r="LGX7" s="379"/>
      <c r="LGY7" s="379"/>
      <c r="LGZ7" s="379"/>
      <c r="LHA7" s="379"/>
      <c r="LHB7" s="379"/>
      <c r="LHC7" s="379"/>
      <c r="LHD7" s="379"/>
      <c r="LHE7" s="379"/>
      <c r="LHF7" s="379"/>
      <c r="LHG7" s="379"/>
      <c r="LHH7" s="379"/>
      <c r="LHI7" s="379"/>
      <c r="LHJ7" s="379"/>
      <c r="LHK7" s="379"/>
      <c r="LHL7" s="379"/>
      <c r="LHM7" s="379"/>
      <c r="LHN7" s="379"/>
      <c r="LHO7" s="379"/>
      <c r="LHP7" s="379"/>
      <c r="LHQ7" s="379"/>
      <c r="LHR7" s="379"/>
      <c r="LHS7" s="379"/>
      <c r="LHT7" s="379"/>
      <c r="LHU7" s="379"/>
      <c r="LHV7" s="379"/>
      <c r="LHW7" s="379"/>
      <c r="LHX7" s="379"/>
      <c r="LHY7" s="379"/>
      <c r="LHZ7" s="379"/>
      <c r="LIA7" s="379"/>
      <c r="LIB7" s="379"/>
      <c r="LIC7" s="379"/>
      <c r="LID7" s="379"/>
      <c r="LIE7" s="379"/>
      <c r="LIF7" s="379"/>
      <c r="LIG7" s="379"/>
      <c r="LIH7" s="379"/>
      <c r="LII7" s="379"/>
      <c r="LIJ7" s="379"/>
      <c r="LIK7" s="379"/>
      <c r="LIL7" s="379"/>
      <c r="LIM7" s="379"/>
      <c r="LIN7" s="379"/>
      <c r="LIO7" s="379"/>
      <c r="LIP7" s="379"/>
      <c r="LIQ7" s="379"/>
      <c r="LIR7" s="379"/>
      <c r="LIS7" s="379"/>
      <c r="LIT7" s="379"/>
      <c r="LIU7" s="379"/>
      <c r="LIV7" s="379"/>
      <c r="LIW7" s="379"/>
      <c r="LIX7" s="379"/>
      <c r="LIY7" s="379"/>
      <c r="LIZ7" s="379"/>
      <c r="LJA7" s="379"/>
      <c r="LJB7" s="379"/>
      <c r="LJC7" s="379"/>
      <c r="LJD7" s="379"/>
      <c r="LJE7" s="379"/>
      <c r="LJF7" s="379"/>
      <c r="LJG7" s="379"/>
      <c r="LJH7" s="379"/>
      <c r="LJI7" s="379"/>
      <c r="LJJ7" s="379"/>
      <c r="LJK7" s="379"/>
      <c r="LJL7" s="379"/>
      <c r="LJM7" s="379"/>
      <c r="LJN7" s="379"/>
      <c r="LJO7" s="379"/>
      <c r="LJP7" s="379"/>
      <c r="LJQ7" s="379"/>
      <c r="LJR7" s="379"/>
      <c r="LJS7" s="379"/>
      <c r="LJT7" s="379"/>
      <c r="LJU7" s="379"/>
      <c r="LJV7" s="379"/>
      <c r="LJW7" s="379"/>
      <c r="LJX7" s="379"/>
      <c r="LJY7" s="379"/>
      <c r="LJZ7" s="379"/>
      <c r="LKA7" s="379"/>
      <c r="LKB7" s="379"/>
      <c r="LKC7" s="379"/>
      <c r="LKD7" s="379"/>
      <c r="LKE7" s="379"/>
      <c r="LKF7" s="379"/>
      <c r="LKG7" s="379"/>
      <c r="LKH7" s="379"/>
      <c r="LKI7" s="379"/>
      <c r="LKJ7" s="379"/>
      <c r="LKK7" s="379"/>
      <c r="LKL7" s="379"/>
      <c r="LKM7" s="379"/>
      <c r="LKN7" s="379"/>
      <c r="LKO7" s="379"/>
      <c r="LKP7" s="379"/>
      <c r="LKQ7" s="379"/>
      <c r="LKR7" s="379"/>
      <c r="LKS7" s="379"/>
      <c r="LKT7" s="379"/>
      <c r="LKU7" s="379"/>
      <c r="LKV7" s="379"/>
      <c r="LKW7" s="379"/>
      <c r="LKX7" s="379"/>
      <c r="LKY7" s="379"/>
      <c r="LKZ7" s="379"/>
      <c r="LLA7" s="379"/>
      <c r="LLB7" s="379"/>
      <c r="LLC7" s="379"/>
      <c r="LLD7" s="379"/>
      <c r="LLE7" s="379"/>
      <c r="LLF7" s="379"/>
      <c r="LLG7" s="379"/>
      <c r="LLH7" s="379"/>
      <c r="LLI7" s="379"/>
      <c r="LLJ7" s="379"/>
      <c r="LLK7" s="379"/>
      <c r="LLL7" s="379"/>
      <c r="LLM7" s="379"/>
      <c r="LLN7" s="379"/>
      <c r="LLO7" s="379"/>
      <c r="LLP7" s="379"/>
      <c r="LLQ7" s="379"/>
      <c r="LLR7" s="379"/>
      <c r="LLS7" s="379"/>
      <c r="LLT7" s="379"/>
      <c r="LLU7" s="379"/>
      <c r="LLV7" s="379"/>
      <c r="LLW7" s="379"/>
      <c r="LLX7" s="379"/>
      <c r="LLY7" s="379"/>
      <c r="LLZ7" s="379"/>
      <c r="LMA7" s="379"/>
      <c r="LMB7" s="379"/>
      <c r="LMC7" s="379"/>
      <c r="LMD7" s="379"/>
      <c r="LME7" s="379"/>
      <c r="LMF7" s="379"/>
      <c r="LMG7" s="379"/>
      <c r="LMH7" s="379"/>
      <c r="LMI7" s="379"/>
      <c r="LMJ7" s="379"/>
      <c r="LMK7" s="379"/>
      <c r="LML7" s="379"/>
      <c r="LMM7" s="379"/>
      <c r="LMN7" s="379"/>
      <c r="LMO7" s="379"/>
      <c r="LMP7" s="379"/>
      <c r="LMQ7" s="379"/>
      <c r="LMR7" s="379"/>
      <c r="LMS7" s="379"/>
      <c r="LMT7" s="379"/>
      <c r="LMU7" s="379"/>
      <c r="LMV7" s="379"/>
      <c r="LMW7" s="379"/>
      <c r="LMX7" s="379"/>
      <c r="LMY7" s="379"/>
      <c r="LMZ7" s="379"/>
      <c r="LNA7" s="379"/>
      <c r="LNB7" s="379"/>
      <c r="LNC7" s="379"/>
      <c r="LND7" s="379"/>
      <c r="LNE7" s="379"/>
      <c r="LNF7" s="379"/>
      <c r="LNG7" s="379"/>
      <c r="LNH7" s="379"/>
      <c r="LNI7" s="379"/>
      <c r="LNJ7" s="379"/>
      <c r="LNK7" s="379"/>
      <c r="LNL7" s="379"/>
      <c r="LNM7" s="379"/>
      <c r="LNN7" s="379"/>
      <c r="LNO7" s="379"/>
      <c r="LNP7" s="379"/>
      <c r="LNQ7" s="379"/>
      <c r="LNR7" s="379"/>
      <c r="LNS7" s="379"/>
      <c r="LNT7" s="379"/>
      <c r="LNU7" s="379"/>
      <c r="LNV7" s="379"/>
      <c r="LNW7" s="379"/>
      <c r="LNX7" s="379"/>
      <c r="LNY7" s="379"/>
      <c r="LNZ7" s="379"/>
      <c r="LOA7" s="379"/>
      <c r="LOB7" s="379"/>
      <c r="LOC7" s="379"/>
      <c r="LOD7" s="379"/>
      <c r="LOE7" s="379"/>
      <c r="LOF7" s="379"/>
      <c r="LOG7" s="379"/>
      <c r="LOH7" s="379"/>
      <c r="LOI7" s="379"/>
      <c r="LOJ7" s="379"/>
      <c r="LOK7" s="379"/>
      <c r="LOL7" s="379"/>
      <c r="LOM7" s="379"/>
      <c r="LON7" s="379"/>
      <c r="LOO7" s="379"/>
      <c r="LOP7" s="379"/>
      <c r="LOQ7" s="379"/>
      <c r="LOR7" s="379"/>
      <c r="LOS7" s="379"/>
      <c r="LOT7" s="379"/>
      <c r="LOU7" s="379"/>
      <c r="LOV7" s="379"/>
      <c r="LOW7" s="379"/>
      <c r="LOX7" s="379"/>
      <c r="LOY7" s="379"/>
      <c r="LOZ7" s="379"/>
      <c r="LPA7" s="379"/>
      <c r="LPB7" s="379"/>
      <c r="LPC7" s="379"/>
      <c r="LPD7" s="379"/>
      <c r="LPE7" s="379"/>
      <c r="LPF7" s="379"/>
      <c r="LPG7" s="379"/>
      <c r="LPH7" s="379"/>
      <c r="LPI7" s="379"/>
      <c r="LPJ7" s="379"/>
      <c r="LPK7" s="379"/>
      <c r="LPL7" s="379"/>
      <c r="LPM7" s="379"/>
      <c r="LPN7" s="379"/>
      <c r="LPO7" s="379"/>
      <c r="LPP7" s="379"/>
      <c r="LPQ7" s="379"/>
      <c r="LPR7" s="379"/>
      <c r="LPS7" s="379"/>
      <c r="LPT7" s="379"/>
      <c r="LPU7" s="379"/>
      <c r="LPV7" s="379"/>
      <c r="LPW7" s="379"/>
      <c r="LPX7" s="379"/>
      <c r="LPY7" s="379"/>
      <c r="LPZ7" s="379"/>
      <c r="LQA7" s="379"/>
      <c r="LQB7" s="379"/>
      <c r="LQC7" s="379"/>
      <c r="LQD7" s="379"/>
      <c r="LQE7" s="379"/>
      <c r="LQF7" s="379"/>
      <c r="LQG7" s="379"/>
      <c r="LQH7" s="379"/>
      <c r="LQI7" s="379"/>
      <c r="LQJ7" s="379"/>
      <c r="LQK7" s="379"/>
      <c r="LQL7" s="379"/>
      <c r="LQM7" s="379"/>
      <c r="LQN7" s="379"/>
      <c r="LQO7" s="379"/>
      <c r="LQP7" s="379"/>
      <c r="LQQ7" s="379"/>
      <c r="LQR7" s="379"/>
      <c r="LQS7" s="379"/>
      <c r="LQT7" s="379"/>
      <c r="LQU7" s="379"/>
      <c r="LQV7" s="379"/>
      <c r="LQW7" s="379"/>
      <c r="LQX7" s="379"/>
      <c r="LQY7" s="379"/>
      <c r="LQZ7" s="379"/>
      <c r="LRA7" s="379"/>
      <c r="LRB7" s="379"/>
      <c r="LRC7" s="379"/>
      <c r="LRD7" s="379"/>
      <c r="LRE7" s="379"/>
      <c r="LRF7" s="379"/>
      <c r="LRG7" s="379"/>
      <c r="LRH7" s="379"/>
      <c r="LRI7" s="379"/>
      <c r="LRJ7" s="379"/>
      <c r="LRK7" s="379"/>
      <c r="LRL7" s="379"/>
      <c r="LRM7" s="379"/>
      <c r="LRN7" s="379"/>
      <c r="LRO7" s="379"/>
      <c r="LRP7" s="379"/>
      <c r="LRQ7" s="379"/>
      <c r="LRR7" s="379"/>
      <c r="LRS7" s="379"/>
      <c r="LRT7" s="379"/>
      <c r="LRU7" s="379"/>
      <c r="LRV7" s="379"/>
      <c r="LRW7" s="379"/>
      <c r="LRX7" s="379"/>
      <c r="LRY7" s="379"/>
      <c r="LRZ7" s="379"/>
      <c r="LSA7" s="379"/>
      <c r="LSB7" s="379"/>
      <c r="LSC7" s="379"/>
      <c r="LSD7" s="379"/>
      <c r="LSE7" s="379"/>
      <c r="LSF7" s="379"/>
      <c r="LSG7" s="379"/>
      <c r="LSH7" s="379"/>
      <c r="LSI7" s="379"/>
      <c r="LSJ7" s="379"/>
      <c r="LSK7" s="379"/>
      <c r="LSL7" s="379"/>
      <c r="LSM7" s="379"/>
      <c r="LSN7" s="379"/>
      <c r="LSO7" s="379"/>
      <c r="LSP7" s="379"/>
      <c r="LSQ7" s="379"/>
      <c r="LSR7" s="379"/>
      <c r="LSS7" s="379"/>
      <c r="LST7" s="379"/>
      <c r="LSU7" s="379"/>
      <c r="LSV7" s="379"/>
      <c r="LSW7" s="379"/>
      <c r="LSX7" s="379"/>
      <c r="LSY7" s="379"/>
      <c r="LSZ7" s="379"/>
      <c r="LTA7" s="379"/>
      <c r="LTB7" s="379"/>
      <c r="LTC7" s="379"/>
      <c r="LTD7" s="379"/>
      <c r="LTE7" s="379"/>
      <c r="LTF7" s="379"/>
      <c r="LTG7" s="379"/>
      <c r="LTH7" s="379"/>
      <c r="LTI7" s="379"/>
      <c r="LTJ7" s="379"/>
      <c r="LTK7" s="379"/>
      <c r="LTL7" s="379"/>
      <c r="LTM7" s="379"/>
      <c r="LTN7" s="379"/>
      <c r="LTO7" s="379"/>
      <c r="LTP7" s="379"/>
      <c r="LTQ7" s="379"/>
      <c r="LTR7" s="379"/>
      <c r="LTS7" s="379"/>
      <c r="LTT7" s="379"/>
      <c r="LTU7" s="379"/>
      <c r="LTV7" s="379"/>
      <c r="LTW7" s="379"/>
      <c r="LTX7" s="379"/>
      <c r="LTY7" s="379"/>
      <c r="LTZ7" s="379"/>
      <c r="LUA7" s="379"/>
      <c r="LUB7" s="379"/>
      <c r="LUC7" s="379"/>
      <c r="LUD7" s="379"/>
      <c r="LUE7" s="379"/>
      <c r="LUF7" s="379"/>
      <c r="LUG7" s="379"/>
      <c r="LUH7" s="379"/>
      <c r="LUI7" s="379"/>
      <c r="LUJ7" s="379"/>
      <c r="LUK7" s="379"/>
      <c r="LUL7" s="379"/>
      <c r="LUM7" s="379"/>
      <c r="LUN7" s="379"/>
      <c r="LUO7" s="379"/>
      <c r="LUP7" s="379"/>
      <c r="LUQ7" s="379"/>
      <c r="LUR7" s="379"/>
      <c r="LUS7" s="379"/>
      <c r="LUT7" s="379"/>
      <c r="LUU7" s="379"/>
      <c r="LUV7" s="379"/>
      <c r="LUW7" s="379"/>
      <c r="LUX7" s="379"/>
      <c r="LUY7" s="379"/>
      <c r="LUZ7" s="379"/>
      <c r="LVA7" s="379"/>
      <c r="LVB7" s="379"/>
      <c r="LVC7" s="379"/>
      <c r="LVD7" s="379"/>
      <c r="LVE7" s="379"/>
      <c r="LVF7" s="379"/>
      <c r="LVG7" s="379"/>
      <c r="LVH7" s="379"/>
      <c r="LVI7" s="379"/>
      <c r="LVJ7" s="379"/>
      <c r="LVK7" s="379"/>
      <c r="LVL7" s="379"/>
      <c r="LVM7" s="379"/>
      <c r="LVN7" s="379"/>
      <c r="LVO7" s="379"/>
      <c r="LVP7" s="379"/>
      <c r="LVQ7" s="379"/>
      <c r="LVR7" s="379"/>
      <c r="LVS7" s="379"/>
      <c r="LVT7" s="379"/>
      <c r="LVU7" s="379"/>
      <c r="LVV7" s="379"/>
      <c r="LVW7" s="379"/>
      <c r="LVX7" s="379"/>
      <c r="LVY7" s="379"/>
      <c r="LVZ7" s="379"/>
      <c r="LWA7" s="379"/>
      <c r="LWB7" s="379"/>
      <c r="LWC7" s="379"/>
      <c r="LWD7" s="379"/>
      <c r="LWE7" s="379"/>
      <c r="LWF7" s="379"/>
      <c r="LWG7" s="379"/>
      <c r="LWH7" s="379"/>
      <c r="LWI7" s="379"/>
      <c r="LWJ7" s="379"/>
      <c r="LWK7" s="379"/>
      <c r="LWL7" s="379"/>
      <c r="LWM7" s="379"/>
      <c r="LWN7" s="379"/>
      <c r="LWO7" s="379"/>
      <c r="LWP7" s="379"/>
      <c r="LWQ7" s="379"/>
      <c r="LWR7" s="379"/>
      <c r="LWS7" s="379"/>
      <c r="LWT7" s="379"/>
      <c r="LWU7" s="379"/>
      <c r="LWV7" s="379"/>
      <c r="LWW7" s="379"/>
      <c r="LWX7" s="379"/>
      <c r="LWY7" s="379"/>
      <c r="LWZ7" s="379"/>
      <c r="LXA7" s="379"/>
      <c r="LXB7" s="379"/>
      <c r="LXC7" s="379"/>
      <c r="LXD7" s="379"/>
      <c r="LXE7" s="379"/>
      <c r="LXF7" s="379"/>
      <c r="LXG7" s="379"/>
      <c r="LXH7" s="379"/>
      <c r="LXI7" s="379"/>
      <c r="LXJ7" s="379"/>
      <c r="LXK7" s="379"/>
      <c r="LXL7" s="379"/>
      <c r="LXM7" s="379"/>
      <c r="LXN7" s="379"/>
      <c r="LXO7" s="379"/>
      <c r="LXP7" s="379"/>
      <c r="LXQ7" s="379"/>
      <c r="LXR7" s="379"/>
      <c r="LXS7" s="379"/>
      <c r="LXT7" s="379"/>
      <c r="LXU7" s="379"/>
      <c r="LXV7" s="379"/>
      <c r="LXW7" s="379"/>
      <c r="LXX7" s="379"/>
      <c r="LXY7" s="379"/>
      <c r="LXZ7" s="379"/>
      <c r="LYA7" s="379"/>
      <c r="LYB7" s="379"/>
      <c r="LYC7" s="379"/>
      <c r="LYD7" s="379"/>
      <c r="LYE7" s="379"/>
      <c r="LYF7" s="379"/>
      <c r="LYG7" s="379"/>
      <c r="LYH7" s="379"/>
      <c r="LYI7" s="379"/>
      <c r="LYJ7" s="379"/>
      <c r="LYK7" s="379"/>
      <c r="LYL7" s="379"/>
      <c r="LYM7" s="379"/>
      <c r="LYN7" s="379"/>
      <c r="LYO7" s="379"/>
      <c r="LYP7" s="379"/>
      <c r="LYQ7" s="379"/>
      <c r="LYR7" s="379"/>
      <c r="LYS7" s="379"/>
      <c r="LYT7" s="379"/>
      <c r="LYU7" s="379"/>
      <c r="LYV7" s="379"/>
      <c r="LYW7" s="379"/>
      <c r="LYX7" s="379"/>
      <c r="LYY7" s="379"/>
      <c r="LYZ7" s="379"/>
      <c r="LZA7" s="379"/>
      <c r="LZB7" s="379"/>
      <c r="LZC7" s="379"/>
      <c r="LZD7" s="379"/>
      <c r="LZE7" s="379"/>
      <c r="LZF7" s="379"/>
      <c r="LZG7" s="379"/>
      <c r="LZH7" s="379"/>
      <c r="LZI7" s="379"/>
      <c r="LZJ7" s="379"/>
      <c r="LZK7" s="379"/>
      <c r="LZL7" s="379"/>
      <c r="LZM7" s="379"/>
      <c r="LZN7" s="379"/>
      <c r="LZO7" s="379"/>
      <c r="LZP7" s="379"/>
      <c r="LZQ7" s="379"/>
      <c r="LZR7" s="379"/>
      <c r="LZS7" s="379"/>
      <c r="LZT7" s="379"/>
      <c r="LZU7" s="379"/>
      <c r="LZV7" s="379"/>
      <c r="LZW7" s="379"/>
      <c r="LZX7" s="379"/>
      <c r="LZY7" s="379"/>
      <c r="LZZ7" s="379"/>
      <c r="MAA7" s="379"/>
      <c r="MAB7" s="379"/>
      <c r="MAC7" s="379"/>
      <c r="MAD7" s="379"/>
      <c r="MAE7" s="379"/>
      <c r="MAF7" s="379"/>
      <c r="MAG7" s="379"/>
      <c r="MAH7" s="379"/>
      <c r="MAI7" s="379"/>
      <c r="MAJ7" s="379"/>
      <c r="MAK7" s="379"/>
      <c r="MAL7" s="379"/>
      <c r="MAM7" s="379"/>
      <c r="MAN7" s="379"/>
      <c r="MAO7" s="379"/>
      <c r="MAP7" s="379"/>
      <c r="MAQ7" s="379"/>
      <c r="MAR7" s="379"/>
      <c r="MAS7" s="379"/>
      <c r="MAT7" s="379"/>
      <c r="MAU7" s="379"/>
      <c r="MAV7" s="379"/>
      <c r="MAW7" s="379"/>
      <c r="MAX7" s="379"/>
      <c r="MAY7" s="379"/>
      <c r="MAZ7" s="379"/>
      <c r="MBA7" s="379"/>
      <c r="MBB7" s="379"/>
      <c r="MBC7" s="379"/>
      <c r="MBD7" s="379"/>
      <c r="MBE7" s="379"/>
      <c r="MBF7" s="379"/>
      <c r="MBG7" s="379"/>
      <c r="MBH7" s="379"/>
      <c r="MBI7" s="379"/>
      <c r="MBJ7" s="379"/>
      <c r="MBK7" s="379"/>
      <c r="MBL7" s="379"/>
      <c r="MBM7" s="379"/>
      <c r="MBN7" s="379"/>
      <c r="MBO7" s="379"/>
      <c r="MBP7" s="379"/>
      <c r="MBQ7" s="379"/>
      <c r="MBR7" s="379"/>
      <c r="MBS7" s="379"/>
      <c r="MBT7" s="379"/>
      <c r="MBU7" s="379"/>
      <c r="MBV7" s="379"/>
      <c r="MBW7" s="379"/>
      <c r="MBX7" s="379"/>
      <c r="MBY7" s="379"/>
      <c r="MBZ7" s="379"/>
      <c r="MCA7" s="379"/>
      <c r="MCB7" s="379"/>
      <c r="MCC7" s="379"/>
      <c r="MCD7" s="379"/>
      <c r="MCE7" s="379"/>
      <c r="MCF7" s="379"/>
      <c r="MCG7" s="379"/>
      <c r="MCH7" s="379"/>
      <c r="MCI7" s="379"/>
      <c r="MCJ7" s="379"/>
      <c r="MCK7" s="379"/>
      <c r="MCL7" s="379"/>
      <c r="MCM7" s="379"/>
      <c r="MCN7" s="379"/>
      <c r="MCO7" s="379"/>
      <c r="MCP7" s="379"/>
      <c r="MCQ7" s="379"/>
      <c r="MCR7" s="379"/>
      <c r="MCS7" s="379"/>
      <c r="MCT7" s="379"/>
      <c r="MCU7" s="379"/>
      <c r="MCV7" s="379"/>
      <c r="MCW7" s="379"/>
      <c r="MCX7" s="379"/>
      <c r="MCY7" s="379"/>
      <c r="MCZ7" s="379"/>
      <c r="MDA7" s="379"/>
      <c r="MDB7" s="379"/>
      <c r="MDC7" s="379"/>
      <c r="MDD7" s="379"/>
      <c r="MDE7" s="379"/>
      <c r="MDF7" s="379"/>
      <c r="MDG7" s="379"/>
      <c r="MDH7" s="379"/>
      <c r="MDI7" s="379"/>
      <c r="MDJ7" s="379"/>
      <c r="MDK7" s="379"/>
      <c r="MDL7" s="379"/>
      <c r="MDM7" s="379"/>
      <c r="MDN7" s="379"/>
      <c r="MDO7" s="379"/>
      <c r="MDP7" s="379"/>
      <c r="MDQ7" s="379"/>
      <c r="MDR7" s="379"/>
      <c r="MDS7" s="379"/>
      <c r="MDT7" s="379"/>
      <c r="MDU7" s="379"/>
      <c r="MDV7" s="379"/>
      <c r="MDW7" s="379"/>
      <c r="MDX7" s="379"/>
      <c r="MDY7" s="379"/>
      <c r="MDZ7" s="379"/>
      <c r="MEA7" s="379"/>
      <c r="MEB7" s="379"/>
      <c r="MEC7" s="379"/>
      <c r="MED7" s="379"/>
      <c r="MEE7" s="379"/>
      <c r="MEF7" s="379"/>
      <c r="MEG7" s="379"/>
      <c r="MEH7" s="379"/>
      <c r="MEI7" s="379"/>
      <c r="MEJ7" s="379"/>
      <c r="MEK7" s="379"/>
      <c r="MEL7" s="379"/>
      <c r="MEM7" s="379"/>
      <c r="MEN7" s="379"/>
      <c r="MEO7" s="379"/>
      <c r="MEP7" s="379"/>
      <c r="MEQ7" s="379"/>
      <c r="MER7" s="379"/>
      <c r="MES7" s="379"/>
      <c r="MET7" s="379"/>
      <c r="MEU7" s="379"/>
      <c r="MEV7" s="379"/>
      <c r="MEW7" s="379"/>
      <c r="MEX7" s="379"/>
      <c r="MEY7" s="379"/>
      <c r="MEZ7" s="379"/>
      <c r="MFA7" s="379"/>
      <c r="MFB7" s="379"/>
      <c r="MFC7" s="379"/>
      <c r="MFD7" s="379"/>
      <c r="MFE7" s="379"/>
      <c r="MFF7" s="379"/>
      <c r="MFG7" s="379"/>
      <c r="MFH7" s="379"/>
      <c r="MFI7" s="379"/>
      <c r="MFJ7" s="379"/>
      <c r="MFK7" s="379"/>
      <c r="MFL7" s="379"/>
      <c r="MFM7" s="379"/>
      <c r="MFN7" s="379"/>
      <c r="MFO7" s="379"/>
      <c r="MFP7" s="379"/>
      <c r="MFQ7" s="379"/>
      <c r="MFR7" s="379"/>
      <c r="MFS7" s="379"/>
      <c r="MFT7" s="379"/>
      <c r="MFU7" s="379"/>
      <c r="MFV7" s="379"/>
      <c r="MFW7" s="379"/>
      <c r="MFX7" s="379"/>
      <c r="MFY7" s="379"/>
      <c r="MFZ7" s="379"/>
      <c r="MGA7" s="379"/>
      <c r="MGB7" s="379"/>
      <c r="MGC7" s="379"/>
      <c r="MGD7" s="379"/>
      <c r="MGE7" s="379"/>
      <c r="MGF7" s="379"/>
      <c r="MGG7" s="379"/>
      <c r="MGH7" s="379"/>
      <c r="MGI7" s="379"/>
      <c r="MGJ7" s="379"/>
      <c r="MGK7" s="379"/>
      <c r="MGL7" s="379"/>
      <c r="MGM7" s="379"/>
      <c r="MGN7" s="379"/>
      <c r="MGO7" s="379"/>
      <c r="MGP7" s="379"/>
      <c r="MGQ7" s="379"/>
      <c r="MGR7" s="379"/>
      <c r="MGS7" s="379"/>
      <c r="MGT7" s="379"/>
      <c r="MGU7" s="379"/>
      <c r="MGV7" s="379"/>
      <c r="MGW7" s="379"/>
      <c r="MGX7" s="379"/>
      <c r="MGY7" s="379"/>
      <c r="MGZ7" s="379"/>
      <c r="MHA7" s="379"/>
      <c r="MHB7" s="379"/>
      <c r="MHC7" s="379"/>
      <c r="MHD7" s="379"/>
      <c r="MHE7" s="379"/>
      <c r="MHF7" s="379"/>
      <c r="MHG7" s="379"/>
      <c r="MHH7" s="379"/>
      <c r="MHI7" s="379"/>
      <c r="MHJ7" s="379"/>
      <c r="MHK7" s="379"/>
      <c r="MHL7" s="379"/>
      <c r="MHM7" s="379"/>
      <c r="MHN7" s="379"/>
      <c r="MHO7" s="379"/>
      <c r="MHP7" s="379"/>
      <c r="MHQ7" s="379"/>
      <c r="MHR7" s="379"/>
      <c r="MHS7" s="379"/>
      <c r="MHT7" s="379"/>
      <c r="MHU7" s="379"/>
      <c r="MHV7" s="379"/>
      <c r="MHW7" s="379"/>
      <c r="MHX7" s="379"/>
      <c r="MHY7" s="379"/>
      <c r="MHZ7" s="379"/>
      <c r="MIA7" s="379"/>
      <c r="MIB7" s="379"/>
      <c r="MIC7" s="379"/>
      <c r="MID7" s="379"/>
      <c r="MIE7" s="379"/>
      <c r="MIF7" s="379"/>
      <c r="MIG7" s="379"/>
      <c r="MIH7" s="379"/>
      <c r="MII7" s="379"/>
      <c r="MIJ7" s="379"/>
      <c r="MIK7" s="379"/>
      <c r="MIL7" s="379"/>
      <c r="MIM7" s="379"/>
      <c r="MIN7" s="379"/>
      <c r="MIO7" s="379"/>
      <c r="MIP7" s="379"/>
      <c r="MIQ7" s="379"/>
      <c r="MIR7" s="379"/>
      <c r="MIS7" s="379"/>
      <c r="MIT7" s="379"/>
      <c r="MIU7" s="379"/>
      <c r="MIV7" s="379"/>
      <c r="MIW7" s="379"/>
      <c r="MIX7" s="379"/>
      <c r="MIY7" s="379"/>
      <c r="MIZ7" s="379"/>
      <c r="MJA7" s="379"/>
      <c r="MJB7" s="379"/>
      <c r="MJC7" s="379"/>
      <c r="MJD7" s="379"/>
      <c r="MJE7" s="379"/>
      <c r="MJF7" s="379"/>
      <c r="MJG7" s="379"/>
      <c r="MJH7" s="379"/>
      <c r="MJI7" s="379"/>
      <c r="MJJ7" s="379"/>
      <c r="MJK7" s="379"/>
      <c r="MJL7" s="379"/>
      <c r="MJM7" s="379"/>
      <c r="MJN7" s="379"/>
      <c r="MJO7" s="379"/>
      <c r="MJP7" s="379"/>
      <c r="MJQ7" s="379"/>
      <c r="MJR7" s="379"/>
      <c r="MJS7" s="379"/>
      <c r="MJT7" s="379"/>
      <c r="MJU7" s="379"/>
      <c r="MJV7" s="379"/>
      <c r="MJW7" s="379"/>
      <c r="MJX7" s="379"/>
      <c r="MJY7" s="379"/>
      <c r="MJZ7" s="379"/>
      <c r="MKA7" s="379"/>
      <c r="MKB7" s="379"/>
      <c r="MKC7" s="379"/>
      <c r="MKD7" s="379"/>
      <c r="MKE7" s="379"/>
      <c r="MKF7" s="379"/>
      <c r="MKG7" s="379"/>
      <c r="MKH7" s="379"/>
      <c r="MKI7" s="379"/>
      <c r="MKJ7" s="379"/>
      <c r="MKK7" s="379"/>
      <c r="MKL7" s="379"/>
      <c r="MKM7" s="379"/>
      <c r="MKN7" s="379"/>
      <c r="MKO7" s="379"/>
      <c r="MKP7" s="379"/>
      <c r="MKQ7" s="379"/>
      <c r="MKR7" s="379"/>
      <c r="MKS7" s="379"/>
      <c r="MKT7" s="379"/>
      <c r="MKU7" s="379"/>
      <c r="MKV7" s="379"/>
      <c r="MKW7" s="379"/>
      <c r="MKX7" s="379"/>
      <c r="MKY7" s="379"/>
      <c r="MKZ7" s="379"/>
      <c r="MLA7" s="379"/>
      <c r="MLB7" s="379"/>
      <c r="MLC7" s="379"/>
      <c r="MLD7" s="379"/>
      <c r="MLE7" s="379"/>
      <c r="MLF7" s="379"/>
      <c r="MLG7" s="379"/>
      <c r="MLH7" s="379"/>
      <c r="MLI7" s="379"/>
      <c r="MLJ7" s="379"/>
      <c r="MLK7" s="379"/>
      <c r="MLL7" s="379"/>
      <c r="MLM7" s="379"/>
      <c r="MLN7" s="379"/>
      <c r="MLO7" s="379"/>
      <c r="MLP7" s="379"/>
      <c r="MLQ7" s="379"/>
      <c r="MLR7" s="379"/>
      <c r="MLS7" s="379"/>
      <c r="MLT7" s="379"/>
      <c r="MLU7" s="379"/>
      <c r="MLV7" s="379"/>
      <c r="MLW7" s="379"/>
      <c r="MLX7" s="379"/>
      <c r="MLY7" s="379"/>
      <c r="MLZ7" s="379"/>
      <c r="MMA7" s="379"/>
      <c r="MMB7" s="379"/>
      <c r="MMC7" s="379"/>
      <c r="MMD7" s="379"/>
      <c r="MME7" s="379"/>
      <c r="MMF7" s="379"/>
      <c r="MMG7" s="379"/>
      <c r="MMH7" s="379"/>
      <c r="MMI7" s="379"/>
      <c r="MMJ7" s="379"/>
      <c r="MMK7" s="379"/>
      <c r="MML7" s="379"/>
      <c r="MMM7" s="379"/>
      <c r="MMN7" s="379"/>
      <c r="MMO7" s="379"/>
      <c r="MMP7" s="379"/>
      <c r="MMQ7" s="379"/>
      <c r="MMR7" s="379"/>
      <c r="MMS7" s="379"/>
      <c r="MMT7" s="379"/>
      <c r="MMU7" s="379"/>
      <c r="MMV7" s="379"/>
      <c r="MMW7" s="379"/>
      <c r="MMX7" s="379"/>
      <c r="MMY7" s="379"/>
      <c r="MMZ7" s="379"/>
      <c r="MNA7" s="379"/>
      <c r="MNB7" s="379"/>
      <c r="MNC7" s="379"/>
      <c r="MND7" s="379"/>
      <c r="MNE7" s="379"/>
      <c r="MNF7" s="379"/>
      <c r="MNG7" s="379"/>
      <c r="MNH7" s="379"/>
      <c r="MNI7" s="379"/>
      <c r="MNJ7" s="379"/>
      <c r="MNK7" s="379"/>
      <c r="MNL7" s="379"/>
      <c r="MNM7" s="379"/>
      <c r="MNN7" s="379"/>
      <c r="MNO7" s="379"/>
      <c r="MNP7" s="379"/>
      <c r="MNQ7" s="379"/>
      <c r="MNR7" s="379"/>
      <c r="MNS7" s="379"/>
      <c r="MNT7" s="379"/>
      <c r="MNU7" s="379"/>
      <c r="MNV7" s="379"/>
      <c r="MNW7" s="379"/>
      <c r="MNX7" s="379"/>
      <c r="MNY7" s="379"/>
      <c r="MNZ7" s="379"/>
      <c r="MOA7" s="379"/>
      <c r="MOB7" s="379"/>
      <c r="MOC7" s="379"/>
      <c r="MOD7" s="379"/>
      <c r="MOE7" s="379"/>
      <c r="MOF7" s="379"/>
      <c r="MOG7" s="379"/>
      <c r="MOH7" s="379"/>
      <c r="MOI7" s="379"/>
      <c r="MOJ7" s="379"/>
      <c r="MOK7" s="379"/>
      <c r="MOL7" s="379"/>
      <c r="MOM7" s="379"/>
      <c r="MON7" s="379"/>
      <c r="MOO7" s="379"/>
      <c r="MOP7" s="379"/>
      <c r="MOQ7" s="379"/>
      <c r="MOR7" s="379"/>
      <c r="MOS7" s="379"/>
      <c r="MOT7" s="379"/>
      <c r="MOU7" s="379"/>
      <c r="MOV7" s="379"/>
      <c r="MOW7" s="379"/>
      <c r="MOX7" s="379"/>
      <c r="MOY7" s="379"/>
      <c r="MOZ7" s="379"/>
      <c r="MPA7" s="379"/>
      <c r="MPB7" s="379"/>
      <c r="MPC7" s="379"/>
      <c r="MPD7" s="379"/>
      <c r="MPE7" s="379"/>
      <c r="MPF7" s="379"/>
      <c r="MPG7" s="379"/>
      <c r="MPH7" s="379"/>
      <c r="MPI7" s="379"/>
      <c r="MPJ7" s="379"/>
      <c r="MPK7" s="379"/>
      <c r="MPL7" s="379"/>
      <c r="MPM7" s="379"/>
      <c r="MPN7" s="379"/>
      <c r="MPO7" s="379"/>
      <c r="MPP7" s="379"/>
      <c r="MPQ7" s="379"/>
      <c r="MPR7" s="379"/>
      <c r="MPS7" s="379"/>
      <c r="MPT7" s="379"/>
      <c r="MPU7" s="379"/>
      <c r="MPV7" s="379"/>
      <c r="MPW7" s="379"/>
      <c r="MPX7" s="379"/>
      <c r="MPY7" s="379"/>
      <c r="MPZ7" s="379"/>
      <c r="MQA7" s="379"/>
      <c r="MQB7" s="379"/>
      <c r="MQC7" s="379"/>
      <c r="MQD7" s="379"/>
      <c r="MQE7" s="379"/>
      <c r="MQF7" s="379"/>
      <c r="MQG7" s="379"/>
      <c r="MQH7" s="379"/>
      <c r="MQI7" s="379"/>
      <c r="MQJ7" s="379"/>
      <c r="MQK7" s="379"/>
      <c r="MQL7" s="379"/>
      <c r="MQM7" s="379"/>
      <c r="MQN7" s="379"/>
      <c r="MQO7" s="379"/>
      <c r="MQP7" s="379"/>
      <c r="MQQ7" s="379"/>
      <c r="MQR7" s="379"/>
      <c r="MQS7" s="379"/>
      <c r="MQT7" s="379"/>
      <c r="MQU7" s="379"/>
      <c r="MQV7" s="379"/>
      <c r="MQW7" s="379"/>
      <c r="MQX7" s="379"/>
      <c r="MQY7" s="379"/>
      <c r="MQZ7" s="379"/>
      <c r="MRA7" s="379"/>
      <c r="MRB7" s="379"/>
      <c r="MRC7" s="379"/>
      <c r="MRD7" s="379"/>
      <c r="MRE7" s="379"/>
      <c r="MRF7" s="379"/>
      <c r="MRG7" s="379"/>
      <c r="MRH7" s="379"/>
      <c r="MRI7" s="379"/>
      <c r="MRJ7" s="379"/>
      <c r="MRK7" s="379"/>
      <c r="MRL7" s="379"/>
      <c r="MRM7" s="379"/>
      <c r="MRN7" s="379"/>
      <c r="MRO7" s="379"/>
      <c r="MRP7" s="379"/>
      <c r="MRQ7" s="379"/>
      <c r="MRR7" s="379"/>
      <c r="MRS7" s="379"/>
      <c r="MRT7" s="379"/>
      <c r="MRU7" s="379"/>
      <c r="MRV7" s="379"/>
      <c r="MRW7" s="379"/>
      <c r="MRX7" s="379"/>
      <c r="MRY7" s="379"/>
      <c r="MRZ7" s="379"/>
      <c r="MSA7" s="379"/>
      <c r="MSB7" s="379"/>
      <c r="MSC7" s="379"/>
      <c r="MSD7" s="379"/>
      <c r="MSE7" s="379"/>
      <c r="MSF7" s="379"/>
      <c r="MSG7" s="379"/>
      <c r="MSH7" s="379"/>
      <c r="MSI7" s="379"/>
      <c r="MSJ7" s="379"/>
      <c r="MSK7" s="379"/>
      <c r="MSL7" s="379"/>
      <c r="MSM7" s="379"/>
      <c r="MSN7" s="379"/>
      <c r="MSO7" s="379"/>
      <c r="MSP7" s="379"/>
      <c r="MSQ7" s="379"/>
      <c r="MSR7" s="379"/>
      <c r="MSS7" s="379"/>
      <c r="MST7" s="379"/>
      <c r="MSU7" s="379"/>
      <c r="MSV7" s="379"/>
      <c r="MSW7" s="379"/>
      <c r="MSX7" s="379"/>
      <c r="MSY7" s="379"/>
      <c r="MSZ7" s="379"/>
      <c r="MTA7" s="379"/>
      <c r="MTB7" s="379"/>
      <c r="MTC7" s="379"/>
      <c r="MTD7" s="379"/>
      <c r="MTE7" s="379"/>
      <c r="MTF7" s="379"/>
      <c r="MTG7" s="379"/>
      <c r="MTH7" s="379"/>
      <c r="MTI7" s="379"/>
      <c r="MTJ7" s="379"/>
      <c r="MTK7" s="379"/>
      <c r="MTL7" s="379"/>
      <c r="MTM7" s="379"/>
      <c r="MTN7" s="379"/>
      <c r="MTO7" s="379"/>
      <c r="MTP7" s="379"/>
      <c r="MTQ7" s="379"/>
      <c r="MTR7" s="379"/>
      <c r="MTS7" s="379"/>
      <c r="MTT7" s="379"/>
      <c r="MTU7" s="379"/>
      <c r="MTV7" s="379"/>
      <c r="MTW7" s="379"/>
      <c r="MTX7" s="379"/>
      <c r="MTY7" s="379"/>
      <c r="MTZ7" s="379"/>
      <c r="MUA7" s="379"/>
      <c r="MUB7" s="379"/>
      <c r="MUC7" s="379"/>
      <c r="MUD7" s="379"/>
      <c r="MUE7" s="379"/>
      <c r="MUF7" s="379"/>
      <c r="MUG7" s="379"/>
      <c r="MUH7" s="379"/>
      <c r="MUI7" s="379"/>
      <c r="MUJ7" s="379"/>
      <c r="MUK7" s="379"/>
      <c r="MUL7" s="379"/>
      <c r="MUM7" s="379"/>
      <c r="MUN7" s="379"/>
      <c r="MUO7" s="379"/>
      <c r="MUP7" s="379"/>
      <c r="MUQ7" s="379"/>
      <c r="MUR7" s="379"/>
      <c r="MUS7" s="379"/>
      <c r="MUT7" s="379"/>
      <c r="MUU7" s="379"/>
      <c r="MUV7" s="379"/>
      <c r="MUW7" s="379"/>
      <c r="MUX7" s="379"/>
      <c r="MUY7" s="379"/>
      <c r="MUZ7" s="379"/>
      <c r="MVA7" s="379"/>
      <c r="MVB7" s="379"/>
      <c r="MVC7" s="379"/>
      <c r="MVD7" s="379"/>
      <c r="MVE7" s="379"/>
      <c r="MVF7" s="379"/>
      <c r="MVG7" s="379"/>
      <c r="MVH7" s="379"/>
      <c r="MVI7" s="379"/>
      <c r="MVJ7" s="379"/>
      <c r="MVK7" s="379"/>
      <c r="MVL7" s="379"/>
      <c r="MVM7" s="379"/>
      <c r="MVN7" s="379"/>
      <c r="MVO7" s="379"/>
      <c r="MVP7" s="379"/>
      <c r="MVQ7" s="379"/>
      <c r="MVR7" s="379"/>
      <c r="MVS7" s="379"/>
      <c r="MVT7" s="379"/>
      <c r="MVU7" s="379"/>
      <c r="MVV7" s="379"/>
      <c r="MVW7" s="379"/>
      <c r="MVX7" s="379"/>
      <c r="MVY7" s="379"/>
      <c r="MVZ7" s="379"/>
      <c r="MWA7" s="379"/>
      <c r="MWB7" s="379"/>
      <c r="MWC7" s="379"/>
      <c r="MWD7" s="379"/>
      <c r="MWE7" s="379"/>
      <c r="MWF7" s="379"/>
      <c r="MWG7" s="379"/>
      <c r="MWH7" s="379"/>
      <c r="MWI7" s="379"/>
      <c r="MWJ7" s="379"/>
      <c r="MWK7" s="379"/>
      <c r="MWL7" s="379"/>
      <c r="MWM7" s="379"/>
      <c r="MWN7" s="379"/>
      <c r="MWO7" s="379"/>
      <c r="MWP7" s="379"/>
      <c r="MWQ7" s="379"/>
      <c r="MWR7" s="379"/>
      <c r="MWS7" s="379"/>
      <c r="MWT7" s="379"/>
      <c r="MWU7" s="379"/>
      <c r="MWV7" s="379"/>
      <c r="MWW7" s="379"/>
      <c r="MWX7" s="379"/>
      <c r="MWY7" s="379"/>
      <c r="MWZ7" s="379"/>
      <c r="MXA7" s="379"/>
      <c r="MXB7" s="379"/>
      <c r="MXC7" s="379"/>
      <c r="MXD7" s="379"/>
      <c r="MXE7" s="379"/>
      <c r="MXF7" s="379"/>
      <c r="MXG7" s="379"/>
      <c r="MXH7" s="379"/>
      <c r="MXI7" s="379"/>
      <c r="MXJ7" s="379"/>
      <c r="MXK7" s="379"/>
      <c r="MXL7" s="379"/>
      <c r="MXM7" s="379"/>
      <c r="MXN7" s="379"/>
      <c r="MXO7" s="379"/>
      <c r="MXP7" s="379"/>
      <c r="MXQ7" s="379"/>
      <c r="MXR7" s="379"/>
      <c r="MXS7" s="379"/>
      <c r="MXT7" s="379"/>
      <c r="MXU7" s="379"/>
      <c r="MXV7" s="379"/>
      <c r="MXW7" s="379"/>
      <c r="MXX7" s="379"/>
      <c r="MXY7" s="379"/>
      <c r="MXZ7" s="379"/>
      <c r="MYA7" s="379"/>
      <c r="MYB7" s="379"/>
      <c r="MYC7" s="379"/>
      <c r="MYD7" s="379"/>
      <c r="MYE7" s="379"/>
      <c r="MYF7" s="379"/>
      <c r="MYG7" s="379"/>
      <c r="MYH7" s="379"/>
      <c r="MYI7" s="379"/>
      <c r="MYJ7" s="379"/>
      <c r="MYK7" s="379"/>
      <c r="MYL7" s="379"/>
      <c r="MYM7" s="379"/>
      <c r="MYN7" s="379"/>
      <c r="MYO7" s="379"/>
      <c r="MYP7" s="379"/>
      <c r="MYQ7" s="379"/>
      <c r="MYR7" s="379"/>
      <c r="MYS7" s="379"/>
      <c r="MYT7" s="379"/>
      <c r="MYU7" s="379"/>
      <c r="MYV7" s="379"/>
      <c r="MYW7" s="379"/>
      <c r="MYX7" s="379"/>
      <c r="MYY7" s="379"/>
      <c r="MYZ7" s="379"/>
      <c r="MZA7" s="379"/>
      <c r="MZB7" s="379"/>
      <c r="MZC7" s="379"/>
      <c r="MZD7" s="379"/>
      <c r="MZE7" s="379"/>
      <c r="MZF7" s="379"/>
      <c r="MZG7" s="379"/>
      <c r="MZH7" s="379"/>
      <c r="MZI7" s="379"/>
      <c r="MZJ7" s="379"/>
      <c r="MZK7" s="379"/>
      <c r="MZL7" s="379"/>
      <c r="MZM7" s="379"/>
      <c r="MZN7" s="379"/>
      <c r="MZO7" s="379"/>
      <c r="MZP7" s="379"/>
      <c r="MZQ7" s="379"/>
      <c r="MZR7" s="379"/>
      <c r="MZS7" s="379"/>
      <c r="MZT7" s="379"/>
      <c r="MZU7" s="379"/>
      <c r="MZV7" s="379"/>
      <c r="MZW7" s="379"/>
      <c r="MZX7" s="379"/>
      <c r="MZY7" s="379"/>
      <c r="MZZ7" s="379"/>
      <c r="NAA7" s="379"/>
      <c r="NAB7" s="379"/>
      <c r="NAC7" s="379"/>
      <c r="NAD7" s="379"/>
      <c r="NAE7" s="379"/>
      <c r="NAF7" s="379"/>
      <c r="NAG7" s="379"/>
      <c r="NAH7" s="379"/>
      <c r="NAI7" s="379"/>
      <c r="NAJ7" s="379"/>
      <c r="NAK7" s="379"/>
      <c r="NAL7" s="379"/>
      <c r="NAM7" s="379"/>
      <c r="NAN7" s="379"/>
      <c r="NAO7" s="379"/>
      <c r="NAP7" s="379"/>
      <c r="NAQ7" s="379"/>
      <c r="NAR7" s="379"/>
      <c r="NAS7" s="379"/>
      <c r="NAT7" s="379"/>
      <c r="NAU7" s="379"/>
      <c r="NAV7" s="379"/>
      <c r="NAW7" s="379"/>
      <c r="NAX7" s="379"/>
      <c r="NAY7" s="379"/>
      <c r="NAZ7" s="379"/>
      <c r="NBA7" s="379"/>
      <c r="NBB7" s="379"/>
      <c r="NBC7" s="379"/>
      <c r="NBD7" s="379"/>
      <c r="NBE7" s="379"/>
      <c r="NBF7" s="379"/>
      <c r="NBG7" s="379"/>
      <c r="NBH7" s="379"/>
      <c r="NBI7" s="379"/>
      <c r="NBJ7" s="379"/>
      <c r="NBK7" s="379"/>
      <c r="NBL7" s="379"/>
      <c r="NBM7" s="379"/>
      <c r="NBN7" s="379"/>
      <c r="NBO7" s="379"/>
      <c r="NBP7" s="379"/>
      <c r="NBQ7" s="379"/>
      <c r="NBR7" s="379"/>
      <c r="NBS7" s="379"/>
      <c r="NBT7" s="379"/>
      <c r="NBU7" s="379"/>
      <c r="NBV7" s="379"/>
      <c r="NBW7" s="379"/>
      <c r="NBX7" s="379"/>
      <c r="NBY7" s="379"/>
      <c r="NBZ7" s="379"/>
      <c r="NCA7" s="379"/>
      <c r="NCB7" s="379"/>
      <c r="NCC7" s="379"/>
      <c r="NCD7" s="379"/>
      <c r="NCE7" s="379"/>
      <c r="NCF7" s="379"/>
      <c r="NCG7" s="379"/>
      <c r="NCH7" s="379"/>
      <c r="NCI7" s="379"/>
      <c r="NCJ7" s="379"/>
      <c r="NCK7" s="379"/>
      <c r="NCL7" s="379"/>
      <c r="NCM7" s="379"/>
      <c r="NCN7" s="379"/>
      <c r="NCO7" s="379"/>
      <c r="NCP7" s="379"/>
      <c r="NCQ7" s="379"/>
      <c r="NCR7" s="379"/>
      <c r="NCS7" s="379"/>
      <c r="NCT7" s="379"/>
      <c r="NCU7" s="379"/>
      <c r="NCV7" s="379"/>
      <c r="NCW7" s="379"/>
      <c r="NCX7" s="379"/>
      <c r="NCY7" s="379"/>
      <c r="NCZ7" s="379"/>
      <c r="NDA7" s="379"/>
      <c r="NDB7" s="379"/>
      <c r="NDC7" s="379"/>
      <c r="NDD7" s="379"/>
      <c r="NDE7" s="379"/>
      <c r="NDF7" s="379"/>
      <c r="NDG7" s="379"/>
      <c r="NDH7" s="379"/>
      <c r="NDI7" s="379"/>
      <c r="NDJ7" s="379"/>
      <c r="NDK7" s="379"/>
      <c r="NDL7" s="379"/>
      <c r="NDM7" s="379"/>
      <c r="NDN7" s="379"/>
      <c r="NDO7" s="379"/>
      <c r="NDP7" s="379"/>
      <c r="NDQ7" s="379"/>
      <c r="NDR7" s="379"/>
      <c r="NDS7" s="379"/>
      <c r="NDT7" s="379"/>
      <c r="NDU7" s="379"/>
      <c r="NDV7" s="379"/>
      <c r="NDW7" s="379"/>
      <c r="NDX7" s="379"/>
      <c r="NDY7" s="379"/>
      <c r="NDZ7" s="379"/>
      <c r="NEA7" s="379"/>
      <c r="NEB7" s="379"/>
      <c r="NEC7" s="379"/>
      <c r="NED7" s="379"/>
      <c r="NEE7" s="379"/>
      <c r="NEF7" s="379"/>
      <c r="NEG7" s="379"/>
      <c r="NEH7" s="379"/>
      <c r="NEI7" s="379"/>
      <c r="NEJ7" s="379"/>
      <c r="NEK7" s="379"/>
      <c r="NEL7" s="379"/>
      <c r="NEM7" s="379"/>
      <c r="NEN7" s="379"/>
      <c r="NEO7" s="379"/>
      <c r="NEP7" s="379"/>
      <c r="NEQ7" s="379"/>
      <c r="NER7" s="379"/>
      <c r="NES7" s="379"/>
      <c r="NET7" s="379"/>
      <c r="NEU7" s="379"/>
      <c r="NEV7" s="379"/>
      <c r="NEW7" s="379"/>
      <c r="NEX7" s="379"/>
      <c r="NEY7" s="379"/>
      <c r="NEZ7" s="379"/>
      <c r="NFA7" s="379"/>
      <c r="NFB7" s="379"/>
      <c r="NFC7" s="379"/>
      <c r="NFD7" s="379"/>
      <c r="NFE7" s="379"/>
      <c r="NFF7" s="379"/>
      <c r="NFG7" s="379"/>
      <c r="NFH7" s="379"/>
      <c r="NFI7" s="379"/>
      <c r="NFJ7" s="379"/>
      <c r="NFK7" s="379"/>
      <c r="NFL7" s="379"/>
      <c r="NFM7" s="379"/>
      <c r="NFN7" s="379"/>
      <c r="NFO7" s="379"/>
      <c r="NFP7" s="379"/>
      <c r="NFQ7" s="379"/>
      <c r="NFR7" s="379"/>
      <c r="NFS7" s="379"/>
      <c r="NFT7" s="379"/>
      <c r="NFU7" s="379"/>
      <c r="NFV7" s="379"/>
      <c r="NFW7" s="379"/>
      <c r="NFX7" s="379"/>
      <c r="NFY7" s="379"/>
      <c r="NFZ7" s="379"/>
      <c r="NGA7" s="379"/>
      <c r="NGB7" s="379"/>
      <c r="NGC7" s="379"/>
      <c r="NGD7" s="379"/>
      <c r="NGE7" s="379"/>
      <c r="NGF7" s="379"/>
      <c r="NGG7" s="379"/>
      <c r="NGH7" s="379"/>
      <c r="NGI7" s="379"/>
      <c r="NGJ7" s="379"/>
      <c r="NGK7" s="379"/>
      <c r="NGL7" s="379"/>
      <c r="NGM7" s="379"/>
      <c r="NGN7" s="379"/>
      <c r="NGO7" s="379"/>
      <c r="NGP7" s="379"/>
      <c r="NGQ7" s="379"/>
      <c r="NGR7" s="379"/>
      <c r="NGS7" s="379"/>
      <c r="NGT7" s="379"/>
      <c r="NGU7" s="379"/>
      <c r="NGV7" s="379"/>
      <c r="NGW7" s="379"/>
      <c r="NGX7" s="379"/>
      <c r="NGY7" s="379"/>
      <c r="NGZ7" s="379"/>
      <c r="NHA7" s="379"/>
      <c r="NHB7" s="379"/>
      <c r="NHC7" s="379"/>
      <c r="NHD7" s="379"/>
      <c r="NHE7" s="379"/>
      <c r="NHF7" s="379"/>
      <c r="NHG7" s="379"/>
      <c r="NHH7" s="379"/>
      <c r="NHI7" s="379"/>
      <c r="NHJ7" s="379"/>
      <c r="NHK7" s="379"/>
      <c r="NHL7" s="379"/>
      <c r="NHM7" s="379"/>
      <c r="NHN7" s="379"/>
      <c r="NHO7" s="379"/>
      <c r="NHP7" s="379"/>
      <c r="NHQ7" s="379"/>
      <c r="NHR7" s="379"/>
      <c r="NHS7" s="379"/>
      <c r="NHT7" s="379"/>
      <c r="NHU7" s="379"/>
      <c r="NHV7" s="379"/>
      <c r="NHW7" s="379"/>
      <c r="NHX7" s="379"/>
      <c r="NHY7" s="379"/>
      <c r="NHZ7" s="379"/>
      <c r="NIA7" s="379"/>
      <c r="NIB7" s="379"/>
      <c r="NIC7" s="379"/>
      <c r="NID7" s="379"/>
      <c r="NIE7" s="379"/>
      <c r="NIF7" s="379"/>
      <c r="NIG7" s="379"/>
      <c r="NIH7" s="379"/>
      <c r="NII7" s="379"/>
      <c r="NIJ7" s="379"/>
      <c r="NIK7" s="379"/>
      <c r="NIL7" s="379"/>
      <c r="NIM7" s="379"/>
      <c r="NIN7" s="379"/>
      <c r="NIO7" s="379"/>
      <c r="NIP7" s="379"/>
      <c r="NIQ7" s="379"/>
      <c r="NIR7" s="379"/>
      <c r="NIS7" s="379"/>
      <c r="NIT7" s="379"/>
      <c r="NIU7" s="379"/>
      <c r="NIV7" s="379"/>
      <c r="NIW7" s="379"/>
      <c r="NIX7" s="379"/>
      <c r="NIY7" s="379"/>
      <c r="NIZ7" s="379"/>
      <c r="NJA7" s="379"/>
      <c r="NJB7" s="379"/>
      <c r="NJC7" s="379"/>
      <c r="NJD7" s="379"/>
      <c r="NJE7" s="379"/>
      <c r="NJF7" s="379"/>
      <c r="NJG7" s="379"/>
      <c r="NJH7" s="379"/>
      <c r="NJI7" s="379"/>
      <c r="NJJ7" s="379"/>
      <c r="NJK7" s="379"/>
      <c r="NJL7" s="379"/>
      <c r="NJM7" s="379"/>
      <c r="NJN7" s="379"/>
      <c r="NJO7" s="379"/>
      <c r="NJP7" s="379"/>
      <c r="NJQ7" s="379"/>
      <c r="NJR7" s="379"/>
      <c r="NJS7" s="379"/>
      <c r="NJT7" s="379"/>
      <c r="NJU7" s="379"/>
      <c r="NJV7" s="379"/>
      <c r="NJW7" s="379"/>
      <c r="NJX7" s="379"/>
      <c r="NJY7" s="379"/>
      <c r="NJZ7" s="379"/>
      <c r="NKA7" s="379"/>
      <c r="NKB7" s="379"/>
      <c r="NKC7" s="379"/>
      <c r="NKD7" s="379"/>
      <c r="NKE7" s="379"/>
      <c r="NKF7" s="379"/>
      <c r="NKG7" s="379"/>
      <c r="NKH7" s="379"/>
      <c r="NKI7" s="379"/>
      <c r="NKJ7" s="379"/>
      <c r="NKK7" s="379"/>
      <c r="NKL7" s="379"/>
      <c r="NKM7" s="379"/>
      <c r="NKN7" s="379"/>
      <c r="NKO7" s="379"/>
      <c r="NKP7" s="379"/>
      <c r="NKQ7" s="379"/>
      <c r="NKR7" s="379"/>
      <c r="NKS7" s="379"/>
      <c r="NKT7" s="379"/>
      <c r="NKU7" s="379"/>
      <c r="NKV7" s="379"/>
      <c r="NKW7" s="379"/>
      <c r="NKX7" s="379"/>
      <c r="NKY7" s="379"/>
      <c r="NKZ7" s="379"/>
      <c r="NLA7" s="379"/>
      <c r="NLB7" s="379"/>
      <c r="NLC7" s="379"/>
      <c r="NLD7" s="379"/>
      <c r="NLE7" s="379"/>
      <c r="NLF7" s="379"/>
      <c r="NLG7" s="379"/>
      <c r="NLH7" s="379"/>
      <c r="NLI7" s="379"/>
      <c r="NLJ7" s="379"/>
      <c r="NLK7" s="379"/>
      <c r="NLL7" s="379"/>
      <c r="NLM7" s="379"/>
      <c r="NLN7" s="379"/>
      <c r="NLO7" s="379"/>
      <c r="NLP7" s="379"/>
      <c r="NLQ7" s="379"/>
      <c r="NLR7" s="379"/>
      <c r="NLS7" s="379"/>
      <c r="NLT7" s="379"/>
      <c r="NLU7" s="379"/>
      <c r="NLV7" s="379"/>
      <c r="NLW7" s="379"/>
      <c r="NLX7" s="379"/>
      <c r="NLY7" s="379"/>
      <c r="NLZ7" s="379"/>
      <c r="NMA7" s="379"/>
      <c r="NMB7" s="379"/>
      <c r="NMC7" s="379"/>
      <c r="NMD7" s="379"/>
      <c r="NME7" s="379"/>
      <c r="NMF7" s="379"/>
      <c r="NMG7" s="379"/>
      <c r="NMH7" s="379"/>
      <c r="NMI7" s="379"/>
      <c r="NMJ7" s="379"/>
      <c r="NMK7" s="379"/>
      <c r="NML7" s="379"/>
      <c r="NMM7" s="379"/>
      <c r="NMN7" s="379"/>
      <c r="NMO7" s="379"/>
      <c r="NMP7" s="379"/>
      <c r="NMQ7" s="379"/>
      <c r="NMR7" s="379"/>
      <c r="NMS7" s="379"/>
      <c r="NMT7" s="379"/>
      <c r="NMU7" s="379"/>
      <c r="NMV7" s="379"/>
      <c r="NMW7" s="379"/>
      <c r="NMX7" s="379"/>
      <c r="NMY7" s="379"/>
      <c r="NMZ7" s="379"/>
      <c r="NNA7" s="379"/>
      <c r="NNB7" s="379"/>
      <c r="NNC7" s="379"/>
      <c r="NND7" s="379"/>
      <c r="NNE7" s="379"/>
      <c r="NNF7" s="379"/>
      <c r="NNG7" s="379"/>
      <c r="NNH7" s="379"/>
      <c r="NNI7" s="379"/>
      <c r="NNJ7" s="379"/>
      <c r="NNK7" s="379"/>
      <c r="NNL7" s="379"/>
      <c r="NNM7" s="379"/>
      <c r="NNN7" s="379"/>
      <c r="NNO7" s="379"/>
      <c r="NNP7" s="379"/>
      <c r="NNQ7" s="379"/>
      <c r="NNR7" s="379"/>
      <c r="NNS7" s="379"/>
      <c r="NNT7" s="379"/>
      <c r="NNU7" s="379"/>
      <c r="NNV7" s="379"/>
      <c r="NNW7" s="379"/>
      <c r="NNX7" s="379"/>
      <c r="NNY7" s="379"/>
      <c r="NNZ7" s="379"/>
      <c r="NOA7" s="379"/>
      <c r="NOB7" s="379"/>
      <c r="NOC7" s="379"/>
      <c r="NOD7" s="379"/>
      <c r="NOE7" s="379"/>
      <c r="NOF7" s="379"/>
      <c r="NOG7" s="379"/>
      <c r="NOH7" s="379"/>
      <c r="NOI7" s="379"/>
      <c r="NOJ7" s="379"/>
      <c r="NOK7" s="379"/>
      <c r="NOL7" s="379"/>
      <c r="NOM7" s="379"/>
      <c r="NON7" s="379"/>
      <c r="NOO7" s="379"/>
      <c r="NOP7" s="379"/>
      <c r="NOQ7" s="379"/>
      <c r="NOR7" s="379"/>
      <c r="NOS7" s="379"/>
      <c r="NOT7" s="379"/>
      <c r="NOU7" s="379"/>
      <c r="NOV7" s="379"/>
      <c r="NOW7" s="379"/>
      <c r="NOX7" s="379"/>
      <c r="NOY7" s="379"/>
      <c r="NOZ7" s="379"/>
      <c r="NPA7" s="379"/>
      <c r="NPB7" s="379"/>
      <c r="NPC7" s="379"/>
      <c r="NPD7" s="379"/>
      <c r="NPE7" s="379"/>
      <c r="NPF7" s="379"/>
      <c r="NPG7" s="379"/>
      <c r="NPH7" s="379"/>
      <c r="NPI7" s="379"/>
      <c r="NPJ7" s="379"/>
      <c r="NPK7" s="379"/>
      <c r="NPL7" s="379"/>
      <c r="NPM7" s="379"/>
      <c r="NPN7" s="379"/>
      <c r="NPO7" s="379"/>
      <c r="NPP7" s="379"/>
      <c r="NPQ7" s="379"/>
      <c r="NPR7" s="379"/>
      <c r="NPS7" s="379"/>
      <c r="NPT7" s="379"/>
      <c r="NPU7" s="379"/>
      <c r="NPV7" s="379"/>
      <c r="NPW7" s="379"/>
      <c r="NPX7" s="379"/>
      <c r="NPY7" s="379"/>
      <c r="NPZ7" s="379"/>
      <c r="NQA7" s="379"/>
      <c r="NQB7" s="379"/>
      <c r="NQC7" s="379"/>
      <c r="NQD7" s="379"/>
      <c r="NQE7" s="379"/>
      <c r="NQF7" s="379"/>
      <c r="NQG7" s="379"/>
      <c r="NQH7" s="379"/>
      <c r="NQI7" s="379"/>
      <c r="NQJ7" s="379"/>
      <c r="NQK7" s="379"/>
      <c r="NQL7" s="379"/>
      <c r="NQM7" s="379"/>
      <c r="NQN7" s="379"/>
      <c r="NQO7" s="379"/>
      <c r="NQP7" s="379"/>
      <c r="NQQ7" s="379"/>
      <c r="NQR7" s="379"/>
      <c r="NQS7" s="379"/>
      <c r="NQT7" s="379"/>
      <c r="NQU7" s="379"/>
      <c r="NQV7" s="379"/>
      <c r="NQW7" s="379"/>
      <c r="NQX7" s="379"/>
      <c r="NQY7" s="379"/>
      <c r="NQZ7" s="379"/>
      <c r="NRA7" s="379"/>
      <c r="NRB7" s="379"/>
      <c r="NRC7" s="379"/>
      <c r="NRD7" s="379"/>
      <c r="NRE7" s="379"/>
      <c r="NRF7" s="379"/>
      <c r="NRG7" s="379"/>
      <c r="NRH7" s="379"/>
      <c r="NRI7" s="379"/>
      <c r="NRJ7" s="379"/>
      <c r="NRK7" s="379"/>
      <c r="NRL7" s="379"/>
      <c r="NRM7" s="379"/>
      <c r="NRN7" s="379"/>
      <c r="NRO7" s="379"/>
      <c r="NRP7" s="379"/>
      <c r="NRQ7" s="379"/>
      <c r="NRR7" s="379"/>
      <c r="NRS7" s="379"/>
      <c r="NRT7" s="379"/>
      <c r="NRU7" s="379"/>
      <c r="NRV7" s="379"/>
      <c r="NRW7" s="379"/>
      <c r="NRX7" s="379"/>
      <c r="NRY7" s="379"/>
      <c r="NRZ7" s="379"/>
      <c r="NSA7" s="379"/>
      <c r="NSB7" s="379"/>
      <c r="NSC7" s="379"/>
      <c r="NSD7" s="379"/>
      <c r="NSE7" s="379"/>
      <c r="NSF7" s="379"/>
      <c r="NSG7" s="379"/>
      <c r="NSH7" s="379"/>
      <c r="NSI7" s="379"/>
      <c r="NSJ7" s="379"/>
      <c r="NSK7" s="379"/>
      <c r="NSL7" s="379"/>
      <c r="NSM7" s="379"/>
      <c r="NSN7" s="379"/>
      <c r="NSO7" s="379"/>
      <c r="NSP7" s="379"/>
      <c r="NSQ7" s="379"/>
      <c r="NSR7" s="379"/>
      <c r="NSS7" s="379"/>
      <c r="NST7" s="379"/>
      <c r="NSU7" s="379"/>
      <c r="NSV7" s="379"/>
      <c r="NSW7" s="379"/>
      <c r="NSX7" s="379"/>
      <c r="NSY7" s="379"/>
      <c r="NSZ7" s="379"/>
      <c r="NTA7" s="379"/>
      <c r="NTB7" s="379"/>
      <c r="NTC7" s="379"/>
      <c r="NTD7" s="379"/>
      <c r="NTE7" s="379"/>
      <c r="NTF7" s="379"/>
      <c r="NTG7" s="379"/>
      <c r="NTH7" s="379"/>
      <c r="NTI7" s="379"/>
      <c r="NTJ7" s="379"/>
      <c r="NTK7" s="379"/>
      <c r="NTL7" s="379"/>
      <c r="NTM7" s="379"/>
      <c r="NTN7" s="379"/>
      <c r="NTO7" s="379"/>
      <c r="NTP7" s="379"/>
      <c r="NTQ7" s="379"/>
      <c r="NTR7" s="379"/>
      <c r="NTS7" s="379"/>
      <c r="NTT7" s="379"/>
      <c r="NTU7" s="379"/>
      <c r="NTV7" s="379"/>
      <c r="NTW7" s="379"/>
      <c r="NTX7" s="379"/>
      <c r="NTY7" s="379"/>
      <c r="NTZ7" s="379"/>
      <c r="NUA7" s="379"/>
      <c r="NUB7" s="379"/>
      <c r="NUC7" s="379"/>
      <c r="NUD7" s="379"/>
      <c r="NUE7" s="379"/>
      <c r="NUF7" s="379"/>
      <c r="NUG7" s="379"/>
      <c r="NUH7" s="379"/>
      <c r="NUI7" s="379"/>
      <c r="NUJ7" s="379"/>
      <c r="NUK7" s="379"/>
      <c r="NUL7" s="379"/>
      <c r="NUM7" s="379"/>
      <c r="NUN7" s="379"/>
      <c r="NUO7" s="379"/>
      <c r="NUP7" s="379"/>
      <c r="NUQ7" s="379"/>
      <c r="NUR7" s="379"/>
      <c r="NUS7" s="379"/>
      <c r="NUT7" s="379"/>
      <c r="NUU7" s="379"/>
      <c r="NUV7" s="379"/>
      <c r="NUW7" s="379"/>
      <c r="NUX7" s="379"/>
      <c r="NUY7" s="379"/>
      <c r="NUZ7" s="379"/>
      <c r="NVA7" s="379"/>
      <c r="NVB7" s="379"/>
      <c r="NVC7" s="379"/>
      <c r="NVD7" s="379"/>
      <c r="NVE7" s="379"/>
      <c r="NVF7" s="379"/>
      <c r="NVG7" s="379"/>
      <c r="NVH7" s="379"/>
      <c r="NVI7" s="379"/>
      <c r="NVJ7" s="379"/>
      <c r="NVK7" s="379"/>
      <c r="NVL7" s="379"/>
      <c r="NVM7" s="379"/>
      <c r="NVN7" s="379"/>
      <c r="NVO7" s="379"/>
      <c r="NVP7" s="379"/>
      <c r="NVQ7" s="379"/>
      <c r="NVR7" s="379"/>
      <c r="NVS7" s="379"/>
      <c r="NVT7" s="379"/>
      <c r="NVU7" s="379"/>
      <c r="NVV7" s="379"/>
      <c r="NVW7" s="379"/>
      <c r="NVX7" s="379"/>
      <c r="NVY7" s="379"/>
      <c r="NVZ7" s="379"/>
      <c r="NWA7" s="379"/>
      <c r="NWB7" s="379"/>
      <c r="NWC7" s="379"/>
      <c r="NWD7" s="379"/>
      <c r="NWE7" s="379"/>
      <c r="NWF7" s="379"/>
      <c r="NWG7" s="379"/>
      <c r="NWH7" s="379"/>
      <c r="NWI7" s="379"/>
      <c r="NWJ7" s="379"/>
      <c r="NWK7" s="379"/>
      <c r="NWL7" s="379"/>
      <c r="NWM7" s="379"/>
      <c r="NWN7" s="379"/>
      <c r="NWO7" s="379"/>
      <c r="NWP7" s="379"/>
      <c r="NWQ7" s="379"/>
      <c r="NWR7" s="379"/>
      <c r="NWS7" s="379"/>
      <c r="NWT7" s="379"/>
      <c r="NWU7" s="379"/>
      <c r="NWV7" s="379"/>
      <c r="NWW7" s="379"/>
      <c r="NWX7" s="379"/>
      <c r="NWY7" s="379"/>
      <c r="NWZ7" s="379"/>
      <c r="NXA7" s="379"/>
      <c r="NXB7" s="379"/>
      <c r="NXC7" s="379"/>
      <c r="NXD7" s="379"/>
      <c r="NXE7" s="379"/>
      <c r="NXF7" s="379"/>
      <c r="NXG7" s="379"/>
      <c r="NXH7" s="379"/>
      <c r="NXI7" s="379"/>
      <c r="NXJ7" s="379"/>
      <c r="NXK7" s="379"/>
      <c r="NXL7" s="379"/>
      <c r="NXM7" s="379"/>
      <c r="NXN7" s="379"/>
      <c r="NXO7" s="379"/>
      <c r="NXP7" s="379"/>
      <c r="NXQ7" s="379"/>
      <c r="NXR7" s="379"/>
      <c r="NXS7" s="379"/>
      <c r="NXT7" s="379"/>
      <c r="NXU7" s="379"/>
      <c r="NXV7" s="379"/>
      <c r="NXW7" s="379"/>
      <c r="NXX7" s="379"/>
      <c r="NXY7" s="379"/>
      <c r="NXZ7" s="379"/>
      <c r="NYA7" s="379"/>
      <c r="NYB7" s="379"/>
      <c r="NYC7" s="379"/>
      <c r="NYD7" s="379"/>
      <c r="NYE7" s="379"/>
      <c r="NYF7" s="379"/>
      <c r="NYG7" s="379"/>
      <c r="NYH7" s="379"/>
      <c r="NYI7" s="379"/>
      <c r="NYJ7" s="379"/>
      <c r="NYK7" s="379"/>
      <c r="NYL7" s="379"/>
      <c r="NYM7" s="379"/>
      <c r="NYN7" s="379"/>
      <c r="NYO7" s="379"/>
      <c r="NYP7" s="379"/>
      <c r="NYQ7" s="379"/>
      <c r="NYR7" s="379"/>
      <c r="NYS7" s="379"/>
      <c r="NYT7" s="379"/>
      <c r="NYU7" s="379"/>
      <c r="NYV7" s="379"/>
      <c r="NYW7" s="379"/>
      <c r="NYX7" s="379"/>
      <c r="NYY7" s="379"/>
      <c r="NYZ7" s="379"/>
      <c r="NZA7" s="379"/>
      <c r="NZB7" s="379"/>
      <c r="NZC7" s="379"/>
      <c r="NZD7" s="379"/>
      <c r="NZE7" s="379"/>
      <c r="NZF7" s="379"/>
      <c r="NZG7" s="379"/>
      <c r="NZH7" s="379"/>
      <c r="NZI7" s="379"/>
      <c r="NZJ7" s="379"/>
      <c r="NZK7" s="379"/>
      <c r="NZL7" s="379"/>
      <c r="NZM7" s="379"/>
      <c r="NZN7" s="379"/>
      <c r="NZO7" s="379"/>
      <c r="NZP7" s="379"/>
      <c r="NZQ7" s="379"/>
      <c r="NZR7" s="379"/>
      <c r="NZS7" s="379"/>
      <c r="NZT7" s="379"/>
      <c r="NZU7" s="379"/>
      <c r="NZV7" s="379"/>
      <c r="NZW7" s="379"/>
      <c r="NZX7" s="379"/>
      <c r="NZY7" s="379"/>
      <c r="NZZ7" s="379"/>
      <c r="OAA7" s="379"/>
      <c r="OAB7" s="379"/>
      <c r="OAC7" s="379"/>
      <c r="OAD7" s="379"/>
      <c r="OAE7" s="379"/>
      <c r="OAF7" s="379"/>
      <c r="OAG7" s="379"/>
      <c r="OAH7" s="379"/>
      <c r="OAI7" s="379"/>
      <c r="OAJ7" s="379"/>
      <c r="OAK7" s="379"/>
      <c r="OAL7" s="379"/>
      <c r="OAM7" s="379"/>
      <c r="OAN7" s="379"/>
      <c r="OAO7" s="379"/>
      <c r="OAP7" s="379"/>
      <c r="OAQ7" s="379"/>
      <c r="OAR7" s="379"/>
      <c r="OAS7" s="379"/>
      <c r="OAT7" s="379"/>
      <c r="OAU7" s="379"/>
      <c r="OAV7" s="379"/>
      <c r="OAW7" s="379"/>
      <c r="OAX7" s="379"/>
      <c r="OAY7" s="379"/>
      <c r="OAZ7" s="379"/>
      <c r="OBA7" s="379"/>
      <c r="OBB7" s="379"/>
      <c r="OBC7" s="379"/>
      <c r="OBD7" s="379"/>
      <c r="OBE7" s="379"/>
      <c r="OBF7" s="379"/>
      <c r="OBG7" s="379"/>
      <c r="OBH7" s="379"/>
      <c r="OBI7" s="379"/>
      <c r="OBJ7" s="379"/>
      <c r="OBK7" s="379"/>
      <c r="OBL7" s="379"/>
      <c r="OBM7" s="379"/>
      <c r="OBN7" s="379"/>
      <c r="OBO7" s="379"/>
      <c r="OBP7" s="379"/>
      <c r="OBQ7" s="379"/>
      <c r="OBR7" s="379"/>
      <c r="OBS7" s="379"/>
      <c r="OBT7" s="379"/>
      <c r="OBU7" s="379"/>
      <c r="OBV7" s="379"/>
      <c r="OBW7" s="379"/>
      <c r="OBX7" s="379"/>
      <c r="OBY7" s="379"/>
      <c r="OBZ7" s="379"/>
      <c r="OCA7" s="379"/>
      <c r="OCB7" s="379"/>
      <c r="OCC7" s="379"/>
      <c r="OCD7" s="379"/>
      <c r="OCE7" s="379"/>
      <c r="OCF7" s="379"/>
      <c r="OCG7" s="379"/>
      <c r="OCH7" s="379"/>
      <c r="OCI7" s="379"/>
      <c r="OCJ7" s="379"/>
      <c r="OCK7" s="379"/>
      <c r="OCL7" s="379"/>
      <c r="OCM7" s="379"/>
      <c r="OCN7" s="379"/>
      <c r="OCO7" s="379"/>
      <c r="OCP7" s="379"/>
      <c r="OCQ7" s="379"/>
      <c r="OCR7" s="379"/>
      <c r="OCS7" s="379"/>
      <c r="OCT7" s="379"/>
      <c r="OCU7" s="379"/>
      <c r="OCV7" s="379"/>
      <c r="OCW7" s="379"/>
      <c r="OCX7" s="379"/>
      <c r="OCY7" s="379"/>
      <c r="OCZ7" s="379"/>
      <c r="ODA7" s="379"/>
      <c r="ODB7" s="379"/>
      <c r="ODC7" s="379"/>
      <c r="ODD7" s="379"/>
      <c r="ODE7" s="379"/>
      <c r="ODF7" s="379"/>
      <c r="ODG7" s="379"/>
      <c r="ODH7" s="379"/>
      <c r="ODI7" s="379"/>
      <c r="ODJ7" s="379"/>
      <c r="ODK7" s="379"/>
      <c r="ODL7" s="379"/>
      <c r="ODM7" s="379"/>
      <c r="ODN7" s="379"/>
      <c r="ODO7" s="379"/>
      <c r="ODP7" s="379"/>
      <c r="ODQ7" s="379"/>
      <c r="ODR7" s="379"/>
      <c r="ODS7" s="379"/>
      <c r="ODT7" s="379"/>
      <c r="ODU7" s="379"/>
      <c r="ODV7" s="379"/>
      <c r="ODW7" s="379"/>
      <c r="ODX7" s="379"/>
      <c r="ODY7" s="379"/>
      <c r="ODZ7" s="379"/>
      <c r="OEA7" s="379"/>
      <c r="OEB7" s="379"/>
      <c r="OEC7" s="379"/>
      <c r="OED7" s="379"/>
      <c r="OEE7" s="379"/>
      <c r="OEF7" s="379"/>
      <c r="OEG7" s="379"/>
      <c r="OEH7" s="379"/>
      <c r="OEI7" s="379"/>
      <c r="OEJ7" s="379"/>
      <c r="OEK7" s="379"/>
      <c r="OEL7" s="379"/>
      <c r="OEM7" s="379"/>
      <c r="OEN7" s="379"/>
      <c r="OEO7" s="379"/>
      <c r="OEP7" s="379"/>
      <c r="OEQ7" s="379"/>
      <c r="OER7" s="379"/>
      <c r="OES7" s="379"/>
      <c r="OET7" s="379"/>
      <c r="OEU7" s="379"/>
      <c r="OEV7" s="379"/>
      <c r="OEW7" s="379"/>
      <c r="OEX7" s="379"/>
      <c r="OEY7" s="379"/>
      <c r="OEZ7" s="379"/>
      <c r="OFA7" s="379"/>
      <c r="OFB7" s="379"/>
      <c r="OFC7" s="379"/>
      <c r="OFD7" s="379"/>
      <c r="OFE7" s="379"/>
      <c r="OFF7" s="379"/>
      <c r="OFG7" s="379"/>
      <c r="OFH7" s="379"/>
      <c r="OFI7" s="379"/>
      <c r="OFJ7" s="379"/>
      <c r="OFK7" s="379"/>
      <c r="OFL7" s="379"/>
      <c r="OFM7" s="379"/>
      <c r="OFN7" s="379"/>
      <c r="OFO7" s="379"/>
      <c r="OFP7" s="379"/>
      <c r="OFQ7" s="379"/>
      <c r="OFR7" s="379"/>
      <c r="OFS7" s="379"/>
      <c r="OFT7" s="379"/>
      <c r="OFU7" s="379"/>
      <c r="OFV7" s="379"/>
      <c r="OFW7" s="379"/>
      <c r="OFX7" s="379"/>
      <c r="OFY7" s="379"/>
      <c r="OFZ7" s="379"/>
      <c r="OGA7" s="379"/>
      <c r="OGB7" s="379"/>
      <c r="OGC7" s="379"/>
      <c r="OGD7" s="379"/>
      <c r="OGE7" s="379"/>
      <c r="OGF7" s="379"/>
      <c r="OGG7" s="379"/>
      <c r="OGH7" s="379"/>
      <c r="OGI7" s="379"/>
      <c r="OGJ7" s="379"/>
      <c r="OGK7" s="379"/>
      <c r="OGL7" s="379"/>
      <c r="OGM7" s="379"/>
      <c r="OGN7" s="379"/>
      <c r="OGO7" s="379"/>
      <c r="OGP7" s="379"/>
      <c r="OGQ7" s="379"/>
      <c r="OGR7" s="379"/>
      <c r="OGS7" s="379"/>
      <c r="OGT7" s="379"/>
      <c r="OGU7" s="379"/>
      <c r="OGV7" s="379"/>
      <c r="OGW7" s="379"/>
      <c r="OGX7" s="379"/>
      <c r="OGY7" s="379"/>
      <c r="OGZ7" s="379"/>
      <c r="OHA7" s="379"/>
      <c r="OHB7" s="379"/>
      <c r="OHC7" s="379"/>
      <c r="OHD7" s="379"/>
      <c r="OHE7" s="379"/>
      <c r="OHF7" s="379"/>
      <c r="OHG7" s="379"/>
      <c r="OHH7" s="379"/>
      <c r="OHI7" s="379"/>
      <c r="OHJ7" s="379"/>
      <c r="OHK7" s="379"/>
      <c r="OHL7" s="379"/>
      <c r="OHM7" s="379"/>
      <c r="OHN7" s="379"/>
      <c r="OHO7" s="379"/>
      <c r="OHP7" s="379"/>
      <c r="OHQ7" s="379"/>
      <c r="OHR7" s="379"/>
      <c r="OHS7" s="379"/>
      <c r="OHT7" s="379"/>
      <c r="OHU7" s="379"/>
      <c r="OHV7" s="379"/>
      <c r="OHW7" s="379"/>
      <c r="OHX7" s="379"/>
      <c r="OHY7" s="379"/>
      <c r="OHZ7" s="379"/>
      <c r="OIA7" s="379"/>
      <c r="OIB7" s="379"/>
      <c r="OIC7" s="379"/>
      <c r="OID7" s="379"/>
      <c r="OIE7" s="379"/>
      <c r="OIF7" s="379"/>
      <c r="OIG7" s="379"/>
      <c r="OIH7" s="379"/>
      <c r="OII7" s="379"/>
      <c r="OIJ7" s="379"/>
      <c r="OIK7" s="379"/>
      <c r="OIL7" s="379"/>
      <c r="OIM7" s="379"/>
      <c r="OIN7" s="379"/>
      <c r="OIO7" s="379"/>
      <c r="OIP7" s="379"/>
      <c r="OIQ7" s="379"/>
      <c r="OIR7" s="379"/>
      <c r="OIS7" s="379"/>
      <c r="OIT7" s="379"/>
      <c r="OIU7" s="379"/>
      <c r="OIV7" s="379"/>
      <c r="OIW7" s="379"/>
      <c r="OIX7" s="379"/>
      <c r="OIY7" s="379"/>
      <c r="OIZ7" s="379"/>
      <c r="OJA7" s="379"/>
      <c r="OJB7" s="379"/>
      <c r="OJC7" s="379"/>
      <c r="OJD7" s="379"/>
      <c r="OJE7" s="379"/>
      <c r="OJF7" s="379"/>
      <c r="OJG7" s="379"/>
      <c r="OJH7" s="379"/>
      <c r="OJI7" s="379"/>
      <c r="OJJ7" s="379"/>
      <c r="OJK7" s="379"/>
      <c r="OJL7" s="379"/>
      <c r="OJM7" s="379"/>
      <c r="OJN7" s="379"/>
      <c r="OJO7" s="379"/>
      <c r="OJP7" s="379"/>
      <c r="OJQ7" s="379"/>
      <c r="OJR7" s="379"/>
      <c r="OJS7" s="379"/>
      <c r="OJT7" s="379"/>
      <c r="OJU7" s="379"/>
      <c r="OJV7" s="379"/>
      <c r="OJW7" s="379"/>
      <c r="OJX7" s="379"/>
      <c r="OJY7" s="379"/>
      <c r="OJZ7" s="379"/>
      <c r="OKA7" s="379"/>
      <c r="OKB7" s="379"/>
      <c r="OKC7" s="379"/>
      <c r="OKD7" s="379"/>
      <c r="OKE7" s="379"/>
      <c r="OKF7" s="379"/>
      <c r="OKG7" s="379"/>
      <c r="OKH7" s="379"/>
      <c r="OKI7" s="379"/>
      <c r="OKJ7" s="379"/>
      <c r="OKK7" s="379"/>
      <c r="OKL7" s="379"/>
      <c r="OKM7" s="379"/>
      <c r="OKN7" s="379"/>
      <c r="OKO7" s="379"/>
      <c r="OKP7" s="379"/>
      <c r="OKQ7" s="379"/>
      <c r="OKR7" s="379"/>
      <c r="OKS7" s="379"/>
      <c r="OKT7" s="379"/>
      <c r="OKU7" s="379"/>
      <c r="OKV7" s="379"/>
      <c r="OKW7" s="379"/>
      <c r="OKX7" s="379"/>
      <c r="OKY7" s="379"/>
      <c r="OKZ7" s="379"/>
      <c r="OLA7" s="379"/>
      <c r="OLB7" s="379"/>
      <c r="OLC7" s="379"/>
      <c r="OLD7" s="379"/>
      <c r="OLE7" s="379"/>
      <c r="OLF7" s="379"/>
      <c r="OLG7" s="379"/>
      <c r="OLH7" s="379"/>
      <c r="OLI7" s="379"/>
      <c r="OLJ7" s="379"/>
      <c r="OLK7" s="379"/>
      <c r="OLL7" s="379"/>
      <c r="OLM7" s="379"/>
      <c r="OLN7" s="379"/>
      <c r="OLO7" s="379"/>
      <c r="OLP7" s="379"/>
      <c r="OLQ7" s="379"/>
      <c r="OLR7" s="379"/>
      <c r="OLS7" s="379"/>
      <c r="OLT7" s="379"/>
      <c r="OLU7" s="379"/>
      <c r="OLV7" s="379"/>
      <c r="OLW7" s="379"/>
      <c r="OLX7" s="379"/>
      <c r="OLY7" s="379"/>
      <c r="OLZ7" s="379"/>
      <c r="OMA7" s="379"/>
      <c r="OMB7" s="379"/>
      <c r="OMC7" s="379"/>
      <c r="OMD7" s="379"/>
      <c r="OME7" s="379"/>
      <c r="OMF7" s="379"/>
      <c r="OMG7" s="379"/>
      <c r="OMH7" s="379"/>
      <c r="OMI7" s="379"/>
      <c r="OMJ7" s="379"/>
      <c r="OMK7" s="379"/>
      <c r="OML7" s="379"/>
      <c r="OMM7" s="379"/>
      <c r="OMN7" s="379"/>
      <c r="OMO7" s="379"/>
      <c r="OMP7" s="379"/>
      <c r="OMQ7" s="379"/>
      <c r="OMR7" s="379"/>
      <c r="OMS7" s="379"/>
      <c r="OMT7" s="379"/>
      <c r="OMU7" s="379"/>
      <c r="OMV7" s="379"/>
      <c r="OMW7" s="379"/>
      <c r="OMX7" s="379"/>
      <c r="OMY7" s="379"/>
      <c r="OMZ7" s="379"/>
      <c r="ONA7" s="379"/>
      <c r="ONB7" s="379"/>
      <c r="ONC7" s="379"/>
      <c r="OND7" s="379"/>
      <c r="ONE7" s="379"/>
      <c r="ONF7" s="379"/>
      <c r="ONG7" s="379"/>
      <c r="ONH7" s="379"/>
      <c r="ONI7" s="379"/>
      <c r="ONJ7" s="379"/>
      <c r="ONK7" s="379"/>
      <c r="ONL7" s="379"/>
      <c r="ONM7" s="379"/>
      <c r="ONN7" s="379"/>
      <c r="ONO7" s="379"/>
      <c r="ONP7" s="379"/>
      <c r="ONQ7" s="379"/>
      <c r="ONR7" s="379"/>
      <c r="ONS7" s="379"/>
      <c r="ONT7" s="379"/>
      <c r="ONU7" s="379"/>
      <c r="ONV7" s="379"/>
      <c r="ONW7" s="379"/>
      <c r="ONX7" s="379"/>
      <c r="ONY7" s="379"/>
      <c r="ONZ7" s="379"/>
      <c r="OOA7" s="379"/>
      <c r="OOB7" s="379"/>
      <c r="OOC7" s="379"/>
      <c r="OOD7" s="379"/>
      <c r="OOE7" s="379"/>
      <c r="OOF7" s="379"/>
      <c r="OOG7" s="379"/>
      <c r="OOH7" s="379"/>
      <c r="OOI7" s="379"/>
      <c r="OOJ7" s="379"/>
      <c r="OOK7" s="379"/>
      <c r="OOL7" s="379"/>
      <c r="OOM7" s="379"/>
      <c r="OON7" s="379"/>
      <c r="OOO7" s="379"/>
      <c r="OOP7" s="379"/>
      <c r="OOQ7" s="379"/>
      <c r="OOR7" s="379"/>
      <c r="OOS7" s="379"/>
      <c r="OOT7" s="379"/>
      <c r="OOU7" s="379"/>
      <c r="OOV7" s="379"/>
      <c r="OOW7" s="379"/>
      <c r="OOX7" s="379"/>
      <c r="OOY7" s="379"/>
      <c r="OOZ7" s="379"/>
      <c r="OPA7" s="379"/>
      <c r="OPB7" s="379"/>
      <c r="OPC7" s="379"/>
      <c r="OPD7" s="379"/>
      <c r="OPE7" s="379"/>
      <c r="OPF7" s="379"/>
      <c r="OPG7" s="379"/>
      <c r="OPH7" s="379"/>
      <c r="OPI7" s="379"/>
      <c r="OPJ7" s="379"/>
      <c r="OPK7" s="379"/>
      <c r="OPL7" s="379"/>
      <c r="OPM7" s="379"/>
      <c r="OPN7" s="379"/>
      <c r="OPO7" s="379"/>
      <c r="OPP7" s="379"/>
      <c r="OPQ7" s="379"/>
      <c r="OPR7" s="379"/>
      <c r="OPS7" s="379"/>
      <c r="OPT7" s="379"/>
      <c r="OPU7" s="379"/>
      <c r="OPV7" s="379"/>
      <c r="OPW7" s="379"/>
      <c r="OPX7" s="379"/>
      <c r="OPY7" s="379"/>
      <c r="OPZ7" s="379"/>
      <c r="OQA7" s="379"/>
      <c r="OQB7" s="379"/>
      <c r="OQC7" s="379"/>
      <c r="OQD7" s="379"/>
      <c r="OQE7" s="379"/>
      <c r="OQF7" s="379"/>
      <c r="OQG7" s="379"/>
      <c r="OQH7" s="379"/>
      <c r="OQI7" s="379"/>
      <c r="OQJ7" s="379"/>
      <c r="OQK7" s="379"/>
      <c r="OQL7" s="379"/>
      <c r="OQM7" s="379"/>
      <c r="OQN7" s="379"/>
      <c r="OQO7" s="379"/>
      <c r="OQP7" s="379"/>
      <c r="OQQ7" s="379"/>
      <c r="OQR7" s="379"/>
      <c r="OQS7" s="379"/>
      <c r="OQT7" s="379"/>
      <c r="OQU7" s="379"/>
      <c r="OQV7" s="379"/>
      <c r="OQW7" s="379"/>
      <c r="OQX7" s="379"/>
      <c r="OQY7" s="379"/>
      <c r="OQZ7" s="379"/>
      <c r="ORA7" s="379"/>
      <c r="ORB7" s="379"/>
      <c r="ORC7" s="379"/>
      <c r="ORD7" s="379"/>
      <c r="ORE7" s="379"/>
      <c r="ORF7" s="379"/>
      <c r="ORG7" s="379"/>
      <c r="ORH7" s="379"/>
      <c r="ORI7" s="379"/>
      <c r="ORJ7" s="379"/>
      <c r="ORK7" s="379"/>
      <c r="ORL7" s="379"/>
      <c r="ORM7" s="379"/>
      <c r="ORN7" s="379"/>
      <c r="ORO7" s="379"/>
      <c r="ORP7" s="379"/>
      <c r="ORQ7" s="379"/>
      <c r="ORR7" s="379"/>
      <c r="ORS7" s="379"/>
      <c r="ORT7" s="379"/>
      <c r="ORU7" s="379"/>
      <c r="ORV7" s="379"/>
      <c r="ORW7" s="379"/>
      <c r="ORX7" s="379"/>
      <c r="ORY7" s="379"/>
      <c r="ORZ7" s="379"/>
      <c r="OSA7" s="379"/>
      <c r="OSB7" s="379"/>
      <c r="OSC7" s="379"/>
      <c r="OSD7" s="379"/>
      <c r="OSE7" s="379"/>
      <c r="OSF7" s="379"/>
      <c r="OSG7" s="379"/>
      <c r="OSH7" s="379"/>
      <c r="OSI7" s="379"/>
      <c r="OSJ7" s="379"/>
      <c r="OSK7" s="379"/>
      <c r="OSL7" s="379"/>
      <c r="OSM7" s="379"/>
      <c r="OSN7" s="379"/>
      <c r="OSO7" s="379"/>
      <c r="OSP7" s="379"/>
      <c r="OSQ7" s="379"/>
      <c r="OSR7" s="379"/>
      <c r="OSS7" s="379"/>
      <c r="OST7" s="379"/>
      <c r="OSU7" s="379"/>
      <c r="OSV7" s="379"/>
      <c r="OSW7" s="379"/>
      <c r="OSX7" s="379"/>
      <c r="OSY7" s="379"/>
      <c r="OSZ7" s="379"/>
      <c r="OTA7" s="379"/>
      <c r="OTB7" s="379"/>
      <c r="OTC7" s="379"/>
      <c r="OTD7" s="379"/>
      <c r="OTE7" s="379"/>
      <c r="OTF7" s="379"/>
      <c r="OTG7" s="379"/>
      <c r="OTH7" s="379"/>
      <c r="OTI7" s="379"/>
      <c r="OTJ7" s="379"/>
      <c r="OTK7" s="379"/>
      <c r="OTL7" s="379"/>
      <c r="OTM7" s="379"/>
      <c r="OTN7" s="379"/>
      <c r="OTO7" s="379"/>
      <c r="OTP7" s="379"/>
      <c r="OTQ7" s="379"/>
      <c r="OTR7" s="379"/>
      <c r="OTS7" s="379"/>
      <c r="OTT7" s="379"/>
      <c r="OTU7" s="379"/>
      <c r="OTV7" s="379"/>
      <c r="OTW7" s="379"/>
      <c r="OTX7" s="379"/>
      <c r="OTY7" s="379"/>
      <c r="OTZ7" s="379"/>
      <c r="OUA7" s="379"/>
      <c r="OUB7" s="379"/>
      <c r="OUC7" s="379"/>
      <c r="OUD7" s="379"/>
      <c r="OUE7" s="379"/>
      <c r="OUF7" s="379"/>
      <c r="OUG7" s="379"/>
      <c r="OUH7" s="379"/>
      <c r="OUI7" s="379"/>
      <c r="OUJ7" s="379"/>
      <c r="OUK7" s="379"/>
      <c r="OUL7" s="379"/>
      <c r="OUM7" s="379"/>
      <c r="OUN7" s="379"/>
      <c r="OUO7" s="379"/>
      <c r="OUP7" s="379"/>
      <c r="OUQ7" s="379"/>
      <c r="OUR7" s="379"/>
      <c r="OUS7" s="379"/>
      <c r="OUT7" s="379"/>
      <c r="OUU7" s="379"/>
      <c r="OUV7" s="379"/>
      <c r="OUW7" s="379"/>
      <c r="OUX7" s="379"/>
      <c r="OUY7" s="379"/>
      <c r="OUZ7" s="379"/>
      <c r="OVA7" s="379"/>
      <c r="OVB7" s="379"/>
      <c r="OVC7" s="379"/>
      <c r="OVD7" s="379"/>
      <c r="OVE7" s="379"/>
      <c r="OVF7" s="379"/>
      <c r="OVG7" s="379"/>
      <c r="OVH7" s="379"/>
      <c r="OVI7" s="379"/>
      <c r="OVJ7" s="379"/>
      <c r="OVK7" s="379"/>
      <c r="OVL7" s="379"/>
      <c r="OVM7" s="379"/>
      <c r="OVN7" s="379"/>
      <c r="OVO7" s="379"/>
      <c r="OVP7" s="379"/>
      <c r="OVQ7" s="379"/>
      <c r="OVR7" s="379"/>
      <c r="OVS7" s="379"/>
      <c r="OVT7" s="379"/>
      <c r="OVU7" s="379"/>
      <c r="OVV7" s="379"/>
      <c r="OVW7" s="379"/>
      <c r="OVX7" s="379"/>
      <c r="OVY7" s="379"/>
      <c r="OVZ7" s="379"/>
      <c r="OWA7" s="379"/>
      <c r="OWB7" s="379"/>
      <c r="OWC7" s="379"/>
      <c r="OWD7" s="379"/>
      <c r="OWE7" s="379"/>
      <c r="OWF7" s="379"/>
      <c r="OWG7" s="379"/>
      <c r="OWH7" s="379"/>
      <c r="OWI7" s="379"/>
      <c r="OWJ7" s="379"/>
      <c r="OWK7" s="379"/>
      <c r="OWL7" s="379"/>
      <c r="OWM7" s="379"/>
      <c r="OWN7" s="379"/>
      <c r="OWO7" s="379"/>
      <c r="OWP7" s="379"/>
      <c r="OWQ7" s="379"/>
      <c r="OWR7" s="379"/>
      <c r="OWS7" s="379"/>
      <c r="OWT7" s="379"/>
      <c r="OWU7" s="379"/>
      <c r="OWV7" s="379"/>
      <c r="OWW7" s="379"/>
      <c r="OWX7" s="379"/>
      <c r="OWY7" s="379"/>
      <c r="OWZ7" s="379"/>
      <c r="OXA7" s="379"/>
      <c r="OXB7" s="379"/>
      <c r="OXC7" s="379"/>
      <c r="OXD7" s="379"/>
      <c r="OXE7" s="379"/>
      <c r="OXF7" s="379"/>
      <c r="OXG7" s="379"/>
      <c r="OXH7" s="379"/>
      <c r="OXI7" s="379"/>
      <c r="OXJ7" s="379"/>
      <c r="OXK7" s="379"/>
      <c r="OXL7" s="379"/>
      <c r="OXM7" s="379"/>
      <c r="OXN7" s="379"/>
      <c r="OXO7" s="379"/>
      <c r="OXP7" s="379"/>
      <c r="OXQ7" s="379"/>
      <c r="OXR7" s="379"/>
      <c r="OXS7" s="379"/>
      <c r="OXT7" s="379"/>
      <c r="OXU7" s="379"/>
      <c r="OXV7" s="379"/>
      <c r="OXW7" s="379"/>
      <c r="OXX7" s="379"/>
      <c r="OXY7" s="379"/>
      <c r="OXZ7" s="379"/>
      <c r="OYA7" s="379"/>
      <c r="OYB7" s="379"/>
      <c r="OYC7" s="379"/>
      <c r="OYD7" s="379"/>
      <c r="OYE7" s="379"/>
      <c r="OYF7" s="379"/>
      <c r="OYG7" s="379"/>
      <c r="OYH7" s="379"/>
      <c r="OYI7" s="379"/>
      <c r="OYJ7" s="379"/>
      <c r="OYK7" s="379"/>
      <c r="OYL7" s="379"/>
      <c r="OYM7" s="379"/>
      <c r="OYN7" s="379"/>
      <c r="OYO7" s="379"/>
      <c r="OYP7" s="379"/>
      <c r="OYQ7" s="379"/>
      <c r="OYR7" s="379"/>
      <c r="OYS7" s="379"/>
      <c r="OYT7" s="379"/>
      <c r="OYU7" s="379"/>
      <c r="OYV7" s="379"/>
      <c r="OYW7" s="379"/>
      <c r="OYX7" s="379"/>
      <c r="OYY7" s="379"/>
      <c r="OYZ7" s="379"/>
      <c r="OZA7" s="379"/>
      <c r="OZB7" s="379"/>
      <c r="OZC7" s="379"/>
      <c r="OZD7" s="379"/>
      <c r="OZE7" s="379"/>
      <c r="OZF7" s="379"/>
      <c r="OZG7" s="379"/>
      <c r="OZH7" s="379"/>
      <c r="OZI7" s="379"/>
      <c r="OZJ7" s="379"/>
      <c r="OZK7" s="379"/>
      <c r="OZL7" s="379"/>
      <c r="OZM7" s="379"/>
      <c r="OZN7" s="379"/>
      <c r="OZO7" s="379"/>
      <c r="OZP7" s="379"/>
      <c r="OZQ7" s="379"/>
      <c r="OZR7" s="379"/>
      <c r="OZS7" s="379"/>
      <c r="OZT7" s="379"/>
      <c r="OZU7" s="379"/>
      <c r="OZV7" s="379"/>
      <c r="OZW7" s="379"/>
      <c r="OZX7" s="379"/>
      <c r="OZY7" s="379"/>
      <c r="OZZ7" s="379"/>
      <c r="PAA7" s="379"/>
      <c r="PAB7" s="379"/>
      <c r="PAC7" s="379"/>
      <c r="PAD7" s="379"/>
      <c r="PAE7" s="379"/>
      <c r="PAF7" s="379"/>
      <c r="PAG7" s="379"/>
      <c r="PAH7" s="379"/>
      <c r="PAI7" s="379"/>
      <c r="PAJ7" s="379"/>
      <c r="PAK7" s="379"/>
      <c r="PAL7" s="379"/>
      <c r="PAM7" s="379"/>
      <c r="PAN7" s="379"/>
      <c r="PAO7" s="379"/>
      <c r="PAP7" s="379"/>
      <c r="PAQ7" s="379"/>
      <c r="PAR7" s="379"/>
      <c r="PAS7" s="379"/>
      <c r="PAT7" s="379"/>
      <c r="PAU7" s="379"/>
      <c r="PAV7" s="379"/>
      <c r="PAW7" s="379"/>
      <c r="PAX7" s="379"/>
      <c r="PAY7" s="379"/>
      <c r="PAZ7" s="379"/>
      <c r="PBA7" s="379"/>
      <c r="PBB7" s="379"/>
      <c r="PBC7" s="379"/>
      <c r="PBD7" s="379"/>
      <c r="PBE7" s="379"/>
      <c r="PBF7" s="379"/>
      <c r="PBG7" s="379"/>
      <c r="PBH7" s="379"/>
      <c r="PBI7" s="379"/>
      <c r="PBJ7" s="379"/>
      <c r="PBK7" s="379"/>
      <c r="PBL7" s="379"/>
      <c r="PBM7" s="379"/>
      <c r="PBN7" s="379"/>
      <c r="PBO7" s="379"/>
      <c r="PBP7" s="379"/>
      <c r="PBQ7" s="379"/>
      <c r="PBR7" s="379"/>
      <c r="PBS7" s="379"/>
      <c r="PBT7" s="379"/>
      <c r="PBU7" s="379"/>
      <c r="PBV7" s="379"/>
      <c r="PBW7" s="379"/>
      <c r="PBX7" s="379"/>
      <c r="PBY7" s="379"/>
      <c r="PBZ7" s="379"/>
      <c r="PCA7" s="379"/>
      <c r="PCB7" s="379"/>
      <c r="PCC7" s="379"/>
      <c r="PCD7" s="379"/>
      <c r="PCE7" s="379"/>
      <c r="PCF7" s="379"/>
      <c r="PCG7" s="379"/>
      <c r="PCH7" s="379"/>
      <c r="PCI7" s="379"/>
      <c r="PCJ7" s="379"/>
      <c r="PCK7" s="379"/>
      <c r="PCL7" s="379"/>
      <c r="PCM7" s="379"/>
      <c r="PCN7" s="379"/>
      <c r="PCO7" s="379"/>
      <c r="PCP7" s="379"/>
      <c r="PCQ7" s="379"/>
      <c r="PCR7" s="379"/>
      <c r="PCS7" s="379"/>
      <c r="PCT7" s="379"/>
      <c r="PCU7" s="379"/>
      <c r="PCV7" s="379"/>
      <c r="PCW7" s="379"/>
      <c r="PCX7" s="379"/>
      <c r="PCY7" s="379"/>
      <c r="PCZ7" s="379"/>
      <c r="PDA7" s="379"/>
      <c r="PDB7" s="379"/>
      <c r="PDC7" s="379"/>
      <c r="PDD7" s="379"/>
      <c r="PDE7" s="379"/>
      <c r="PDF7" s="379"/>
      <c r="PDG7" s="379"/>
      <c r="PDH7" s="379"/>
      <c r="PDI7" s="379"/>
      <c r="PDJ7" s="379"/>
      <c r="PDK7" s="379"/>
      <c r="PDL7" s="379"/>
      <c r="PDM7" s="379"/>
      <c r="PDN7" s="379"/>
      <c r="PDO7" s="379"/>
      <c r="PDP7" s="379"/>
      <c r="PDQ7" s="379"/>
      <c r="PDR7" s="379"/>
      <c r="PDS7" s="379"/>
      <c r="PDT7" s="379"/>
      <c r="PDU7" s="379"/>
      <c r="PDV7" s="379"/>
      <c r="PDW7" s="379"/>
      <c r="PDX7" s="379"/>
      <c r="PDY7" s="379"/>
      <c r="PDZ7" s="379"/>
      <c r="PEA7" s="379"/>
      <c r="PEB7" s="379"/>
      <c r="PEC7" s="379"/>
      <c r="PED7" s="379"/>
      <c r="PEE7" s="379"/>
      <c r="PEF7" s="379"/>
      <c r="PEG7" s="379"/>
      <c r="PEH7" s="379"/>
      <c r="PEI7" s="379"/>
      <c r="PEJ7" s="379"/>
      <c r="PEK7" s="379"/>
      <c r="PEL7" s="379"/>
      <c r="PEM7" s="379"/>
      <c r="PEN7" s="379"/>
      <c r="PEO7" s="379"/>
      <c r="PEP7" s="379"/>
      <c r="PEQ7" s="379"/>
      <c r="PER7" s="379"/>
      <c r="PES7" s="379"/>
      <c r="PET7" s="379"/>
      <c r="PEU7" s="379"/>
      <c r="PEV7" s="379"/>
      <c r="PEW7" s="379"/>
      <c r="PEX7" s="379"/>
      <c r="PEY7" s="379"/>
      <c r="PEZ7" s="379"/>
      <c r="PFA7" s="379"/>
      <c r="PFB7" s="379"/>
      <c r="PFC7" s="379"/>
      <c r="PFD7" s="379"/>
      <c r="PFE7" s="379"/>
      <c r="PFF7" s="379"/>
      <c r="PFG7" s="379"/>
      <c r="PFH7" s="379"/>
      <c r="PFI7" s="379"/>
      <c r="PFJ7" s="379"/>
      <c r="PFK7" s="379"/>
      <c r="PFL7" s="379"/>
      <c r="PFM7" s="379"/>
      <c r="PFN7" s="379"/>
      <c r="PFO7" s="379"/>
      <c r="PFP7" s="379"/>
      <c r="PFQ7" s="379"/>
      <c r="PFR7" s="379"/>
      <c r="PFS7" s="379"/>
      <c r="PFT7" s="379"/>
      <c r="PFU7" s="379"/>
      <c r="PFV7" s="379"/>
      <c r="PFW7" s="379"/>
      <c r="PFX7" s="379"/>
      <c r="PFY7" s="379"/>
      <c r="PFZ7" s="379"/>
      <c r="PGA7" s="379"/>
      <c r="PGB7" s="379"/>
      <c r="PGC7" s="379"/>
      <c r="PGD7" s="379"/>
      <c r="PGE7" s="379"/>
      <c r="PGF7" s="379"/>
      <c r="PGG7" s="379"/>
      <c r="PGH7" s="379"/>
      <c r="PGI7" s="379"/>
      <c r="PGJ7" s="379"/>
      <c r="PGK7" s="379"/>
      <c r="PGL7" s="379"/>
      <c r="PGM7" s="379"/>
      <c r="PGN7" s="379"/>
      <c r="PGO7" s="379"/>
      <c r="PGP7" s="379"/>
      <c r="PGQ7" s="379"/>
      <c r="PGR7" s="379"/>
      <c r="PGS7" s="379"/>
      <c r="PGT7" s="379"/>
      <c r="PGU7" s="379"/>
      <c r="PGV7" s="379"/>
      <c r="PGW7" s="379"/>
      <c r="PGX7" s="379"/>
      <c r="PGY7" s="379"/>
      <c r="PGZ7" s="379"/>
      <c r="PHA7" s="379"/>
      <c r="PHB7" s="379"/>
      <c r="PHC7" s="379"/>
      <c r="PHD7" s="379"/>
      <c r="PHE7" s="379"/>
      <c r="PHF7" s="379"/>
      <c r="PHG7" s="379"/>
      <c r="PHH7" s="379"/>
      <c r="PHI7" s="379"/>
      <c r="PHJ7" s="379"/>
      <c r="PHK7" s="379"/>
      <c r="PHL7" s="379"/>
      <c r="PHM7" s="379"/>
      <c r="PHN7" s="379"/>
      <c r="PHO7" s="379"/>
      <c r="PHP7" s="379"/>
      <c r="PHQ7" s="379"/>
      <c r="PHR7" s="379"/>
      <c r="PHS7" s="379"/>
      <c r="PHT7" s="379"/>
      <c r="PHU7" s="379"/>
      <c r="PHV7" s="379"/>
      <c r="PHW7" s="379"/>
      <c r="PHX7" s="379"/>
      <c r="PHY7" s="379"/>
      <c r="PHZ7" s="379"/>
      <c r="PIA7" s="379"/>
      <c r="PIB7" s="379"/>
      <c r="PIC7" s="379"/>
      <c r="PID7" s="379"/>
      <c r="PIE7" s="379"/>
      <c r="PIF7" s="379"/>
      <c r="PIG7" s="379"/>
      <c r="PIH7" s="379"/>
      <c r="PII7" s="379"/>
      <c r="PIJ7" s="379"/>
      <c r="PIK7" s="379"/>
      <c r="PIL7" s="379"/>
      <c r="PIM7" s="379"/>
      <c r="PIN7" s="379"/>
      <c r="PIO7" s="379"/>
      <c r="PIP7" s="379"/>
      <c r="PIQ7" s="379"/>
      <c r="PIR7" s="379"/>
      <c r="PIS7" s="379"/>
      <c r="PIT7" s="379"/>
      <c r="PIU7" s="379"/>
      <c r="PIV7" s="379"/>
      <c r="PIW7" s="379"/>
      <c r="PIX7" s="379"/>
      <c r="PIY7" s="379"/>
      <c r="PIZ7" s="379"/>
      <c r="PJA7" s="379"/>
      <c r="PJB7" s="379"/>
      <c r="PJC7" s="379"/>
      <c r="PJD7" s="379"/>
      <c r="PJE7" s="379"/>
      <c r="PJF7" s="379"/>
      <c r="PJG7" s="379"/>
      <c r="PJH7" s="379"/>
      <c r="PJI7" s="379"/>
      <c r="PJJ7" s="379"/>
      <c r="PJK7" s="379"/>
      <c r="PJL7" s="379"/>
      <c r="PJM7" s="379"/>
      <c r="PJN7" s="379"/>
      <c r="PJO7" s="379"/>
      <c r="PJP7" s="379"/>
      <c r="PJQ7" s="379"/>
      <c r="PJR7" s="379"/>
      <c r="PJS7" s="379"/>
      <c r="PJT7" s="379"/>
      <c r="PJU7" s="379"/>
      <c r="PJV7" s="379"/>
      <c r="PJW7" s="379"/>
      <c r="PJX7" s="379"/>
      <c r="PJY7" s="379"/>
      <c r="PJZ7" s="379"/>
      <c r="PKA7" s="379"/>
      <c r="PKB7" s="379"/>
      <c r="PKC7" s="379"/>
      <c r="PKD7" s="379"/>
      <c r="PKE7" s="379"/>
      <c r="PKF7" s="379"/>
      <c r="PKG7" s="379"/>
      <c r="PKH7" s="379"/>
      <c r="PKI7" s="379"/>
      <c r="PKJ7" s="379"/>
      <c r="PKK7" s="379"/>
      <c r="PKL7" s="379"/>
      <c r="PKM7" s="379"/>
      <c r="PKN7" s="379"/>
      <c r="PKO7" s="379"/>
      <c r="PKP7" s="379"/>
      <c r="PKQ7" s="379"/>
      <c r="PKR7" s="379"/>
      <c r="PKS7" s="379"/>
      <c r="PKT7" s="379"/>
      <c r="PKU7" s="379"/>
      <c r="PKV7" s="379"/>
      <c r="PKW7" s="379"/>
      <c r="PKX7" s="379"/>
      <c r="PKY7" s="379"/>
      <c r="PKZ7" s="379"/>
      <c r="PLA7" s="379"/>
      <c r="PLB7" s="379"/>
      <c r="PLC7" s="379"/>
      <c r="PLD7" s="379"/>
      <c r="PLE7" s="379"/>
      <c r="PLF7" s="379"/>
      <c r="PLG7" s="379"/>
      <c r="PLH7" s="379"/>
      <c r="PLI7" s="379"/>
      <c r="PLJ7" s="379"/>
      <c r="PLK7" s="379"/>
      <c r="PLL7" s="379"/>
      <c r="PLM7" s="379"/>
      <c r="PLN7" s="379"/>
      <c r="PLO7" s="379"/>
      <c r="PLP7" s="379"/>
      <c r="PLQ7" s="379"/>
      <c r="PLR7" s="379"/>
      <c r="PLS7" s="379"/>
      <c r="PLT7" s="379"/>
      <c r="PLU7" s="379"/>
      <c r="PLV7" s="379"/>
      <c r="PLW7" s="379"/>
      <c r="PLX7" s="379"/>
      <c r="PLY7" s="379"/>
      <c r="PLZ7" s="379"/>
      <c r="PMA7" s="379"/>
      <c r="PMB7" s="379"/>
      <c r="PMC7" s="379"/>
      <c r="PMD7" s="379"/>
      <c r="PME7" s="379"/>
      <c r="PMF7" s="379"/>
      <c r="PMG7" s="379"/>
      <c r="PMH7" s="379"/>
      <c r="PMI7" s="379"/>
      <c r="PMJ7" s="379"/>
      <c r="PMK7" s="379"/>
      <c r="PML7" s="379"/>
      <c r="PMM7" s="379"/>
      <c r="PMN7" s="379"/>
      <c r="PMO7" s="379"/>
      <c r="PMP7" s="379"/>
      <c r="PMQ7" s="379"/>
      <c r="PMR7" s="379"/>
      <c r="PMS7" s="379"/>
      <c r="PMT7" s="379"/>
      <c r="PMU7" s="379"/>
      <c r="PMV7" s="379"/>
      <c r="PMW7" s="379"/>
      <c r="PMX7" s="379"/>
      <c r="PMY7" s="379"/>
      <c r="PMZ7" s="379"/>
      <c r="PNA7" s="379"/>
      <c r="PNB7" s="379"/>
      <c r="PNC7" s="379"/>
      <c r="PND7" s="379"/>
      <c r="PNE7" s="379"/>
      <c r="PNF7" s="379"/>
      <c r="PNG7" s="379"/>
      <c r="PNH7" s="379"/>
      <c r="PNI7" s="379"/>
      <c r="PNJ7" s="379"/>
      <c r="PNK7" s="379"/>
      <c r="PNL7" s="379"/>
      <c r="PNM7" s="379"/>
      <c r="PNN7" s="379"/>
      <c r="PNO7" s="379"/>
      <c r="PNP7" s="379"/>
      <c r="PNQ7" s="379"/>
      <c r="PNR7" s="379"/>
      <c r="PNS7" s="379"/>
      <c r="PNT7" s="379"/>
      <c r="PNU7" s="379"/>
      <c r="PNV7" s="379"/>
      <c r="PNW7" s="379"/>
      <c r="PNX7" s="379"/>
      <c r="PNY7" s="379"/>
      <c r="PNZ7" s="379"/>
      <c r="POA7" s="379"/>
      <c r="POB7" s="379"/>
      <c r="POC7" s="379"/>
      <c r="POD7" s="379"/>
      <c r="POE7" s="379"/>
      <c r="POF7" s="379"/>
      <c r="POG7" s="379"/>
      <c r="POH7" s="379"/>
      <c r="POI7" s="379"/>
      <c r="POJ7" s="379"/>
      <c r="POK7" s="379"/>
      <c r="POL7" s="379"/>
      <c r="POM7" s="379"/>
      <c r="PON7" s="379"/>
      <c r="POO7" s="379"/>
      <c r="POP7" s="379"/>
      <c r="POQ7" s="379"/>
      <c r="POR7" s="379"/>
      <c r="POS7" s="379"/>
      <c r="POT7" s="379"/>
      <c r="POU7" s="379"/>
      <c r="POV7" s="379"/>
      <c r="POW7" s="379"/>
      <c r="POX7" s="379"/>
      <c r="POY7" s="379"/>
      <c r="POZ7" s="379"/>
      <c r="PPA7" s="379"/>
      <c r="PPB7" s="379"/>
      <c r="PPC7" s="379"/>
      <c r="PPD7" s="379"/>
      <c r="PPE7" s="379"/>
      <c r="PPF7" s="379"/>
      <c r="PPG7" s="379"/>
      <c r="PPH7" s="379"/>
      <c r="PPI7" s="379"/>
      <c r="PPJ7" s="379"/>
      <c r="PPK7" s="379"/>
      <c r="PPL7" s="379"/>
      <c r="PPM7" s="379"/>
      <c r="PPN7" s="379"/>
      <c r="PPO7" s="379"/>
      <c r="PPP7" s="379"/>
      <c r="PPQ7" s="379"/>
      <c r="PPR7" s="379"/>
      <c r="PPS7" s="379"/>
      <c r="PPT7" s="379"/>
      <c r="PPU7" s="379"/>
      <c r="PPV7" s="379"/>
      <c r="PPW7" s="379"/>
      <c r="PPX7" s="379"/>
      <c r="PPY7" s="379"/>
      <c r="PPZ7" s="379"/>
      <c r="PQA7" s="379"/>
      <c r="PQB7" s="379"/>
      <c r="PQC7" s="379"/>
      <c r="PQD7" s="379"/>
      <c r="PQE7" s="379"/>
      <c r="PQF7" s="379"/>
      <c r="PQG7" s="379"/>
      <c r="PQH7" s="379"/>
      <c r="PQI7" s="379"/>
      <c r="PQJ7" s="379"/>
      <c r="PQK7" s="379"/>
      <c r="PQL7" s="379"/>
      <c r="PQM7" s="379"/>
      <c r="PQN7" s="379"/>
      <c r="PQO7" s="379"/>
      <c r="PQP7" s="379"/>
      <c r="PQQ7" s="379"/>
      <c r="PQR7" s="379"/>
      <c r="PQS7" s="379"/>
      <c r="PQT7" s="379"/>
      <c r="PQU7" s="379"/>
      <c r="PQV7" s="379"/>
      <c r="PQW7" s="379"/>
      <c r="PQX7" s="379"/>
      <c r="PQY7" s="379"/>
      <c r="PQZ7" s="379"/>
      <c r="PRA7" s="379"/>
      <c r="PRB7" s="379"/>
      <c r="PRC7" s="379"/>
      <c r="PRD7" s="379"/>
      <c r="PRE7" s="379"/>
      <c r="PRF7" s="379"/>
      <c r="PRG7" s="379"/>
      <c r="PRH7" s="379"/>
      <c r="PRI7" s="379"/>
      <c r="PRJ7" s="379"/>
      <c r="PRK7" s="379"/>
      <c r="PRL7" s="379"/>
      <c r="PRM7" s="379"/>
      <c r="PRN7" s="379"/>
      <c r="PRO7" s="379"/>
      <c r="PRP7" s="379"/>
      <c r="PRQ7" s="379"/>
      <c r="PRR7" s="379"/>
      <c r="PRS7" s="379"/>
      <c r="PRT7" s="379"/>
      <c r="PRU7" s="379"/>
      <c r="PRV7" s="379"/>
      <c r="PRW7" s="379"/>
      <c r="PRX7" s="379"/>
      <c r="PRY7" s="379"/>
      <c r="PRZ7" s="379"/>
      <c r="PSA7" s="379"/>
      <c r="PSB7" s="379"/>
      <c r="PSC7" s="379"/>
      <c r="PSD7" s="379"/>
      <c r="PSE7" s="379"/>
      <c r="PSF7" s="379"/>
      <c r="PSG7" s="379"/>
      <c r="PSH7" s="379"/>
      <c r="PSI7" s="379"/>
      <c r="PSJ7" s="379"/>
      <c r="PSK7" s="379"/>
      <c r="PSL7" s="379"/>
      <c r="PSM7" s="379"/>
      <c r="PSN7" s="379"/>
      <c r="PSO7" s="379"/>
      <c r="PSP7" s="379"/>
      <c r="PSQ7" s="379"/>
      <c r="PSR7" s="379"/>
      <c r="PSS7" s="379"/>
      <c r="PST7" s="379"/>
      <c r="PSU7" s="379"/>
      <c r="PSV7" s="379"/>
      <c r="PSW7" s="379"/>
      <c r="PSX7" s="379"/>
      <c r="PSY7" s="379"/>
      <c r="PSZ7" s="379"/>
      <c r="PTA7" s="379"/>
      <c r="PTB7" s="379"/>
      <c r="PTC7" s="379"/>
      <c r="PTD7" s="379"/>
      <c r="PTE7" s="379"/>
      <c r="PTF7" s="379"/>
      <c r="PTG7" s="379"/>
      <c r="PTH7" s="379"/>
      <c r="PTI7" s="379"/>
      <c r="PTJ7" s="379"/>
      <c r="PTK7" s="379"/>
      <c r="PTL7" s="379"/>
      <c r="PTM7" s="379"/>
      <c r="PTN7" s="379"/>
      <c r="PTO7" s="379"/>
      <c r="PTP7" s="379"/>
      <c r="PTQ7" s="379"/>
      <c r="PTR7" s="379"/>
      <c r="PTS7" s="379"/>
      <c r="PTT7" s="379"/>
      <c r="PTU7" s="379"/>
      <c r="PTV7" s="379"/>
      <c r="PTW7" s="379"/>
      <c r="PTX7" s="379"/>
      <c r="PTY7" s="379"/>
      <c r="PTZ7" s="379"/>
      <c r="PUA7" s="379"/>
      <c r="PUB7" s="379"/>
      <c r="PUC7" s="379"/>
      <c r="PUD7" s="379"/>
      <c r="PUE7" s="379"/>
      <c r="PUF7" s="379"/>
      <c r="PUG7" s="379"/>
      <c r="PUH7" s="379"/>
      <c r="PUI7" s="379"/>
      <c r="PUJ7" s="379"/>
      <c r="PUK7" s="379"/>
      <c r="PUL7" s="379"/>
      <c r="PUM7" s="379"/>
      <c r="PUN7" s="379"/>
      <c r="PUO7" s="379"/>
      <c r="PUP7" s="379"/>
      <c r="PUQ7" s="379"/>
      <c r="PUR7" s="379"/>
      <c r="PUS7" s="379"/>
      <c r="PUT7" s="379"/>
      <c r="PUU7" s="379"/>
      <c r="PUV7" s="379"/>
      <c r="PUW7" s="379"/>
      <c r="PUX7" s="379"/>
      <c r="PUY7" s="379"/>
      <c r="PUZ7" s="379"/>
      <c r="PVA7" s="379"/>
      <c r="PVB7" s="379"/>
      <c r="PVC7" s="379"/>
      <c r="PVD7" s="379"/>
      <c r="PVE7" s="379"/>
      <c r="PVF7" s="379"/>
      <c r="PVG7" s="379"/>
      <c r="PVH7" s="379"/>
      <c r="PVI7" s="379"/>
      <c r="PVJ7" s="379"/>
      <c r="PVK7" s="379"/>
      <c r="PVL7" s="379"/>
      <c r="PVM7" s="379"/>
      <c r="PVN7" s="379"/>
      <c r="PVO7" s="379"/>
      <c r="PVP7" s="379"/>
      <c r="PVQ7" s="379"/>
      <c r="PVR7" s="379"/>
      <c r="PVS7" s="379"/>
      <c r="PVT7" s="379"/>
      <c r="PVU7" s="379"/>
      <c r="PVV7" s="379"/>
      <c r="PVW7" s="379"/>
      <c r="PVX7" s="379"/>
      <c r="PVY7" s="379"/>
      <c r="PVZ7" s="379"/>
      <c r="PWA7" s="379"/>
      <c r="PWB7" s="379"/>
      <c r="PWC7" s="379"/>
      <c r="PWD7" s="379"/>
      <c r="PWE7" s="379"/>
      <c r="PWF7" s="379"/>
      <c r="PWG7" s="379"/>
      <c r="PWH7" s="379"/>
      <c r="PWI7" s="379"/>
      <c r="PWJ7" s="379"/>
      <c r="PWK7" s="379"/>
      <c r="PWL7" s="379"/>
      <c r="PWM7" s="379"/>
      <c r="PWN7" s="379"/>
      <c r="PWO7" s="379"/>
      <c r="PWP7" s="379"/>
      <c r="PWQ7" s="379"/>
      <c r="PWR7" s="379"/>
      <c r="PWS7" s="379"/>
      <c r="PWT7" s="379"/>
      <c r="PWU7" s="379"/>
      <c r="PWV7" s="379"/>
      <c r="PWW7" s="379"/>
      <c r="PWX7" s="379"/>
      <c r="PWY7" s="379"/>
      <c r="PWZ7" s="379"/>
      <c r="PXA7" s="379"/>
      <c r="PXB7" s="379"/>
      <c r="PXC7" s="379"/>
      <c r="PXD7" s="379"/>
      <c r="PXE7" s="379"/>
      <c r="PXF7" s="379"/>
      <c r="PXG7" s="379"/>
      <c r="PXH7" s="379"/>
      <c r="PXI7" s="379"/>
      <c r="PXJ7" s="379"/>
      <c r="PXK7" s="379"/>
      <c r="PXL7" s="379"/>
      <c r="PXM7" s="379"/>
      <c r="PXN7" s="379"/>
      <c r="PXO7" s="379"/>
      <c r="PXP7" s="379"/>
      <c r="PXQ7" s="379"/>
      <c r="PXR7" s="379"/>
      <c r="PXS7" s="379"/>
      <c r="PXT7" s="379"/>
      <c r="PXU7" s="379"/>
      <c r="PXV7" s="379"/>
      <c r="PXW7" s="379"/>
      <c r="PXX7" s="379"/>
      <c r="PXY7" s="379"/>
      <c r="PXZ7" s="379"/>
      <c r="PYA7" s="379"/>
      <c r="PYB7" s="379"/>
      <c r="PYC7" s="379"/>
      <c r="PYD7" s="379"/>
      <c r="PYE7" s="379"/>
      <c r="PYF7" s="379"/>
      <c r="PYG7" s="379"/>
      <c r="PYH7" s="379"/>
      <c r="PYI7" s="379"/>
      <c r="PYJ7" s="379"/>
      <c r="PYK7" s="379"/>
      <c r="PYL7" s="379"/>
      <c r="PYM7" s="379"/>
      <c r="PYN7" s="379"/>
      <c r="PYO7" s="379"/>
      <c r="PYP7" s="379"/>
      <c r="PYQ7" s="379"/>
      <c r="PYR7" s="379"/>
      <c r="PYS7" s="379"/>
      <c r="PYT7" s="379"/>
      <c r="PYU7" s="379"/>
      <c r="PYV7" s="379"/>
      <c r="PYW7" s="379"/>
      <c r="PYX7" s="379"/>
      <c r="PYY7" s="379"/>
      <c r="PYZ7" s="379"/>
      <c r="PZA7" s="379"/>
      <c r="PZB7" s="379"/>
      <c r="PZC7" s="379"/>
      <c r="PZD7" s="379"/>
      <c r="PZE7" s="379"/>
      <c r="PZF7" s="379"/>
      <c r="PZG7" s="379"/>
      <c r="PZH7" s="379"/>
      <c r="PZI7" s="379"/>
      <c r="PZJ7" s="379"/>
      <c r="PZK7" s="379"/>
      <c r="PZL7" s="379"/>
      <c r="PZM7" s="379"/>
      <c r="PZN7" s="379"/>
      <c r="PZO7" s="379"/>
      <c r="PZP7" s="379"/>
      <c r="PZQ7" s="379"/>
      <c r="PZR7" s="379"/>
      <c r="PZS7" s="379"/>
      <c r="PZT7" s="379"/>
      <c r="PZU7" s="379"/>
      <c r="PZV7" s="379"/>
      <c r="PZW7" s="379"/>
      <c r="PZX7" s="379"/>
      <c r="PZY7" s="379"/>
      <c r="PZZ7" s="379"/>
      <c r="QAA7" s="379"/>
      <c r="QAB7" s="379"/>
      <c r="QAC7" s="379"/>
      <c r="QAD7" s="379"/>
      <c r="QAE7" s="379"/>
      <c r="QAF7" s="379"/>
      <c r="QAG7" s="379"/>
      <c r="QAH7" s="379"/>
      <c r="QAI7" s="379"/>
      <c r="QAJ7" s="379"/>
      <c r="QAK7" s="379"/>
      <c r="QAL7" s="379"/>
      <c r="QAM7" s="379"/>
      <c r="QAN7" s="379"/>
      <c r="QAO7" s="379"/>
      <c r="QAP7" s="379"/>
      <c r="QAQ7" s="379"/>
      <c r="QAR7" s="379"/>
      <c r="QAS7" s="379"/>
      <c r="QAT7" s="379"/>
      <c r="QAU7" s="379"/>
      <c r="QAV7" s="379"/>
      <c r="QAW7" s="379"/>
      <c r="QAX7" s="379"/>
      <c r="QAY7" s="379"/>
      <c r="QAZ7" s="379"/>
      <c r="QBA7" s="379"/>
      <c r="QBB7" s="379"/>
      <c r="QBC7" s="379"/>
      <c r="QBD7" s="379"/>
      <c r="QBE7" s="379"/>
      <c r="QBF7" s="379"/>
      <c r="QBG7" s="379"/>
      <c r="QBH7" s="379"/>
      <c r="QBI7" s="379"/>
      <c r="QBJ7" s="379"/>
      <c r="QBK7" s="379"/>
      <c r="QBL7" s="379"/>
      <c r="QBM7" s="379"/>
      <c r="QBN7" s="379"/>
      <c r="QBO7" s="379"/>
      <c r="QBP7" s="379"/>
      <c r="QBQ7" s="379"/>
      <c r="QBR7" s="379"/>
      <c r="QBS7" s="379"/>
      <c r="QBT7" s="379"/>
      <c r="QBU7" s="379"/>
      <c r="QBV7" s="379"/>
      <c r="QBW7" s="379"/>
      <c r="QBX7" s="379"/>
      <c r="QBY7" s="379"/>
      <c r="QBZ7" s="379"/>
      <c r="QCA7" s="379"/>
      <c r="QCB7" s="379"/>
      <c r="QCC7" s="379"/>
      <c r="QCD7" s="379"/>
      <c r="QCE7" s="379"/>
      <c r="QCF7" s="379"/>
      <c r="QCG7" s="379"/>
      <c r="QCH7" s="379"/>
      <c r="QCI7" s="379"/>
      <c r="QCJ7" s="379"/>
      <c r="QCK7" s="379"/>
      <c r="QCL7" s="379"/>
      <c r="QCM7" s="379"/>
      <c r="QCN7" s="379"/>
      <c r="QCO7" s="379"/>
      <c r="QCP7" s="379"/>
      <c r="QCQ7" s="379"/>
      <c r="QCR7" s="379"/>
      <c r="QCS7" s="379"/>
      <c r="QCT7" s="379"/>
      <c r="QCU7" s="379"/>
      <c r="QCV7" s="379"/>
      <c r="QCW7" s="379"/>
      <c r="QCX7" s="379"/>
      <c r="QCY7" s="379"/>
      <c r="QCZ7" s="379"/>
      <c r="QDA7" s="379"/>
      <c r="QDB7" s="379"/>
      <c r="QDC7" s="379"/>
      <c r="QDD7" s="379"/>
      <c r="QDE7" s="379"/>
      <c r="QDF7" s="379"/>
      <c r="QDG7" s="379"/>
      <c r="QDH7" s="379"/>
      <c r="QDI7" s="379"/>
      <c r="QDJ7" s="379"/>
      <c r="QDK7" s="379"/>
      <c r="QDL7" s="379"/>
      <c r="QDM7" s="379"/>
      <c r="QDN7" s="379"/>
      <c r="QDO7" s="379"/>
      <c r="QDP7" s="379"/>
      <c r="QDQ7" s="379"/>
      <c r="QDR7" s="379"/>
      <c r="QDS7" s="379"/>
      <c r="QDT7" s="379"/>
      <c r="QDU7" s="379"/>
      <c r="QDV7" s="379"/>
      <c r="QDW7" s="379"/>
      <c r="QDX7" s="379"/>
      <c r="QDY7" s="379"/>
      <c r="QDZ7" s="379"/>
      <c r="QEA7" s="379"/>
      <c r="QEB7" s="379"/>
      <c r="QEC7" s="379"/>
      <c r="QED7" s="379"/>
      <c r="QEE7" s="379"/>
      <c r="QEF7" s="379"/>
      <c r="QEG7" s="379"/>
      <c r="QEH7" s="379"/>
      <c r="QEI7" s="379"/>
      <c r="QEJ7" s="379"/>
      <c r="QEK7" s="379"/>
      <c r="QEL7" s="379"/>
      <c r="QEM7" s="379"/>
      <c r="QEN7" s="379"/>
      <c r="QEO7" s="379"/>
      <c r="QEP7" s="379"/>
      <c r="QEQ7" s="379"/>
      <c r="QER7" s="379"/>
      <c r="QES7" s="379"/>
      <c r="QET7" s="379"/>
      <c r="QEU7" s="379"/>
      <c r="QEV7" s="379"/>
      <c r="QEW7" s="379"/>
      <c r="QEX7" s="379"/>
      <c r="QEY7" s="379"/>
      <c r="QEZ7" s="379"/>
      <c r="QFA7" s="379"/>
      <c r="QFB7" s="379"/>
      <c r="QFC7" s="379"/>
      <c r="QFD7" s="379"/>
      <c r="QFE7" s="379"/>
      <c r="QFF7" s="379"/>
      <c r="QFG7" s="379"/>
      <c r="QFH7" s="379"/>
      <c r="QFI7" s="379"/>
      <c r="QFJ7" s="379"/>
      <c r="QFK7" s="379"/>
      <c r="QFL7" s="379"/>
      <c r="QFM7" s="379"/>
      <c r="QFN7" s="379"/>
      <c r="QFO7" s="379"/>
      <c r="QFP7" s="379"/>
      <c r="QFQ7" s="379"/>
      <c r="QFR7" s="379"/>
      <c r="QFS7" s="379"/>
      <c r="QFT7" s="379"/>
      <c r="QFU7" s="379"/>
      <c r="QFV7" s="379"/>
      <c r="QFW7" s="379"/>
      <c r="QFX7" s="379"/>
      <c r="QFY7" s="379"/>
      <c r="QFZ7" s="379"/>
      <c r="QGA7" s="379"/>
      <c r="QGB7" s="379"/>
      <c r="QGC7" s="379"/>
      <c r="QGD7" s="379"/>
      <c r="QGE7" s="379"/>
      <c r="QGF7" s="379"/>
      <c r="QGG7" s="379"/>
      <c r="QGH7" s="379"/>
      <c r="QGI7" s="379"/>
      <c r="QGJ7" s="379"/>
      <c r="QGK7" s="379"/>
      <c r="QGL7" s="379"/>
      <c r="QGM7" s="379"/>
      <c r="QGN7" s="379"/>
      <c r="QGO7" s="379"/>
      <c r="QGP7" s="379"/>
      <c r="QGQ7" s="379"/>
      <c r="QGR7" s="379"/>
      <c r="QGS7" s="379"/>
      <c r="QGT7" s="379"/>
      <c r="QGU7" s="379"/>
      <c r="QGV7" s="379"/>
      <c r="QGW7" s="379"/>
      <c r="QGX7" s="379"/>
      <c r="QGY7" s="379"/>
      <c r="QGZ7" s="379"/>
      <c r="QHA7" s="379"/>
      <c r="QHB7" s="379"/>
      <c r="QHC7" s="379"/>
      <c r="QHD7" s="379"/>
      <c r="QHE7" s="379"/>
      <c r="QHF7" s="379"/>
      <c r="QHG7" s="379"/>
      <c r="QHH7" s="379"/>
      <c r="QHI7" s="379"/>
      <c r="QHJ7" s="379"/>
      <c r="QHK7" s="379"/>
      <c r="QHL7" s="379"/>
      <c r="QHM7" s="379"/>
      <c r="QHN7" s="379"/>
      <c r="QHO7" s="379"/>
      <c r="QHP7" s="379"/>
      <c r="QHQ7" s="379"/>
      <c r="QHR7" s="379"/>
      <c r="QHS7" s="379"/>
      <c r="QHT7" s="379"/>
      <c r="QHU7" s="379"/>
      <c r="QHV7" s="379"/>
      <c r="QHW7" s="379"/>
      <c r="QHX7" s="379"/>
      <c r="QHY7" s="379"/>
      <c r="QHZ7" s="379"/>
      <c r="QIA7" s="379"/>
      <c r="QIB7" s="379"/>
      <c r="QIC7" s="379"/>
      <c r="QID7" s="379"/>
      <c r="QIE7" s="379"/>
      <c r="QIF7" s="379"/>
      <c r="QIG7" s="379"/>
      <c r="QIH7" s="379"/>
      <c r="QII7" s="379"/>
      <c r="QIJ7" s="379"/>
      <c r="QIK7" s="379"/>
      <c r="QIL7" s="379"/>
      <c r="QIM7" s="379"/>
      <c r="QIN7" s="379"/>
      <c r="QIO7" s="379"/>
      <c r="QIP7" s="379"/>
      <c r="QIQ7" s="379"/>
      <c r="QIR7" s="379"/>
      <c r="QIS7" s="379"/>
      <c r="QIT7" s="379"/>
      <c r="QIU7" s="379"/>
      <c r="QIV7" s="379"/>
      <c r="QIW7" s="379"/>
      <c r="QIX7" s="379"/>
      <c r="QIY7" s="379"/>
      <c r="QIZ7" s="379"/>
      <c r="QJA7" s="379"/>
      <c r="QJB7" s="379"/>
      <c r="QJC7" s="379"/>
      <c r="QJD7" s="379"/>
      <c r="QJE7" s="379"/>
      <c r="QJF7" s="379"/>
      <c r="QJG7" s="379"/>
      <c r="QJH7" s="379"/>
      <c r="QJI7" s="379"/>
      <c r="QJJ7" s="379"/>
      <c r="QJK7" s="379"/>
      <c r="QJL7" s="379"/>
      <c r="QJM7" s="379"/>
      <c r="QJN7" s="379"/>
      <c r="QJO7" s="379"/>
      <c r="QJP7" s="379"/>
      <c r="QJQ7" s="379"/>
      <c r="QJR7" s="379"/>
      <c r="QJS7" s="379"/>
      <c r="QJT7" s="379"/>
      <c r="QJU7" s="379"/>
      <c r="QJV7" s="379"/>
      <c r="QJW7" s="379"/>
      <c r="QJX7" s="379"/>
      <c r="QJY7" s="379"/>
      <c r="QJZ7" s="379"/>
      <c r="QKA7" s="379"/>
      <c r="QKB7" s="379"/>
      <c r="QKC7" s="379"/>
      <c r="QKD7" s="379"/>
      <c r="QKE7" s="379"/>
      <c r="QKF7" s="379"/>
      <c r="QKG7" s="379"/>
      <c r="QKH7" s="379"/>
      <c r="QKI7" s="379"/>
      <c r="QKJ7" s="379"/>
      <c r="QKK7" s="379"/>
      <c r="QKL7" s="379"/>
      <c r="QKM7" s="379"/>
      <c r="QKN7" s="379"/>
      <c r="QKO7" s="379"/>
      <c r="QKP7" s="379"/>
      <c r="QKQ7" s="379"/>
      <c r="QKR7" s="379"/>
      <c r="QKS7" s="379"/>
      <c r="QKT7" s="379"/>
      <c r="QKU7" s="379"/>
      <c r="QKV7" s="379"/>
      <c r="QKW7" s="379"/>
      <c r="QKX7" s="379"/>
      <c r="QKY7" s="379"/>
      <c r="QKZ7" s="379"/>
      <c r="QLA7" s="379"/>
      <c r="QLB7" s="379"/>
      <c r="QLC7" s="379"/>
      <c r="QLD7" s="379"/>
      <c r="QLE7" s="379"/>
      <c r="QLF7" s="379"/>
      <c r="QLG7" s="379"/>
      <c r="QLH7" s="379"/>
      <c r="QLI7" s="379"/>
      <c r="QLJ7" s="379"/>
      <c r="QLK7" s="379"/>
      <c r="QLL7" s="379"/>
      <c r="QLM7" s="379"/>
      <c r="QLN7" s="379"/>
      <c r="QLO7" s="379"/>
      <c r="QLP7" s="379"/>
      <c r="QLQ7" s="379"/>
      <c r="QLR7" s="379"/>
      <c r="QLS7" s="379"/>
      <c r="QLT7" s="379"/>
      <c r="QLU7" s="379"/>
      <c r="QLV7" s="379"/>
      <c r="QLW7" s="379"/>
      <c r="QLX7" s="379"/>
      <c r="QLY7" s="379"/>
      <c r="QLZ7" s="379"/>
      <c r="QMA7" s="379"/>
      <c r="QMB7" s="379"/>
      <c r="QMC7" s="379"/>
      <c r="QMD7" s="379"/>
      <c r="QME7" s="379"/>
      <c r="QMF7" s="379"/>
      <c r="QMG7" s="379"/>
      <c r="QMH7" s="379"/>
      <c r="QMI7" s="379"/>
      <c r="QMJ7" s="379"/>
      <c r="QMK7" s="379"/>
      <c r="QML7" s="379"/>
      <c r="QMM7" s="379"/>
      <c r="QMN7" s="379"/>
      <c r="QMO7" s="379"/>
      <c r="QMP7" s="379"/>
      <c r="QMQ7" s="379"/>
      <c r="QMR7" s="379"/>
      <c r="QMS7" s="379"/>
      <c r="QMT7" s="379"/>
      <c r="QMU7" s="379"/>
      <c r="QMV7" s="379"/>
      <c r="QMW7" s="379"/>
      <c r="QMX7" s="379"/>
      <c r="QMY7" s="379"/>
      <c r="QMZ7" s="379"/>
      <c r="QNA7" s="379"/>
      <c r="QNB7" s="379"/>
      <c r="QNC7" s="379"/>
      <c r="QND7" s="379"/>
      <c r="QNE7" s="379"/>
      <c r="QNF7" s="379"/>
      <c r="QNG7" s="379"/>
      <c r="QNH7" s="379"/>
      <c r="QNI7" s="379"/>
      <c r="QNJ7" s="379"/>
      <c r="QNK7" s="379"/>
      <c r="QNL7" s="379"/>
      <c r="QNM7" s="379"/>
      <c r="QNN7" s="379"/>
      <c r="QNO7" s="379"/>
      <c r="QNP7" s="379"/>
      <c r="QNQ7" s="379"/>
      <c r="QNR7" s="379"/>
      <c r="QNS7" s="379"/>
      <c r="QNT7" s="379"/>
      <c r="QNU7" s="379"/>
      <c r="QNV7" s="379"/>
      <c r="QNW7" s="379"/>
      <c r="QNX7" s="379"/>
      <c r="QNY7" s="379"/>
      <c r="QNZ7" s="379"/>
      <c r="QOA7" s="379"/>
      <c r="QOB7" s="379"/>
      <c r="QOC7" s="379"/>
      <c r="QOD7" s="379"/>
      <c r="QOE7" s="379"/>
      <c r="QOF7" s="379"/>
      <c r="QOG7" s="379"/>
      <c r="QOH7" s="379"/>
      <c r="QOI7" s="379"/>
      <c r="QOJ7" s="379"/>
      <c r="QOK7" s="379"/>
      <c r="QOL7" s="379"/>
      <c r="QOM7" s="379"/>
      <c r="QON7" s="379"/>
      <c r="QOO7" s="379"/>
      <c r="QOP7" s="379"/>
      <c r="QOQ7" s="379"/>
      <c r="QOR7" s="379"/>
      <c r="QOS7" s="379"/>
      <c r="QOT7" s="379"/>
      <c r="QOU7" s="379"/>
      <c r="QOV7" s="379"/>
      <c r="QOW7" s="379"/>
      <c r="QOX7" s="379"/>
      <c r="QOY7" s="379"/>
      <c r="QOZ7" s="379"/>
      <c r="QPA7" s="379"/>
      <c r="QPB7" s="379"/>
      <c r="QPC7" s="379"/>
      <c r="QPD7" s="379"/>
      <c r="QPE7" s="379"/>
      <c r="QPF7" s="379"/>
      <c r="QPG7" s="379"/>
      <c r="QPH7" s="379"/>
      <c r="QPI7" s="379"/>
      <c r="QPJ7" s="379"/>
      <c r="QPK7" s="379"/>
      <c r="QPL7" s="379"/>
      <c r="QPM7" s="379"/>
      <c r="QPN7" s="379"/>
      <c r="QPO7" s="379"/>
      <c r="QPP7" s="379"/>
      <c r="QPQ7" s="379"/>
      <c r="QPR7" s="379"/>
      <c r="QPS7" s="379"/>
      <c r="QPT7" s="379"/>
      <c r="QPU7" s="379"/>
      <c r="QPV7" s="379"/>
      <c r="QPW7" s="379"/>
      <c r="QPX7" s="379"/>
      <c r="QPY7" s="379"/>
      <c r="QPZ7" s="379"/>
      <c r="QQA7" s="379"/>
      <c r="QQB7" s="379"/>
      <c r="QQC7" s="379"/>
      <c r="QQD7" s="379"/>
      <c r="QQE7" s="379"/>
      <c r="QQF7" s="379"/>
      <c r="QQG7" s="379"/>
      <c r="QQH7" s="379"/>
      <c r="QQI7" s="379"/>
      <c r="QQJ7" s="379"/>
      <c r="QQK7" s="379"/>
      <c r="QQL7" s="379"/>
      <c r="QQM7" s="379"/>
      <c r="QQN7" s="379"/>
      <c r="QQO7" s="379"/>
      <c r="QQP7" s="379"/>
      <c r="QQQ7" s="379"/>
      <c r="QQR7" s="379"/>
      <c r="QQS7" s="379"/>
      <c r="QQT7" s="379"/>
      <c r="QQU7" s="379"/>
      <c r="QQV7" s="379"/>
      <c r="QQW7" s="379"/>
      <c r="QQX7" s="379"/>
      <c r="QQY7" s="379"/>
      <c r="QQZ7" s="379"/>
      <c r="QRA7" s="379"/>
      <c r="QRB7" s="379"/>
      <c r="QRC7" s="379"/>
      <c r="QRD7" s="379"/>
      <c r="QRE7" s="379"/>
      <c r="QRF7" s="379"/>
      <c r="QRG7" s="379"/>
      <c r="QRH7" s="379"/>
      <c r="QRI7" s="379"/>
      <c r="QRJ7" s="379"/>
      <c r="QRK7" s="379"/>
      <c r="QRL7" s="379"/>
      <c r="QRM7" s="379"/>
      <c r="QRN7" s="379"/>
      <c r="QRO7" s="379"/>
      <c r="QRP7" s="379"/>
      <c r="QRQ7" s="379"/>
      <c r="QRR7" s="379"/>
      <c r="QRS7" s="379"/>
      <c r="QRT7" s="379"/>
      <c r="QRU7" s="379"/>
      <c r="QRV7" s="379"/>
      <c r="QRW7" s="379"/>
      <c r="QRX7" s="379"/>
      <c r="QRY7" s="379"/>
      <c r="QRZ7" s="379"/>
      <c r="QSA7" s="379"/>
      <c r="QSB7" s="379"/>
      <c r="QSC7" s="379"/>
      <c r="QSD7" s="379"/>
      <c r="QSE7" s="379"/>
      <c r="QSF7" s="379"/>
      <c r="QSG7" s="379"/>
      <c r="QSH7" s="379"/>
      <c r="QSI7" s="379"/>
      <c r="QSJ7" s="379"/>
      <c r="QSK7" s="379"/>
      <c r="QSL7" s="379"/>
      <c r="QSM7" s="379"/>
      <c r="QSN7" s="379"/>
      <c r="QSO7" s="379"/>
      <c r="QSP7" s="379"/>
      <c r="QSQ7" s="379"/>
      <c r="QSR7" s="379"/>
      <c r="QSS7" s="379"/>
      <c r="QST7" s="379"/>
      <c r="QSU7" s="379"/>
      <c r="QSV7" s="379"/>
      <c r="QSW7" s="379"/>
      <c r="QSX7" s="379"/>
      <c r="QSY7" s="379"/>
      <c r="QSZ7" s="379"/>
      <c r="QTA7" s="379"/>
      <c r="QTB7" s="379"/>
      <c r="QTC7" s="379"/>
      <c r="QTD7" s="379"/>
      <c r="QTE7" s="379"/>
      <c r="QTF7" s="379"/>
      <c r="QTG7" s="379"/>
      <c r="QTH7" s="379"/>
      <c r="QTI7" s="379"/>
      <c r="QTJ7" s="379"/>
      <c r="QTK7" s="379"/>
      <c r="QTL7" s="379"/>
      <c r="QTM7" s="379"/>
      <c r="QTN7" s="379"/>
      <c r="QTO7" s="379"/>
      <c r="QTP7" s="379"/>
      <c r="QTQ7" s="379"/>
      <c r="QTR7" s="379"/>
      <c r="QTS7" s="379"/>
      <c r="QTT7" s="379"/>
      <c r="QTU7" s="379"/>
      <c r="QTV7" s="379"/>
      <c r="QTW7" s="379"/>
      <c r="QTX7" s="379"/>
      <c r="QTY7" s="379"/>
      <c r="QTZ7" s="379"/>
      <c r="QUA7" s="379"/>
      <c r="QUB7" s="379"/>
      <c r="QUC7" s="379"/>
      <c r="QUD7" s="379"/>
      <c r="QUE7" s="379"/>
      <c r="QUF7" s="379"/>
      <c r="QUG7" s="379"/>
      <c r="QUH7" s="379"/>
      <c r="QUI7" s="379"/>
      <c r="QUJ7" s="379"/>
      <c r="QUK7" s="379"/>
      <c r="QUL7" s="379"/>
      <c r="QUM7" s="379"/>
      <c r="QUN7" s="379"/>
      <c r="QUO7" s="379"/>
      <c r="QUP7" s="379"/>
      <c r="QUQ7" s="379"/>
      <c r="QUR7" s="379"/>
      <c r="QUS7" s="379"/>
      <c r="QUT7" s="379"/>
      <c r="QUU7" s="379"/>
      <c r="QUV7" s="379"/>
      <c r="QUW7" s="379"/>
      <c r="QUX7" s="379"/>
      <c r="QUY7" s="379"/>
      <c r="QUZ7" s="379"/>
      <c r="QVA7" s="379"/>
      <c r="QVB7" s="379"/>
      <c r="QVC7" s="379"/>
      <c r="QVD7" s="379"/>
      <c r="QVE7" s="379"/>
      <c r="QVF7" s="379"/>
      <c r="QVG7" s="379"/>
      <c r="QVH7" s="379"/>
      <c r="QVI7" s="379"/>
      <c r="QVJ7" s="379"/>
      <c r="QVK7" s="379"/>
      <c r="QVL7" s="379"/>
      <c r="QVM7" s="379"/>
      <c r="QVN7" s="379"/>
      <c r="QVO7" s="379"/>
      <c r="QVP7" s="379"/>
      <c r="QVQ7" s="379"/>
      <c r="QVR7" s="379"/>
      <c r="QVS7" s="379"/>
      <c r="QVT7" s="379"/>
      <c r="QVU7" s="379"/>
      <c r="QVV7" s="379"/>
      <c r="QVW7" s="379"/>
      <c r="QVX7" s="379"/>
      <c r="QVY7" s="379"/>
      <c r="QVZ7" s="379"/>
      <c r="QWA7" s="379"/>
      <c r="QWB7" s="379"/>
      <c r="QWC7" s="379"/>
      <c r="QWD7" s="379"/>
      <c r="QWE7" s="379"/>
      <c r="QWF7" s="379"/>
      <c r="QWG7" s="379"/>
      <c r="QWH7" s="379"/>
      <c r="QWI7" s="379"/>
      <c r="QWJ7" s="379"/>
      <c r="QWK7" s="379"/>
      <c r="QWL7" s="379"/>
      <c r="QWM7" s="379"/>
      <c r="QWN7" s="379"/>
      <c r="QWO7" s="379"/>
      <c r="QWP7" s="379"/>
      <c r="QWQ7" s="379"/>
      <c r="QWR7" s="379"/>
      <c r="QWS7" s="379"/>
      <c r="QWT7" s="379"/>
      <c r="QWU7" s="379"/>
      <c r="QWV7" s="379"/>
      <c r="QWW7" s="379"/>
      <c r="QWX7" s="379"/>
      <c r="QWY7" s="379"/>
      <c r="QWZ7" s="379"/>
      <c r="QXA7" s="379"/>
      <c r="QXB7" s="379"/>
      <c r="QXC7" s="379"/>
      <c r="QXD7" s="379"/>
      <c r="QXE7" s="379"/>
      <c r="QXF7" s="379"/>
      <c r="QXG7" s="379"/>
      <c r="QXH7" s="379"/>
      <c r="QXI7" s="379"/>
      <c r="QXJ7" s="379"/>
      <c r="QXK7" s="379"/>
      <c r="QXL7" s="379"/>
      <c r="QXM7" s="379"/>
      <c r="QXN7" s="379"/>
      <c r="QXO7" s="379"/>
      <c r="QXP7" s="379"/>
      <c r="QXQ7" s="379"/>
      <c r="QXR7" s="379"/>
      <c r="QXS7" s="379"/>
      <c r="QXT7" s="379"/>
      <c r="QXU7" s="379"/>
      <c r="QXV7" s="379"/>
      <c r="QXW7" s="379"/>
      <c r="QXX7" s="379"/>
      <c r="QXY7" s="379"/>
      <c r="QXZ7" s="379"/>
      <c r="QYA7" s="379"/>
      <c r="QYB7" s="379"/>
      <c r="QYC7" s="379"/>
      <c r="QYD7" s="379"/>
      <c r="QYE7" s="379"/>
      <c r="QYF7" s="379"/>
      <c r="QYG7" s="379"/>
      <c r="QYH7" s="379"/>
      <c r="QYI7" s="379"/>
      <c r="QYJ7" s="379"/>
      <c r="QYK7" s="379"/>
      <c r="QYL7" s="379"/>
      <c r="QYM7" s="379"/>
      <c r="QYN7" s="379"/>
      <c r="QYO7" s="379"/>
      <c r="QYP7" s="379"/>
      <c r="QYQ7" s="379"/>
      <c r="QYR7" s="379"/>
      <c r="QYS7" s="379"/>
      <c r="QYT7" s="379"/>
      <c r="QYU7" s="379"/>
      <c r="QYV7" s="379"/>
      <c r="QYW7" s="379"/>
      <c r="QYX7" s="379"/>
      <c r="QYY7" s="379"/>
      <c r="QYZ7" s="379"/>
      <c r="QZA7" s="379"/>
      <c r="QZB7" s="379"/>
      <c r="QZC7" s="379"/>
      <c r="QZD7" s="379"/>
      <c r="QZE7" s="379"/>
      <c r="QZF7" s="379"/>
      <c r="QZG7" s="379"/>
      <c r="QZH7" s="379"/>
      <c r="QZI7" s="379"/>
      <c r="QZJ7" s="379"/>
      <c r="QZK7" s="379"/>
      <c r="QZL7" s="379"/>
      <c r="QZM7" s="379"/>
      <c r="QZN7" s="379"/>
      <c r="QZO7" s="379"/>
      <c r="QZP7" s="379"/>
      <c r="QZQ7" s="379"/>
      <c r="QZR7" s="379"/>
      <c r="QZS7" s="379"/>
      <c r="QZT7" s="379"/>
      <c r="QZU7" s="379"/>
      <c r="QZV7" s="379"/>
      <c r="QZW7" s="379"/>
      <c r="QZX7" s="379"/>
      <c r="QZY7" s="379"/>
      <c r="QZZ7" s="379"/>
      <c r="RAA7" s="379"/>
      <c r="RAB7" s="379"/>
      <c r="RAC7" s="379"/>
      <c r="RAD7" s="379"/>
      <c r="RAE7" s="379"/>
      <c r="RAF7" s="379"/>
      <c r="RAG7" s="379"/>
      <c r="RAH7" s="379"/>
      <c r="RAI7" s="379"/>
      <c r="RAJ7" s="379"/>
      <c r="RAK7" s="379"/>
      <c r="RAL7" s="379"/>
      <c r="RAM7" s="379"/>
      <c r="RAN7" s="379"/>
      <c r="RAO7" s="379"/>
      <c r="RAP7" s="379"/>
      <c r="RAQ7" s="379"/>
      <c r="RAR7" s="379"/>
      <c r="RAS7" s="379"/>
      <c r="RAT7" s="379"/>
      <c r="RAU7" s="379"/>
      <c r="RAV7" s="379"/>
      <c r="RAW7" s="379"/>
      <c r="RAX7" s="379"/>
      <c r="RAY7" s="379"/>
      <c r="RAZ7" s="379"/>
      <c r="RBA7" s="379"/>
      <c r="RBB7" s="379"/>
      <c r="RBC7" s="379"/>
      <c r="RBD7" s="379"/>
      <c r="RBE7" s="379"/>
      <c r="RBF7" s="379"/>
      <c r="RBG7" s="379"/>
      <c r="RBH7" s="379"/>
      <c r="RBI7" s="379"/>
      <c r="RBJ7" s="379"/>
      <c r="RBK7" s="379"/>
      <c r="RBL7" s="379"/>
      <c r="RBM7" s="379"/>
      <c r="RBN7" s="379"/>
      <c r="RBO7" s="379"/>
      <c r="RBP7" s="379"/>
      <c r="RBQ7" s="379"/>
      <c r="RBR7" s="379"/>
      <c r="RBS7" s="379"/>
      <c r="RBT7" s="379"/>
      <c r="RBU7" s="379"/>
      <c r="RBV7" s="379"/>
      <c r="RBW7" s="379"/>
      <c r="RBX7" s="379"/>
      <c r="RBY7" s="379"/>
      <c r="RBZ7" s="379"/>
      <c r="RCA7" s="379"/>
      <c r="RCB7" s="379"/>
      <c r="RCC7" s="379"/>
      <c r="RCD7" s="379"/>
      <c r="RCE7" s="379"/>
      <c r="RCF7" s="379"/>
      <c r="RCG7" s="379"/>
      <c r="RCH7" s="379"/>
      <c r="RCI7" s="379"/>
      <c r="RCJ7" s="379"/>
      <c r="RCK7" s="379"/>
      <c r="RCL7" s="379"/>
      <c r="RCM7" s="379"/>
      <c r="RCN7" s="379"/>
      <c r="RCO7" s="379"/>
      <c r="RCP7" s="379"/>
      <c r="RCQ7" s="379"/>
      <c r="RCR7" s="379"/>
      <c r="RCS7" s="379"/>
      <c r="RCT7" s="379"/>
      <c r="RCU7" s="379"/>
      <c r="RCV7" s="379"/>
      <c r="RCW7" s="379"/>
      <c r="RCX7" s="379"/>
      <c r="RCY7" s="379"/>
      <c r="RCZ7" s="379"/>
      <c r="RDA7" s="379"/>
      <c r="RDB7" s="379"/>
      <c r="RDC7" s="379"/>
      <c r="RDD7" s="379"/>
      <c r="RDE7" s="379"/>
      <c r="RDF7" s="379"/>
      <c r="RDG7" s="379"/>
      <c r="RDH7" s="379"/>
      <c r="RDI7" s="379"/>
      <c r="RDJ7" s="379"/>
      <c r="RDK7" s="379"/>
      <c r="RDL7" s="379"/>
      <c r="RDM7" s="379"/>
      <c r="RDN7" s="379"/>
      <c r="RDO7" s="379"/>
      <c r="RDP7" s="379"/>
      <c r="RDQ7" s="379"/>
      <c r="RDR7" s="379"/>
      <c r="RDS7" s="379"/>
      <c r="RDT7" s="379"/>
      <c r="RDU7" s="379"/>
      <c r="RDV7" s="379"/>
      <c r="RDW7" s="379"/>
      <c r="RDX7" s="379"/>
      <c r="RDY7" s="379"/>
      <c r="RDZ7" s="379"/>
      <c r="REA7" s="379"/>
      <c r="REB7" s="379"/>
      <c r="REC7" s="379"/>
      <c r="RED7" s="379"/>
      <c r="REE7" s="379"/>
      <c r="REF7" s="379"/>
      <c r="REG7" s="379"/>
      <c r="REH7" s="379"/>
      <c r="REI7" s="379"/>
      <c r="REJ7" s="379"/>
      <c r="REK7" s="379"/>
      <c r="REL7" s="379"/>
      <c r="REM7" s="379"/>
      <c r="REN7" s="379"/>
      <c r="REO7" s="379"/>
      <c r="REP7" s="379"/>
      <c r="REQ7" s="379"/>
      <c r="RER7" s="379"/>
      <c r="RES7" s="379"/>
      <c r="RET7" s="379"/>
      <c r="REU7" s="379"/>
      <c r="REV7" s="379"/>
      <c r="REW7" s="379"/>
      <c r="REX7" s="379"/>
      <c r="REY7" s="379"/>
      <c r="REZ7" s="379"/>
      <c r="RFA7" s="379"/>
      <c r="RFB7" s="379"/>
      <c r="RFC7" s="379"/>
      <c r="RFD7" s="379"/>
      <c r="RFE7" s="379"/>
      <c r="RFF7" s="379"/>
      <c r="RFG7" s="379"/>
      <c r="RFH7" s="379"/>
      <c r="RFI7" s="379"/>
      <c r="RFJ7" s="379"/>
      <c r="RFK7" s="379"/>
      <c r="RFL7" s="379"/>
      <c r="RFM7" s="379"/>
      <c r="RFN7" s="379"/>
      <c r="RFO7" s="379"/>
      <c r="RFP7" s="379"/>
      <c r="RFQ7" s="379"/>
      <c r="RFR7" s="379"/>
      <c r="RFS7" s="379"/>
      <c r="RFT7" s="379"/>
      <c r="RFU7" s="379"/>
      <c r="RFV7" s="379"/>
      <c r="RFW7" s="379"/>
      <c r="RFX7" s="379"/>
      <c r="RFY7" s="379"/>
      <c r="RFZ7" s="379"/>
      <c r="RGA7" s="379"/>
      <c r="RGB7" s="379"/>
      <c r="RGC7" s="379"/>
      <c r="RGD7" s="379"/>
      <c r="RGE7" s="379"/>
      <c r="RGF7" s="379"/>
      <c r="RGG7" s="379"/>
      <c r="RGH7" s="379"/>
      <c r="RGI7" s="379"/>
      <c r="RGJ7" s="379"/>
      <c r="RGK7" s="379"/>
      <c r="RGL7" s="379"/>
      <c r="RGM7" s="379"/>
      <c r="RGN7" s="379"/>
      <c r="RGO7" s="379"/>
      <c r="RGP7" s="379"/>
      <c r="RGQ7" s="379"/>
      <c r="RGR7" s="379"/>
      <c r="RGS7" s="379"/>
      <c r="RGT7" s="379"/>
      <c r="RGU7" s="379"/>
      <c r="RGV7" s="379"/>
      <c r="RGW7" s="379"/>
      <c r="RGX7" s="379"/>
      <c r="RGY7" s="379"/>
      <c r="RGZ7" s="379"/>
      <c r="RHA7" s="379"/>
      <c r="RHB7" s="379"/>
      <c r="RHC7" s="379"/>
      <c r="RHD7" s="379"/>
      <c r="RHE7" s="379"/>
      <c r="RHF7" s="379"/>
      <c r="RHG7" s="379"/>
      <c r="RHH7" s="379"/>
      <c r="RHI7" s="379"/>
      <c r="RHJ7" s="379"/>
      <c r="RHK7" s="379"/>
      <c r="RHL7" s="379"/>
      <c r="RHM7" s="379"/>
      <c r="RHN7" s="379"/>
      <c r="RHO7" s="379"/>
      <c r="RHP7" s="379"/>
      <c r="RHQ7" s="379"/>
      <c r="RHR7" s="379"/>
      <c r="RHS7" s="379"/>
      <c r="RHT7" s="379"/>
      <c r="RHU7" s="379"/>
      <c r="RHV7" s="379"/>
      <c r="RHW7" s="379"/>
      <c r="RHX7" s="379"/>
      <c r="RHY7" s="379"/>
      <c r="RHZ7" s="379"/>
      <c r="RIA7" s="379"/>
      <c r="RIB7" s="379"/>
      <c r="RIC7" s="379"/>
      <c r="RID7" s="379"/>
      <c r="RIE7" s="379"/>
      <c r="RIF7" s="379"/>
      <c r="RIG7" s="379"/>
      <c r="RIH7" s="379"/>
      <c r="RII7" s="379"/>
      <c r="RIJ7" s="379"/>
      <c r="RIK7" s="379"/>
      <c r="RIL7" s="379"/>
      <c r="RIM7" s="379"/>
      <c r="RIN7" s="379"/>
      <c r="RIO7" s="379"/>
      <c r="RIP7" s="379"/>
      <c r="RIQ7" s="379"/>
      <c r="RIR7" s="379"/>
      <c r="RIS7" s="379"/>
      <c r="RIT7" s="379"/>
      <c r="RIU7" s="379"/>
      <c r="RIV7" s="379"/>
      <c r="RIW7" s="379"/>
      <c r="RIX7" s="379"/>
      <c r="RIY7" s="379"/>
      <c r="RIZ7" s="379"/>
      <c r="RJA7" s="379"/>
      <c r="RJB7" s="379"/>
      <c r="RJC7" s="379"/>
      <c r="RJD7" s="379"/>
      <c r="RJE7" s="379"/>
      <c r="RJF7" s="379"/>
      <c r="RJG7" s="379"/>
      <c r="RJH7" s="379"/>
      <c r="RJI7" s="379"/>
      <c r="RJJ7" s="379"/>
      <c r="RJK7" s="379"/>
      <c r="RJL7" s="379"/>
      <c r="RJM7" s="379"/>
      <c r="RJN7" s="379"/>
      <c r="RJO7" s="379"/>
      <c r="RJP7" s="379"/>
      <c r="RJQ7" s="379"/>
      <c r="RJR7" s="379"/>
      <c r="RJS7" s="379"/>
      <c r="RJT7" s="379"/>
      <c r="RJU7" s="379"/>
      <c r="RJV7" s="379"/>
      <c r="RJW7" s="379"/>
      <c r="RJX7" s="379"/>
      <c r="RJY7" s="379"/>
      <c r="RJZ7" s="379"/>
      <c r="RKA7" s="379"/>
      <c r="RKB7" s="379"/>
      <c r="RKC7" s="379"/>
      <c r="RKD7" s="379"/>
      <c r="RKE7" s="379"/>
      <c r="RKF7" s="379"/>
      <c r="RKG7" s="379"/>
      <c r="RKH7" s="379"/>
      <c r="RKI7" s="379"/>
      <c r="RKJ7" s="379"/>
      <c r="RKK7" s="379"/>
      <c r="RKL7" s="379"/>
      <c r="RKM7" s="379"/>
      <c r="RKN7" s="379"/>
      <c r="RKO7" s="379"/>
      <c r="RKP7" s="379"/>
      <c r="RKQ7" s="379"/>
      <c r="RKR7" s="379"/>
      <c r="RKS7" s="379"/>
      <c r="RKT7" s="379"/>
      <c r="RKU7" s="379"/>
      <c r="RKV7" s="379"/>
      <c r="RKW7" s="379"/>
      <c r="RKX7" s="379"/>
      <c r="RKY7" s="379"/>
      <c r="RKZ7" s="379"/>
      <c r="RLA7" s="379"/>
      <c r="RLB7" s="379"/>
      <c r="RLC7" s="379"/>
      <c r="RLD7" s="379"/>
      <c r="RLE7" s="379"/>
      <c r="RLF7" s="379"/>
      <c r="RLG7" s="379"/>
      <c r="RLH7" s="379"/>
      <c r="RLI7" s="379"/>
      <c r="RLJ7" s="379"/>
      <c r="RLK7" s="379"/>
      <c r="RLL7" s="379"/>
      <c r="RLM7" s="379"/>
      <c r="RLN7" s="379"/>
      <c r="RLO7" s="379"/>
      <c r="RLP7" s="379"/>
      <c r="RLQ7" s="379"/>
      <c r="RLR7" s="379"/>
      <c r="RLS7" s="379"/>
      <c r="RLT7" s="379"/>
      <c r="RLU7" s="379"/>
      <c r="RLV7" s="379"/>
      <c r="RLW7" s="379"/>
      <c r="RLX7" s="379"/>
      <c r="RLY7" s="379"/>
      <c r="RLZ7" s="379"/>
      <c r="RMA7" s="379"/>
      <c r="RMB7" s="379"/>
      <c r="RMC7" s="379"/>
      <c r="RMD7" s="379"/>
      <c r="RME7" s="379"/>
      <c r="RMF7" s="379"/>
      <c r="RMG7" s="379"/>
      <c r="RMH7" s="379"/>
      <c r="RMI7" s="379"/>
      <c r="RMJ7" s="379"/>
      <c r="RMK7" s="379"/>
      <c r="RML7" s="379"/>
      <c r="RMM7" s="379"/>
      <c r="RMN7" s="379"/>
      <c r="RMO7" s="379"/>
      <c r="RMP7" s="379"/>
      <c r="RMQ7" s="379"/>
      <c r="RMR7" s="379"/>
      <c r="RMS7" s="379"/>
      <c r="RMT7" s="379"/>
      <c r="RMU7" s="379"/>
      <c r="RMV7" s="379"/>
      <c r="RMW7" s="379"/>
      <c r="RMX7" s="379"/>
      <c r="RMY7" s="379"/>
      <c r="RMZ7" s="379"/>
      <c r="RNA7" s="379"/>
      <c r="RNB7" s="379"/>
      <c r="RNC7" s="379"/>
      <c r="RND7" s="379"/>
      <c r="RNE7" s="379"/>
      <c r="RNF7" s="379"/>
      <c r="RNG7" s="379"/>
      <c r="RNH7" s="379"/>
      <c r="RNI7" s="379"/>
      <c r="RNJ7" s="379"/>
      <c r="RNK7" s="379"/>
      <c r="RNL7" s="379"/>
      <c r="RNM7" s="379"/>
      <c r="RNN7" s="379"/>
      <c r="RNO7" s="379"/>
      <c r="RNP7" s="379"/>
      <c r="RNQ7" s="379"/>
      <c r="RNR7" s="379"/>
      <c r="RNS7" s="379"/>
      <c r="RNT7" s="379"/>
      <c r="RNU7" s="379"/>
      <c r="RNV7" s="379"/>
      <c r="RNW7" s="379"/>
      <c r="RNX7" s="379"/>
      <c r="RNY7" s="379"/>
      <c r="RNZ7" s="379"/>
      <c r="ROA7" s="379"/>
      <c r="ROB7" s="379"/>
      <c r="ROC7" s="379"/>
      <c r="ROD7" s="379"/>
      <c r="ROE7" s="379"/>
      <c r="ROF7" s="379"/>
      <c r="ROG7" s="379"/>
      <c r="ROH7" s="379"/>
      <c r="ROI7" s="379"/>
      <c r="ROJ7" s="379"/>
      <c r="ROK7" s="379"/>
      <c r="ROL7" s="379"/>
      <c r="ROM7" s="379"/>
      <c r="RON7" s="379"/>
      <c r="ROO7" s="379"/>
      <c r="ROP7" s="379"/>
      <c r="ROQ7" s="379"/>
      <c r="ROR7" s="379"/>
      <c r="ROS7" s="379"/>
      <c r="ROT7" s="379"/>
      <c r="ROU7" s="379"/>
      <c r="ROV7" s="379"/>
      <c r="ROW7" s="379"/>
      <c r="ROX7" s="379"/>
      <c r="ROY7" s="379"/>
      <c r="ROZ7" s="379"/>
      <c r="RPA7" s="379"/>
      <c r="RPB7" s="379"/>
      <c r="RPC7" s="379"/>
      <c r="RPD7" s="379"/>
      <c r="RPE7" s="379"/>
      <c r="RPF7" s="379"/>
      <c r="RPG7" s="379"/>
      <c r="RPH7" s="379"/>
      <c r="RPI7" s="379"/>
      <c r="RPJ7" s="379"/>
      <c r="RPK7" s="379"/>
      <c r="RPL7" s="379"/>
      <c r="RPM7" s="379"/>
      <c r="RPN7" s="379"/>
      <c r="RPO7" s="379"/>
      <c r="RPP7" s="379"/>
      <c r="RPQ7" s="379"/>
      <c r="RPR7" s="379"/>
      <c r="RPS7" s="379"/>
      <c r="RPT7" s="379"/>
      <c r="RPU7" s="379"/>
      <c r="RPV7" s="379"/>
      <c r="RPW7" s="379"/>
      <c r="RPX7" s="379"/>
      <c r="RPY7" s="379"/>
      <c r="RPZ7" s="379"/>
      <c r="RQA7" s="379"/>
      <c r="RQB7" s="379"/>
      <c r="RQC7" s="379"/>
      <c r="RQD7" s="379"/>
      <c r="RQE7" s="379"/>
      <c r="RQF7" s="379"/>
      <c r="RQG7" s="379"/>
      <c r="RQH7" s="379"/>
      <c r="RQI7" s="379"/>
      <c r="RQJ7" s="379"/>
      <c r="RQK7" s="379"/>
      <c r="RQL7" s="379"/>
      <c r="RQM7" s="379"/>
      <c r="RQN7" s="379"/>
      <c r="RQO7" s="379"/>
      <c r="RQP7" s="379"/>
      <c r="RQQ7" s="379"/>
      <c r="RQR7" s="379"/>
      <c r="RQS7" s="379"/>
      <c r="RQT7" s="379"/>
      <c r="RQU7" s="379"/>
      <c r="RQV7" s="379"/>
      <c r="RQW7" s="379"/>
      <c r="RQX7" s="379"/>
      <c r="RQY7" s="379"/>
      <c r="RQZ7" s="379"/>
      <c r="RRA7" s="379"/>
      <c r="RRB7" s="379"/>
      <c r="RRC7" s="379"/>
      <c r="RRD7" s="379"/>
      <c r="RRE7" s="379"/>
      <c r="RRF7" s="379"/>
      <c r="RRG7" s="379"/>
      <c r="RRH7" s="379"/>
      <c r="RRI7" s="379"/>
      <c r="RRJ7" s="379"/>
      <c r="RRK7" s="379"/>
      <c r="RRL7" s="379"/>
      <c r="RRM7" s="379"/>
      <c r="RRN7" s="379"/>
      <c r="RRO7" s="379"/>
      <c r="RRP7" s="379"/>
      <c r="RRQ7" s="379"/>
      <c r="RRR7" s="379"/>
      <c r="RRS7" s="379"/>
      <c r="RRT7" s="379"/>
      <c r="RRU7" s="379"/>
      <c r="RRV7" s="379"/>
      <c r="RRW7" s="379"/>
      <c r="RRX7" s="379"/>
      <c r="RRY7" s="379"/>
      <c r="RRZ7" s="379"/>
      <c r="RSA7" s="379"/>
      <c r="RSB7" s="379"/>
      <c r="RSC7" s="379"/>
      <c r="RSD7" s="379"/>
      <c r="RSE7" s="379"/>
      <c r="RSF7" s="379"/>
      <c r="RSG7" s="379"/>
      <c r="RSH7" s="379"/>
      <c r="RSI7" s="379"/>
      <c r="RSJ7" s="379"/>
      <c r="RSK7" s="379"/>
      <c r="RSL7" s="379"/>
      <c r="RSM7" s="379"/>
      <c r="RSN7" s="379"/>
      <c r="RSO7" s="379"/>
      <c r="RSP7" s="379"/>
      <c r="RSQ7" s="379"/>
      <c r="RSR7" s="379"/>
      <c r="RSS7" s="379"/>
      <c r="RST7" s="379"/>
      <c r="RSU7" s="379"/>
      <c r="RSV7" s="379"/>
      <c r="RSW7" s="379"/>
      <c r="RSX7" s="379"/>
      <c r="RSY7" s="379"/>
      <c r="RSZ7" s="379"/>
      <c r="RTA7" s="379"/>
      <c r="RTB7" s="379"/>
      <c r="RTC7" s="379"/>
      <c r="RTD7" s="379"/>
      <c r="RTE7" s="379"/>
      <c r="RTF7" s="379"/>
      <c r="RTG7" s="379"/>
      <c r="RTH7" s="379"/>
      <c r="RTI7" s="379"/>
      <c r="RTJ7" s="379"/>
      <c r="RTK7" s="379"/>
      <c r="RTL7" s="379"/>
      <c r="RTM7" s="379"/>
      <c r="RTN7" s="379"/>
      <c r="RTO7" s="379"/>
      <c r="RTP7" s="379"/>
      <c r="RTQ7" s="379"/>
      <c r="RTR7" s="379"/>
      <c r="RTS7" s="379"/>
      <c r="RTT7" s="379"/>
      <c r="RTU7" s="379"/>
      <c r="RTV7" s="379"/>
      <c r="RTW7" s="379"/>
      <c r="RTX7" s="379"/>
      <c r="RTY7" s="379"/>
      <c r="RTZ7" s="379"/>
      <c r="RUA7" s="379"/>
      <c r="RUB7" s="379"/>
      <c r="RUC7" s="379"/>
      <c r="RUD7" s="379"/>
      <c r="RUE7" s="379"/>
      <c r="RUF7" s="379"/>
      <c r="RUG7" s="379"/>
      <c r="RUH7" s="379"/>
      <c r="RUI7" s="379"/>
      <c r="RUJ7" s="379"/>
      <c r="RUK7" s="379"/>
      <c r="RUL7" s="379"/>
      <c r="RUM7" s="379"/>
      <c r="RUN7" s="379"/>
      <c r="RUO7" s="379"/>
      <c r="RUP7" s="379"/>
      <c r="RUQ7" s="379"/>
      <c r="RUR7" s="379"/>
      <c r="RUS7" s="379"/>
      <c r="RUT7" s="379"/>
      <c r="RUU7" s="379"/>
      <c r="RUV7" s="379"/>
      <c r="RUW7" s="379"/>
      <c r="RUX7" s="379"/>
      <c r="RUY7" s="379"/>
      <c r="RUZ7" s="379"/>
      <c r="RVA7" s="379"/>
      <c r="RVB7" s="379"/>
      <c r="RVC7" s="379"/>
      <c r="RVD7" s="379"/>
      <c r="RVE7" s="379"/>
      <c r="RVF7" s="379"/>
      <c r="RVG7" s="379"/>
      <c r="RVH7" s="379"/>
      <c r="RVI7" s="379"/>
      <c r="RVJ7" s="379"/>
      <c r="RVK7" s="379"/>
      <c r="RVL7" s="379"/>
      <c r="RVM7" s="379"/>
      <c r="RVN7" s="379"/>
      <c r="RVO7" s="379"/>
      <c r="RVP7" s="379"/>
      <c r="RVQ7" s="379"/>
      <c r="RVR7" s="379"/>
      <c r="RVS7" s="379"/>
      <c r="RVT7" s="379"/>
      <c r="RVU7" s="379"/>
      <c r="RVV7" s="379"/>
      <c r="RVW7" s="379"/>
      <c r="RVX7" s="379"/>
      <c r="RVY7" s="379"/>
      <c r="RVZ7" s="379"/>
      <c r="RWA7" s="379"/>
      <c r="RWB7" s="379"/>
      <c r="RWC7" s="379"/>
      <c r="RWD7" s="379"/>
      <c r="RWE7" s="379"/>
      <c r="RWF7" s="379"/>
      <c r="RWG7" s="379"/>
      <c r="RWH7" s="379"/>
      <c r="RWI7" s="379"/>
      <c r="RWJ7" s="379"/>
      <c r="RWK7" s="379"/>
      <c r="RWL7" s="379"/>
      <c r="RWM7" s="379"/>
      <c r="RWN7" s="379"/>
      <c r="RWO7" s="379"/>
      <c r="RWP7" s="379"/>
      <c r="RWQ7" s="379"/>
      <c r="RWR7" s="379"/>
      <c r="RWS7" s="379"/>
      <c r="RWT7" s="379"/>
      <c r="RWU7" s="379"/>
      <c r="RWV7" s="379"/>
      <c r="RWW7" s="379"/>
      <c r="RWX7" s="379"/>
      <c r="RWY7" s="379"/>
      <c r="RWZ7" s="379"/>
      <c r="RXA7" s="379"/>
      <c r="RXB7" s="379"/>
      <c r="RXC7" s="379"/>
      <c r="RXD7" s="379"/>
      <c r="RXE7" s="379"/>
      <c r="RXF7" s="379"/>
      <c r="RXG7" s="379"/>
      <c r="RXH7" s="379"/>
      <c r="RXI7" s="379"/>
      <c r="RXJ7" s="379"/>
      <c r="RXK7" s="379"/>
      <c r="RXL7" s="379"/>
      <c r="RXM7" s="379"/>
      <c r="RXN7" s="379"/>
      <c r="RXO7" s="379"/>
      <c r="RXP7" s="379"/>
      <c r="RXQ7" s="379"/>
      <c r="RXR7" s="379"/>
      <c r="RXS7" s="379"/>
      <c r="RXT7" s="379"/>
      <c r="RXU7" s="379"/>
      <c r="RXV7" s="379"/>
      <c r="RXW7" s="379"/>
      <c r="RXX7" s="379"/>
      <c r="RXY7" s="379"/>
      <c r="RXZ7" s="379"/>
      <c r="RYA7" s="379"/>
      <c r="RYB7" s="379"/>
      <c r="RYC7" s="379"/>
      <c r="RYD7" s="379"/>
      <c r="RYE7" s="379"/>
      <c r="RYF7" s="379"/>
      <c r="RYG7" s="379"/>
      <c r="RYH7" s="379"/>
      <c r="RYI7" s="379"/>
      <c r="RYJ7" s="379"/>
      <c r="RYK7" s="379"/>
      <c r="RYL7" s="379"/>
      <c r="RYM7" s="379"/>
      <c r="RYN7" s="379"/>
      <c r="RYO7" s="379"/>
      <c r="RYP7" s="379"/>
      <c r="RYQ7" s="379"/>
      <c r="RYR7" s="379"/>
      <c r="RYS7" s="379"/>
      <c r="RYT7" s="379"/>
      <c r="RYU7" s="379"/>
      <c r="RYV7" s="379"/>
      <c r="RYW7" s="379"/>
      <c r="RYX7" s="379"/>
      <c r="RYY7" s="379"/>
      <c r="RYZ7" s="379"/>
      <c r="RZA7" s="379"/>
      <c r="RZB7" s="379"/>
      <c r="RZC7" s="379"/>
      <c r="RZD7" s="379"/>
      <c r="RZE7" s="379"/>
      <c r="RZF7" s="379"/>
      <c r="RZG7" s="379"/>
      <c r="RZH7" s="379"/>
      <c r="RZI7" s="379"/>
      <c r="RZJ7" s="379"/>
      <c r="RZK7" s="379"/>
      <c r="RZL7" s="379"/>
      <c r="RZM7" s="379"/>
      <c r="RZN7" s="379"/>
      <c r="RZO7" s="379"/>
      <c r="RZP7" s="379"/>
      <c r="RZQ7" s="379"/>
      <c r="RZR7" s="379"/>
      <c r="RZS7" s="379"/>
      <c r="RZT7" s="379"/>
      <c r="RZU7" s="379"/>
      <c r="RZV7" s="379"/>
      <c r="RZW7" s="379"/>
      <c r="RZX7" s="379"/>
      <c r="RZY7" s="379"/>
      <c r="RZZ7" s="379"/>
      <c r="SAA7" s="379"/>
      <c r="SAB7" s="379"/>
      <c r="SAC7" s="379"/>
      <c r="SAD7" s="379"/>
      <c r="SAE7" s="379"/>
      <c r="SAF7" s="379"/>
      <c r="SAG7" s="379"/>
      <c r="SAH7" s="379"/>
      <c r="SAI7" s="379"/>
      <c r="SAJ7" s="379"/>
      <c r="SAK7" s="379"/>
      <c r="SAL7" s="379"/>
      <c r="SAM7" s="379"/>
      <c r="SAN7" s="379"/>
      <c r="SAO7" s="379"/>
      <c r="SAP7" s="379"/>
      <c r="SAQ7" s="379"/>
      <c r="SAR7" s="379"/>
      <c r="SAS7" s="379"/>
      <c r="SAT7" s="379"/>
      <c r="SAU7" s="379"/>
      <c r="SAV7" s="379"/>
      <c r="SAW7" s="379"/>
      <c r="SAX7" s="379"/>
      <c r="SAY7" s="379"/>
      <c r="SAZ7" s="379"/>
      <c r="SBA7" s="379"/>
      <c r="SBB7" s="379"/>
      <c r="SBC7" s="379"/>
      <c r="SBD7" s="379"/>
      <c r="SBE7" s="379"/>
      <c r="SBF7" s="379"/>
      <c r="SBG7" s="379"/>
      <c r="SBH7" s="379"/>
      <c r="SBI7" s="379"/>
      <c r="SBJ7" s="379"/>
      <c r="SBK7" s="379"/>
      <c r="SBL7" s="379"/>
      <c r="SBM7" s="379"/>
      <c r="SBN7" s="379"/>
      <c r="SBO7" s="379"/>
      <c r="SBP7" s="379"/>
      <c r="SBQ7" s="379"/>
      <c r="SBR7" s="379"/>
      <c r="SBS7" s="379"/>
      <c r="SBT7" s="379"/>
      <c r="SBU7" s="379"/>
      <c r="SBV7" s="379"/>
      <c r="SBW7" s="379"/>
      <c r="SBX7" s="379"/>
      <c r="SBY7" s="379"/>
      <c r="SBZ7" s="379"/>
      <c r="SCA7" s="379"/>
      <c r="SCB7" s="379"/>
      <c r="SCC7" s="379"/>
      <c r="SCD7" s="379"/>
      <c r="SCE7" s="379"/>
      <c r="SCF7" s="379"/>
      <c r="SCG7" s="379"/>
      <c r="SCH7" s="379"/>
      <c r="SCI7" s="379"/>
      <c r="SCJ7" s="379"/>
      <c r="SCK7" s="379"/>
      <c r="SCL7" s="379"/>
      <c r="SCM7" s="379"/>
      <c r="SCN7" s="379"/>
      <c r="SCO7" s="379"/>
      <c r="SCP7" s="379"/>
      <c r="SCQ7" s="379"/>
      <c r="SCR7" s="379"/>
      <c r="SCS7" s="379"/>
      <c r="SCT7" s="379"/>
      <c r="SCU7" s="379"/>
      <c r="SCV7" s="379"/>
      <c r="SCW7" s="379"/>
      <c r="SCX7" s="379"/>
      <c r="SCY7" s="379"/>
      <c r="SCZ7" s="379"/>
      <c r="SDA7" s="379"/>
      <c r="SDB7" s="379"/>
      <c r="SDC7" s="379"/>
      <c r="SDD7" s="379"/>
      <c r="SDE7" s="379"/>
      <c r="SDF7" s="379"/>
      <c r="SDG7" s="379"/>
      <c r="SDH7" s="379"/>
      <c r="SDI7" s="379"/>
      <c r="SDJ7" s="379"/>
      <c r="SDK7" s="379"/>
      <c r="SDL7" s="379"/>
      <c r="SDM7" s="379"/>
      <c r="SDN7" s="379"/>
      <c r="SDO7" s="379"/>
      <c r="SDP7" s="379"/>
      <c r="SDQ7" s="379"/>
      <c r="SDR7" s="379"/>
      <c r="SDS7" s="379"/>
      <c r="SDT7" s="379"/>
      <c r="SDU7" s="379"/>
      <c r="SDV7" s="379"/>
      <c r="SDW7" s="379"/>
      <c r="SDX7" s="379"/>
      <c r="SDY7" s="379"/>
      <c r="SDZ7" s="379"/>
      <c r="SEA7" s="379"/>
      <c r="SEB7" s="379"/>
      <c r="SEC7" s="379"/>
      <c r="SED7" s="379"/>
      <c r="SEE7" s="379"/>
      <c r="SEF7" s="379"/>
      <c r="SEG7" s="379"/>
      <c r="SEH7" s="379"/>
      <c r="SEI7" s="379"/>
      <c r="SEJ7" s="379"/>
      <c r="SEK7" s="379"/>
      <c r="SEL7" s="379"/>
      <c r="SEM7" s="379"/>
      <c r="SEN7" s="379"/>
      <c r="SEO7" s="379"/>
      <c r="SEP7" s="379"/>
      <c r="SEQ7" s="379"/>
      <c r="SER7" s="379"/>
      <c r="SES7" s="379"/>
      <c r="SET7" s="379"/>
      <c r="SEU7" s="379"/>
      <c r="SEV7" s="379"/>
      <c r="SEW7" s="379"/>
      <c r="SEX7" s="379"/>
      <c r="SEY7" s="379"/>
      <c r="SEZ7" s="379"/>
      <c r="SFA7" s="379"/>
      <c r="SFB7" s="379"/>
      <c r="SFC7" s="379"/>
      <c r="SFD7" s="379"/>
      <c r="SFE7" s="379"/>
      <c r="SFF7" s="379"/>
      <c r="SFG7" s="379"/>
      <c r="SFH7" s="379"/>
      <c r="SFI7" s="379"/>
      <c r="SFJ7" s="379"/>
      <c r="SFK7" s="379"/>
      <c r="SFL7" s="379"/>
      <c r="SFM7" s="379"/>
      <c r="SFN7" s="379"/>
      <c r="SFO7" s="379"/>
      <c r="SFP7" s="379"/>
      <c r="SFQ7" s="379"/>
      <c r="SFR7" s="379"/>
      <c r="SFS7" s="379"/>
      <c r="SFT7" s="379"/>
      <c r="SFU7" s="379"/>
      <c r="SFV7" s="379"/>
      <c r="SFW7" s="379"/>
      <c r="SFX7" s="379"/>
      <c r="SFY7" s="379"/>
      <c r="SFZ7" s="379"/>
      <c r="SGA7" s="379"/>
      <c r="SGB7" s="379"/>
      <c r="SGC7" s="379"/>
      <c r="SGD7" s="379"/>
      <c r="SGE7" s="379"/>
      <c r="SGF7" s="379"/>
      <c r="SGG7" s="379"/>
      <c r="SGH7" s="379"/>
      <c r="SGI7" s="379"/>
      <c r="SGJ7" s="379"/>
      <c r="SGK7" s="379"/>
      <c r="SGL7" s="379"/>
      <c r="SGM7" s="379"/>
      <c r="SGN7" s="379"/>
      <c r="SGO7" s="379"/>
      <c r="SGP7" s="379"/>
      <c r="SGQ7" s="379"/>
      <c r="SGR7" s="379"/>
      <c r="SGS7" s="379"/>
      <c r="SGT7" s="379"/>
      <c r="SGU7" s="379"/>
      <c r="SGV7" s="379"/>
      <c r="SGW7" s="379"/>
      <c r="SGX7" s="379"/>
      <c r="SGY7" s="379"/>
      <c r="SGZ7" s="379"/>
      <c r="SHA7" s="379"/>
      <c r="SHB7" s="379"/>
      <c r="SHC7" s="379"/>
      <c r="SHD7" s="379"/>
      <c r="SHE7" s="379"/>
      <c r="SHF7" s="379"/>
      <c r="SHG7" s="379"/>
      <c r="SHH7" s="379"/>
      <c r="SHI7" s="379"/>
      <c r="SHJ7" s="379"/>
      <c r="SHK7" s="379"/>
      <c r="SHL7" s="379"/>
      <c r="SHM7" s="379"/>
      <c r="SHN7" s="379"/>
      <c r="SHO7" s="379"/>
      <c r="SHP7" s="379"/>
      <c r="SHQ7" s="379"/>
      <c r="SHR7" s="379"/>
      <c r="SHS7" s="379"/>
      <c r="SHT7" s="379"/>
      <c r="SHU7" s="379"/>
      <c r="SHV7" s="379"/>
      <c r="SHW7" s="379"/>
      <c r="SHX7" s="379"/>
      <c r="SHY7" s="379"/>
      <c r="SHZ7" s="379"/>
      <c r="SIA7" s="379"/>
      <c r="SIB7" s="379"/>
      <c r="SIC7" s="379"/>
      <c r="SID7" s="379"/>
      <c r="SIE7" s="379"/>
      <c r="SIF7" s="379"/>
      <c r="SIG7" s="379"/>
      <c r="SIH7" s="379"/>
      <c r="SII7" s="379"/>
      <c r="SIJ7" s="379"/>
      <c r="SIK7" s="379"/>
      <c r="SIL7" s="379"/>
      <c r="SIM7" s="379"/>
      <c r="SIN7" s="379"/>
      <c r="SIO7" s="379"/>
      <c r="SIP7" s="379"/>
      <c r="SIQ7" s="379"/>
      <c r="SIR7" s="379"/>
      <c r="SIS7" s="379"/>
      <c r="SIT7" s="379"/>
      <c r="SIU7" s="379"/>
      <c r="SIV7" s="379"/>
      <c r="SIW7" s="379"/>
      <c r="SIX7" s="379"/>
      <c r="SIY7" s="379"/>
      <c r="SIZ7" s="379"/>
      <c r="SJA7" s="379"/>
      <c r="SJB7" s="379"/>
      <c r="SJC7" s="379"/>
      <c r="SJD7" s="379"/>
      <c r="SJE7" s="379"/>
      <c r="SJF7" s="379"/>
      <c r="SJG7" s="379"/>
      <c r="SJH7" s="379"/>
      <c r="SJI7" s="379"/>
      <c r="SJJ7" s="379"/>
      <c r="SJK7" s="379"/>
      <c r="SJL7" s="379"/>
      <c r="SJM7" s="379"/>
      <c r="SJN7" s="379"/>
      <c r="SJO7" s="379"/>
      <c r="SJP7" s="379"/>
      <c r="SJQ7" s="379"/>
      <c r="SJR7" s="379"/>
      <c r="SJS7" s="379"/>
      <c r="SJT7" s="379"/>
      <c r="SJU7" s="379"/>
      <c r="SJV7" s="379"/>
      <c r="SJW7" s="379"/>
      <c r="SJX7" s="379"/>
      <c r="SJY7" s="379"/>
      <c r="SJZ7" s="379"/>
      <c r="SKA7" s="379"/>
      <c r="SKB7" s="379"/>
      <c r="SKC7" s="379"/>
      <c r="SKD7" s="379"/>
      <c r="SKE7" s="379"/>
      <c r="SKF7" s="379"/>
      <c r="SKG7" s="379"/>
      <c r="SKH7" s="379"/>
      <c r="SKI7" s="379"/>
      <c r="SKJ7" s="379"/>
      <c r="SKK7" s="379"/>
      <c r="SKL7" s="379"/>
      <c r="SKM7" s="379"/>
      <c r="SKN7" s="379"/>
      <c r="SKO7" s="379"/>
      <c r="SKP7" s="379"/>
      <c r="SKQ7" s="379"/>
      <c r="SKR7" s="379"/>
      <c r="SKS7" s="379"/>
      <c r="SKT7" s="379"/>
      <c r="SKU7" s="379"/>
      <c r="SKV7" s="379"/>
      <c r="SKW7" s="379"/>
      <c r="SKX7" s="379"/>
      <c r="SKY7" s="379"/>
      <c r="SKZ7" s="379"/>
      <c r="SLA7" s="379"/>
      <c r="SLB7" s="379"/>
      <c r="SLC7" s="379"/>
      <c r="SLD7" s="379"/>
      <c r="SLE7" s="379"/>
      <c r="SLF7" s="379"/>
      <c r="SLG7" s="379"/>
      <c r="SLH7" s="379"/>
      <c r="SLI7" s="379"/>
      <c r="SLJ7" s="379"/>
      <c r="SLK7" s="379"/>
      <c r="SLL7" s="379"/>
      <c r="SLM7" s="379"/>
      <c r="SLN7" s="379"/>
      <c r="SLO7" s="379"/>
      <c r="SLP7" s="379"/>
      <c r="SLQ7" s="379"/>
      <c r="SLR7" s="379"/>
      <c r="SLS7" s="379"/>
      <c r="SLT7" s="379"/>
      <c r="SLU7" s="379"/>
      <c r="SLV7" s="379"/>
      <c r="SLW7" s="379"/>
      <c r="SLX7" s="379"/>
      <c r="SLY7" s="379"/>
      <c r="SLZ7" s="379"/>
      <c r="SMA7" s="379"/>
      <c r="SMB7" s="379"/>
      <c r="SMC7" s="379"/>
      <c r="SMD7" s="379"/>
      <c r="SME7" s="379"/>
      <c r="SMF7" s="379"/>
      <c r="SMG7" s="379"/>
      <c r="SMH7" s="379"/>
      <c r="SMI7" s="379"/>
      <c r="SMJ7" s="379"/>
      <c r="SMK7" s="379"/>
      <c r="SML7" s="379"/>
      <c r="SMM7" s="379"/>
      <c r="SMN7" s="379"/>
      <c r="SMO7" s="379"/>
      <c r="SMP7" s="379"/>
      <c r="SMQ7" s="379"/>
      <c r="SMR7" s="379"/>
      <c r="SMS7" s="379"/>
      <c r="SMT7" s="379"/>
      <c r="SMU7" s="379"/>
      <c r="SMV7" s="379"/>
      <c r="SMW7" s="379"/>
      <c r="SMX7" s="379"/>
      <c r="SMY7" s="379"/>
      <c r="SMZ7" s="379"/>
      <c r="SNA7" s="379"/>
      <c r="SNB7" s="379"/>
      <c r="SNC7" s="379"/>
      <c r="SND7" s="379"/>
      <c r="SNE7" s="379"/>
      <c r="SNF7" s="379"/>
      <c r="SNG7" s="379"/>
      <c r="SNH7" s="379"/>
      <c r="SNI7" s="379"/>
      <c r="SNJ7" s="379"/>
      <c r="SNK7" s="379"/>
      <c r="SNL7" s="379"/>
      <c r="SNM7" s="379"/>
      <c r="SNN7" s="379"/>
      <c r="SNO7" s="379"/>
      <c r="SNP7" s="379"/>
      <c r="SNQ7" s="379"/>
      <c r="SNR7" s="379"/>
      <c r="SNS7" s="379"/>
      <c r="SNT7" s="379"/>
      <c r="SNU7" s="379"/>
      <c r="SNV7" s="379"/>
      <c r="SNW7" s="379"/>
      <c r="SNX7" s="379"/>
      <c r="SNY7" s="379"/>
      <c r="SNZ7" s="379"/>
      <c r="SOA7" s="379"/>
      <c r="SOB7" s="379"/>
      <c r="SOC7" s="379"/>
      <c r="SOD7" s="379"/>
      <c r="SOE7" s="379"/>
      <c r="SOF7" s="379"/>
      <c r="SOG7" s="379"/>
      <c r="SOH7" s="379"/>
      <c r="SOI7" s="379"/>
      <c r="SOJ7" s="379"/>
      <c r="SOK7" s="379"/>
      <c r="SOL7" s="379"/>
      <c r="SOM7" s="379"/>
      <c r="SON7" s="379"/>
      <c r="SOO7" s="379"/>
      <c r="SOP7" s="379"/>
      <c r="SOQ7" s="379"/>
      <c r="SOR7" s="379"/>
      <c r="SOS7" s="379"/>
      <c r="SOT7" s="379"/>
      <c r="SOU7" s="379"/>
      <c r="SOV7" s="379"/>
      <c r="SOW7" s="379"/>
      <c r="SOX7" s="379"/>
      <c r="SOY7" s="379"/>
      <c r="SOZ7" s="379"/>
      <c r="SPA7" s="379"/>
      <c r="SPB7" s="379"/>
      <c r="SPC7" s="379"/>
      <c r="SPD7" s="379"/>
      <c r="SPE7" s="379"/>
      <c r="SPF7" s="379"/>
      <c r="SPG7" s="379"/>
      <c r="SPH7" s="379"/>
      <c r="SPI7" s="379"/>
      <c r="SPJ7" s="379"/>
      <c r="SPK7" s="379"/>
      <c r="SPL7" s="379"/>
      <c r="SPM7" s="379"/>
      <c r="SPN7" s="379"/>
      <c r="SPO7" s="379"/>
      <c r="SPP7" s="379"/>
      <c r="SPQ7" s="379"/>
      <c r="SPR7" s="379"/>
      <c r="SPS7" s="379"/>
      <c r="SPT7" s="379"/>
      <c r="SPU7" s="379"/>
      <c r="SPV7" s="379"/>
      <c r="SPW7" s="379"/>
      <c r="SPX7" s="379"/>
      <c r="SPY7" s="379"/>
      <c r="SPZ7" s="379"/>
      <c r="SQA7" s="379"/>
      <c r="SQB7" s="379"/>
      <c r="SQC7" s="379"/>
      <c r="SQD7" s="379"/>
      <c r="SQE7" s="379"/>
      <c r="SQF7" s="379"/>
      <c r="SQG7" s="379"/>
      <c r="SQH7" s="379"/>
      <c r="SQI7" s="379"/>
      <c r="SQJ7" s="379"/>
      <c r="SQK7" s="379"/>
      <c r="SQL7" s="379"/>
      <c r="SQM7" s="379"/>
      <c r="SQN7" s="379"/>
      <c r="SQO7" s="379"/>
      <c r="SQP7" s="379"/>
      <c r="SQQ7" s="379"/>
      <c r="SQR7" s="379"/>
      <c r="SQS7" s="379"/>
      <c r="SQT7" s="379"/>
      <c r="SQU7" s="379"/>
      <c r="SQV7" s="379"/>
      <c r="SQW7" s="379"/>
      <c r="SQX7" s="379"/>
      <c r="SQY7" s="379"/>
      <c r="SQZ7" s="379"/>
      <c r="SRA7" s="379"/>
      <c r="SRB7" s="379"/>
      <c r="SRC7" s="379"/>
      <c r="SRD7" s="379"/>
      <c r="SRE7" s="379"/>
      <c r="SRF7" s="379"/>
      <c r="SRG7" s="379"/>
      <c r="SRH7" s="379"/>
      <c r="SRI7" s="379"/>
      <c r="SRJ7" s="379"/>
      <c r="SRK7" s="379"/>
      <c r="SRL7" s="379"/>
      <c r="SRM7" s="379"/>
      <c r="SRN7" s="379"/>
      <c r="SRO7" s="379"/>
      <c r="SRP7" s="379"/>
      <c r="SRQ7" s="379"/>
      <c r="SRR7" s="379"/>
      <c r="SRS7" s="379"/>
      <c r="SRT7" s="379"/>
      <c r="SRU7" s="379"/>
      <c r="SRV7" s="379"/>
      <c r="SRW7" s="379"/>
      <c r="SRX7" s="379"/>
      <c r="SRY7" s="379"/>
      <c r="SRZ7" s="379"/>
      <c r="SSA7" s="379"/>
      <c r="SSB7" s="379"/>
      <c r="SSC7" s="379"/>
      <c r="SSD7" s="379"/>
      <c r="SSE7" s="379"/>
      <c r="SSF7" s="379"/>
      <c r="SSG7" s="379"/>
      <c r="SSH7" s="379"/>
      <c r="SSI7" s="379"/>
      <c r="SSJ7" s="379"/>
      <c r="SSK7" s="379"/>
      <c r="SSL7" s="379"/>
      <c r="SSM7" s="379"/>
      <c r="SSN7" s="379"/>
      <c r="SSO7" s="379"/>
      <c r="SSP7" s="379"/>
      <c r="SSQ7" s="379"/>
      <c r="SSR7" s="379"/>
      <c r="SSS7" s="379"/>
      <c r="SST7" s="379"/>
      <c r="SSU7" s="379"/>
      <c r="SSV7" s="379"/>
      <c r="SSW7" s="379"/>
      <c r="SSX7" s="379"/>
      <c r="SSY7" s="379"/>
      <c r="SSZ7" s="379"/>
      <c r="STA7" s="379"/>
      <c r="STB7" s="379"/>
      <c r="STC7" s="379"/>
      <c r="STD7" s="379"/>
      <c r="STE7" s="379"/>
      <c r="STF7" s="379"/>
      <c r="STG7" s="379"/>
      <c r="STH7" s="379"/>
      <c r="STI7" s="379"/>
      <c r="STJ7" s="379"/>
      <c r="STK7" s="379"/>
      <c r="STL7" s="379"/>
      <c r="STM7" s="379"/>
      <c r="STN7" s="379"/>
      <c r="STO7" s="379"/>
      <c r="STP7" s="379"/>
      <c r="STQ7" s="379"/>
      <c r="STR7" s="379"/>
      <c r="STS7" s="379"/>
      <c r="STT7" s="379"/>
      <c r="STU7" s="379"/>
      <c r="STV7" s="379"/>
      <c r="STW7" s="379"/>
      <c r="STX7" s="379"/>
      <c r="STY7" s="379"/>
      <c r="STZ7" s="379"/>
      <c r="SUA7" s="379"/>
      <c r="SUB7" s="379"/>
      <c r="SUC7" s="379"/>
      <c r="SUD7" s="379"/>
      <c r="SUE7" s="379"/>
      <c r="SUF7" s="379"/>
      <c r="SUG7" s="379"/>
      <c r="SUH7" s="379"/>
      <c r="SUI7" s="379"/>
      <c r="SUJ7" s="379"/>
      <c r="SUK7" s="379"/>
      <c r="SUL7" s="379"/>
      <c r="SUM7" s="379"/>
      <c r="SUN7" s="379"/>
      <c r="SUO7" s="379"/>
      <c r="SUP7" s="379"/>
      <c r="SUQ7" s="379"/>
      <c r="SUR7" s="379"/>
      <c r="SUS7" s="379"/>
      <c r="SUT7" s="379"/>
      <c r="SUU7" s="379"/>
      <c r="SUV7" s="379"/>
      <c r="SUW7" s="379"/>
      <c r="SUX7" s="379"/>
      <c r="SUY7" s="379"/>
      <c r="SUZ7" s="379"/>
      <c r="SVA7" s="379"/>
      <c r="SVB7" s="379"/>
      <c r="SVC7" s="379"/>
      <c r="SVD7" s="379"/>
      <c r="SVE7" s="379"/>
      <c r="SVF7" s="379"/>
      <c r="SVG7" s="379"/>
      <c r="SVH7" s="379"/>
      <c r="SVI7" s="379"/>
      <c r="SVJ7" s="379"/>
      <c r="SVK7" s="379"/>
      <c r="SVL7" s="379"/>
      <c r="SVM7" s="379"/>
      <c r="SVN7" s="379"/>
      <c r="SVO7" s="379"/>
      <c r="SVP7" s="379"/>
      <c r="SVQ7" s="379"/>
      <c r="SVR7" s="379"/>
      <c r="SVS7" s="379"/>
      <c r="SVT7" s="379"/>
      <c r="SVU7" s="379"/>
      <c r="SVV7" s="379"/>
      <c r="SVW7" s="379"/>
      <c r="SVX7" s="379"/>
      <c r="SVY7" s="379"/>
      <c r="SVZ7" s="379"/>
      <c r="SWA7" s="379"/>
      <c r="SWB7" s="379"/>
      <c r="SWC7" s="379"/>
      <c r="SWD7" s="379"/>
      <c r="SWE7" s="379"/>
      <c r="SWF7" s="379"/>
      <c r="SWG7" s="379"/>
      <c r="SWH7" s="379"/>
      <c r="SWI7" s="379"/>
      <c r="SWJ7" s="379"/>
      <c r="SWK7" s="379"/>
      <c r="SWL7" s="379"/>
      <c r="SWM7" s="379"/>
      <c r="SWN7" s="379"/>
      <c r="SWO7" s="379"/>
      <c r="SWP7" s="379"/>
      <c r="SWQ7" s="379"/>
      <c r="SWR7" s="379"/>
      <c r="SWS7" s="379"/>
      <c r="SWT7" s="379"/>
      <c r="SWU7" s="379"/>
      <c r="SWV7" s="379"/>
      <c r="SWW7" s="379"/>
      <c r="SWX7" s="379"/>
      <c r="SWY7" s="379"/>
      <c r="SWZ7" s="379"/>
      <c r="SXA7" s="379"/>
      <c r="SXB7" s="379"/>
      <c r="SXC7" s="379"/>
      <c r="SXD7" s="379"/>
      <c r="SXE7" s="379"/>
      <c r="SXF7" s="379"/>
      <c r="SXG7" s="379"/>
      <c r="SXH7" s="379"/>
      <c r="SXI7" s="379"/>
      <c r="SXJ7" s="379"/>
      <c r="SXK7" s="379"/>
      <c r="SXL7" s="379"/>
      <c r="SXM7" s="379"/>
      <c r="SXN7" s="379"/>
      <c r="SXO7" s="379"/>
      <c r="SXP7" s="379"/>
      <c r="SXQ7" s="379"/>
      <c r="SXR7" s="379"/>
      <c r="SXS7" s="379"/>
      <c r="SXT7" s="379"/>
      <c r="SXU7" s="379"/>
      <c r="SXV7" s="379"/>
      <c r="SXW7" s="379"/>
      <c r="SXX7" s="379"/>
      <c r="SXY7" s="379"/>
      <c r="SXZ7" s="379"/>
      <c r="SYA7" s="379"/>
      <c r="SYB7" s="379"/>
      <c r="SYC7" s="379"/>
      <c r="SYD7" s="379"/>
      <c r="SYE7" s="379"/>
      <c r="SYF7" s="379"/>
      <c r="SYG7" s="379"/>
      <c r="SYH7" s="379"/>
      <c r="SYI7" s="379"/>
      <c r="SYJ7" s="379"/>
      <c r="SYK7" s="379"/>
      <c r="SYL7" s="379"/>
      <c r="SYM7" s="379"/>
      <c r="SYN7" s="379"/>
      <c r="SYO7" s="379"/>
      <c r="SYP7" s="379"/>
      <c r="SYQ7" s="379"/>
      <c r="SYR7" s="379"/>
      <c r="SYS7" s="379"/>
      <c r="SYT7" s="379"/>
      <c r="SYU7" s="379"/>
      <c r="SYV7" s="379"/>
      <c r="SYW7" s="379"/>
      <c r="SYX7" s="379"/>
      <c r="SYY7" s="379"/>
      <c r="SYZ7" s="379"/>
      <c r="SZA7" s="379"/>
      <c r="SZB7" s="379"/>
      <c r="SZC7" s="379"/>
      <c r="SZD7" s="379"/>
      <c r="SZE7" s="379"/>
      <c r="SZF7" s="379"/>
      <c r="SZG7" s="379"/>
      <c r="SZH7" s="379"/>
      <c r="SZI7" s="379"/>
      <c r="SZJ7" s="379"/>
      <c r="SZK7" s="379"/>
      <c r="SZL7" s="379"/>
      <c r="SZM7" s="379"/>
      <c r="SZN7" s="379"/>
      <c r="SZO7" s="379"/>
      <c r="SZP7" s="379"/>
      <c r="SZQ7" s="379"/>
      <c r="SZR7" s="379"/>
      <c r="SZS7" s="379"/>
      <c r="SZT7" s="379"/>
      <c r="SZU7" s="379"/>
      <c r="SZV7" s="379"/>
      <c r="SZW7" s="379"/>
      <c r="SZX7" s="379"/>
      <c r="SZY7" s="379"/>
      <c r="SZZ7" s="379"/>
      <c r="TAA7" s="379"/>
      <c r="TAB7" s="379"/>
      <c r="TAC7" s="379"/>
      <c r="TAD7" s="379"/>
      <c r="TAE7" s="379"/>
      <c r="TAF7" s="379"/>
      <c r="TAG7" s="379"/>
      <c r="TAH7" s="379"/>
      <c r="TAI7" s="379"/>
      <c r="TAJ7" s="379"/>
      <c r="TAK7" s="379"/>
      <c r="TAL7" s="379"/>
      <c r="TAM7" s="379"/>
      <c r="TAN7" s="379"/>
      <c r="TAO7" s="379"/>
      <c r="TAP7" s="379"/>
      <c r="TAQ7" s="379"/>
      <c r="TAR7" s="379"/>
      <c r="TAS7" s="379"/>
      <c r="TAT7" s="379"/>
      <c r="TAU7" s="379"/>
      <c r="TAV7" s="379"/>
      <c r="TAW7" s="379"/>
      <c r="TAX7" s="379"/>
      <c r="TAY7" s="379"/>
      <c r="TAZ7" s="379"/>
      <c r="TBA7" s="379"/>
      <c r="TBB7" s="379"/>
      <c r="TBC7" s="379"/>
      <c r="TBD7" s="379"/>
      <c r="TBE7" s="379"/>
      <c r="TBF7" s="379"/>
      <c r="TBG7" s="379"/>
      <c r="TBH7" s="379"/>
      <c r="TBI7" s="379"/>
      <c r="TBJ7" s="379"/>
      <c r="TBK7" s="379"/>
      <c r="TBL7" s="379"/>
      <c r="TBM7" s="379"/>
      <c r="TBN7" s="379"/>
      <c r="TBO7" s="379"/>
      <c r="TBP7" s="379"/>
      <c r="TBQ7" s="379"/>
      <c r="TBR7" s="379"/>
      <c r="TBS7" s="379"/>
      <c r="TBT7" s="379"/>
      <c r="TBU7" s="379"/>
      <c r="TBV7" s="379"/>
      <c r="TBW7" s="379"/>
      <c r="TBX7" s="379"/>
      <c r="TBY7" s="379"/>
      <c r="TBZ7" s="379"/>
      <c r="TCA7" s="379"/>
      <c r="TCB7" s="379"/>
      <c r="TCC7" s="379"/>
      <c r="TCD7" s="379"/>
      <c r="TCE7" s="379"/>
      <c r="TCF7" s="379"/>
      <c r="TCG7" s="379"/>
      <c r="TCH7" s="379"/>
      <c r="TCI7" s="379"/>
      <c r="TCJ7" s="379"/>
      <c r="TCK7" s="379"/>
      <c r="TCL7" s="379"/>
      <c r="TCM7" s="379"/>
      <c r="TCN7" s="379"/>
      <c r="TCO7" s="379"/>
      <c r="TCP7" s="379"/>
      <c r="TCQ7" s="379"/>
      <c r="TCR7" s="379"/>
      <c r="TCS7" s="379"/>
      <c r="TCT7" s="379"/>
      <c r="TCU7" s="379"/>
      <c r="TCV7" s="379"/>
      <c r="TCW7" s="379"/>
      <c r="TCX7" s="379"/>
      <c r="TCY7" s="379"/>
      <c r="TCZ7" s="379"/>
      <c r="TDA7" s="379"/>
      <c r="TDB7" s="379"/>
      <c r="TDC7" s="379"/>
      <c r="TDD7" s="379"/>
      <c r="TDE7" s="379"/>
      <c r="TDF7" s="379"/>
      <c r="TDG7" s="379"/>
      <c r="TDH7" s="379"/>
      <c r="TDI7" s="379"/>
      <c r="TDJ7" s="379"/>
      <c r="TDK7" s="379"/>
      <c r="TDL7" s="379"/>
      <c r="TDM7" s="379"/>
      <c r="TDN7" s="379"/>
      <c r="TDO7" s="379"/>
      <c r="TDP7" s="379"/>
      <c r="TDQ7" s="379"/>
      <c r="TDR7" s="379"/>
      <c r="TDS7" s="379"/>
      <c r="TDT7" s="379"/>
      <c r="TDU7" s="379"/>
      <c r="TDV7" s="379"/>
      <c r="TDW7" s="379"/>
      <c r="TDX7" s="379"/>
      <c r="TDY7" s="379"/>
      <c r="TDZ7" s="379"/>
      <c r="TEA7" s="379"/>
      <c r="TEB7" s="379"/>
      <c r="TEC7" s="379"/>
      <c r="TED7" s="379"/>
      <c r="TEE7" s="379"/>
      <c r="TEF7" s="379"/>
      <c r="TEG7" s="379"/>
      <c r="TEH7" s="379"/>
      <c r="TEI7" s="379"/>
      <c r="TEJ7" s="379"/>
      <c r="TEK7" s="379"/>
      <c r="TEL7" s="379"/>
      <c r="TEM7" s="379"/>
      <c r="TEN7" s="379"/>
      <c r="TEO7" s="379"/>
      <c r="TEP7" s="379"/>
      <c r="TEQ7" s="379"/>
      <c r="TER7" s="379"/>
      <c r="TES7" s="379"/>
      <c r="TET7" s="379"/>
      <c r="TEU7" s="379"/>
      <c r="TEV7" s="379"/>
      <c r="TEW7" s="379"/>
      <c r="TEX7" s="379"/>
      <c r="TEY7" s="379"/>
      <c r="TEZ7" s="379"/>
      <c r="TFA7" s="379"/>
      <c r="TFB7" s="379"/>
      <c r="TFC7" s="379"/>
      <c r="TFD7" s="379"/>
      <c r="TFE7" s="379"/>
      <c r="TFF7" s="379"/>
      <c r="TFG7" s="379"/>
      <c r="TFH7" s="379"/>
      <c r="TFI7" s="379"/>
      <c r="TFJ7" s="379"/>
      <c r="TFK7" s="379"/>
      <c r="TFL7" s="379"/>
      <c r="TFM7" s="379"/>
      <c r="TFN7" s="379"/>
      <c r="TFO7" s="379"/>
      <c r="TFP7" s="379"/>
      <c r="TFQ7" s="379"/>
      <c r="TFR7" s="379"/>
      <c r="TFS7" s="379"/>
      <c r="TFT7" s="379"/>
      <c r="TFU7" s="379"/>
      <c r="TFV7" s="379"/>
      <c r="TFW7" s="379"/>
      <c r="TFX7" s="379"/>
      <c r="TFY7" s="379"/>
      <c r="TFZ7" s="379"/>
      <c r="TGA7" s="379"/>
      <c r="TGB7" s="379"/>
      <c r="TGC7" s="379"/>
      <c r="TGD7" s="379"/>
      <c r="TGE7" s="379"/>
      <c r="TGF7" s="379"/>
      <c r="TGG7" s="379"/>
      <c r="TGH7" s="379"/>
      <c r="TGI7" s="379"/>
      <c r="TGJ7" s="379"/>
      <c r="TGK7" s="379"/>
      <c r="TGL7" s="379"/>
      <c r="TGM7" s="379"/>
      <c r="TGN7" s="379"/>
      <c r="TGO7" s="379"/>
      <c r="TGP7" s="379"/>
      <c r="TGQ7" s="379"/>
      <c r="TGR7" s="379"/>
      <c r="TGS7" s="379"/>
      <c r="TGT7" s="379"/>
      <c r="TGU7" s="379"/>
      <c r="TGV7" s="379"/>
      <c r="TGW7" s="379"/>
      <c r="TGX7" s="379"/>
      <c r="TGY7" s="379"/>
      <c r="TGZ7" s="379"/>
      <c r="THA7" s="379"/>
      <c r="THB7" s="379"/>
      <c r="THC7" s="379"/>
      <c r="THD7" s="379"/>
      <c r="THE7" s="379"/>
      <c r="THF7" s="379"/>
      <c r="THG7" s="379"/>
      <c r="THH7" s="379"/>
      <c r="THI7" s="379"/>
      <c r="THJ7" s="379"/>
      <c r="THK7" s="379"/>
      <c r="THL7" s="379"/>
      <c r="THM7" s="379"/>
      <c r="THN7" s="379"/>
      <c r="THO7" s="379"/>
      <c r="THP7" s="379"/>
      <c r="THQ7" s="379"/>
      <c r="THR7" s="379"/>
      <c r="THS7" s="379"/>
      <c r="THT7" s="379"/>
      <c r="THU7" s="379"/>
      <c r="THV7" s="379"/>
      <c r="THW7" s="379"/>
      <c r="THX7" s="379"/>
      <c r="THY7" s="379"/>
      <c r="THZ7" s="379"/>
      <c r="TIA7" s="379"/>
      <c r="TIB7" s="379"/>
      <c r="TIC7" s="379"/>
      <c r="TID7" s="379"/>
      <c r="TIE7" s="379"/>
      <c r="TIF7" s="379"/>
      <c r="TIG7" s="379"/>
      <c r="TIH7" s="379"/>
      <c r="TII7" s="379"/>
      <c r="TIJ7" s="379"/>
      <c r="TIK7" s="379"/>
      <c r="TIL7" s="379"/>
      <c r="TIM7" s="379"/>
      <c r="TIN7" s="379"/>
      <c r="TIO7" s="379"/>
      <c r="TIP7" s="379"/>
      <c r="TIQ7" s="379"/>
      <c r="TIR7" s="379"/>
      <c r="TIS7" s="379"/>
      <c r="TIT7" s="379"/>
      <c r="TIU7" s="379"/>
      <c r="TIV7" s="379"/>
      <c r="TIW7" s="379"/>
      <c r="TIX7" s="379"/>
      <c r="TIY7" s="379"/>
      <c r="TIZ7" s="379"/>
      <c r="TJA7" s="379"/>
      <c r="TJB7" s="379"/>
      <c r="TJC7" s="379"/>
      <c r="TJD7" s="379"/>
      <c r="TJE7" s="379"/>
      <c r="TJF7" s="379"/>
      <c r="TJG7" s="379"/>
      <c r="TJH7" s="379"/>
      <c r="TJI7" s="379"/>
      <c r="TJJ7" s="379"/>
      <c r="TJK7" s="379"/>
      <c r="TJL7" s="379"/>
      <c r="TJM7" s="379"/>
      <c r="TJN7" s="379"/>
      <c r="TJO7" s="379"/>
      <c r="TJP7" s="379"/>
      <c r="TJQ7" s="379"/>
      <c r="TJR7" s="379"/>
      <c r="TJS7" s="379"/>
      <c r="TJT7" s="379"/>
      <c r="TJU7" s="379"/>
      <c r="TJV7" s="379"/>
      <c r="TJW7" s="379"/>
      <c r="TJX7" s="379"/>
      <c r="TJY7" s="379"/>
      <c r="TJZ7" s="379"/>
      <c r="TKA7" s="379"/>
      <c r="TKB7" s="379"/>
      <c r="TKC7" s="379"/>
      <c r="TKD7" s="379"/>
      <c r="TKE7" s="379"/>
      <c r="TKF7" s="379"/>
      <c r="TKG7" s="379"/>
      <c r="TKH7" s="379"/>
      <c r="TKI7" s="379"/>
      <c r="TKJ7" s="379"/>
      <c r="TKK7" s="379"/>
      <c r="TKL7" s="379"/>
      <c r="TKM7" s="379"/>
      <c r="TKN7" s="379"/>
      <c r="TKO7" s="379"/>
      <c r="TKP7" s="379"/>
      <c r="TKQ7" s="379"/>
      <c r="TKR7" s="379"/>
      <c r="TKS7" s="379"/>
      <c r="TKT7" s="379"/>
      <c r="TKU7" s="379"/>
      <c r="TKV7" s="379"/>
      <c r="TKW7" s="379"/>
      <c r="TKX7" s="379"/>
      <c r="TKY7" s="379"/>
      <c r="TKZ7" s="379"/>
      <c r="TLA7" s="379"/>
      <c r="TLB7" s="379"/>
      <c r="TLC7" s="379"/>
      <c r="TLD7" s="379"/>
      <c r="TLE7" s="379"/>
      <c r="TLF7" s="379"/>
      <c r="TLG7" s="379"/>
      <c r="TLH7" s="379"/>
      <c r="TLI7" s="379"/>
      <c r="TLJ7" s="379"/>
      <c r="TLK7" s="379"/>
      <c r="TLL7" s="379"/>
      <c r="TLM7" s="379"/>
      <c r="TLN7" s="379"/>
      <c r="TLO7" s="379"/>
      <c r="TLP7" s="379"/>
      <c r="TLQ7" s="379"/>
      <c r="TLR7" s="379"/>
      <c r="TLS7" s="379"/>
      <c r="TLT7" s="379"/>
      <c r="TLU7" s="379"/>
      <c r="TLV7" s="379"/>
      <c r="TLW7" s="379"/>
      <c r="TLX7" s="379"/>
      <c r="TLY7" s="379"/>
      <c r="TLZ7" s="379"/>
      <c r="TMA7" s="379"/>
      <c r="TMB7" s="379"/>
      <c r="TMC7" s="379"/>
      <c r="TMD7" s="379"/>
      <c r="TME7" s="379"/>
      <c r="TMF7" s="379"/>
      <c r="TMG7" s="379"/>
      <c r="TMH7" s="379"/>
      <c r="TMI7" s="379"/>
      <c r="TMJ7" s="379"/>
      <c r="TMK7" s="379"/>
      <c r="TML7" s="379"/>
      <c r="TMM7" s="379"/>
      <c r="TMN7" s="379"/>
      <c r="TMO7" s="379"/>
      <c r="TMP7" s="379"/>
      <c r="TMQ7" s="379"/>
      <c r="TMR7" s="379"/>
      <c r="TMS7" s="379"/>
      <c r="TMT7" s="379"/>
      <c r="TMU7" s="379"/>
      <c r="TMV7" s="379"/>
      <c r="TMW7" s="379"/>
      <c r="TMX7" s="379"/>
      <c r="TMY7" s="379"/>
      <c r="TMZ7" s="379"/>
      <c r="TNA7" s="379"/>
      <c r="TNB7" s="379"/>
      <c r="TNC7" s="379"/>
      <c r="TND7" s="379"/>
      <c r="TNE7" s="379"/>
      <c r="TNF7" s="379"/>
      <c r="TNG7" s="379"/>
      <c r="TNH7" s="379"/>
      <c r="TNI7" s="379"/>
      <c r="TNJ7" s="379"/>
      <c r="TNK7" s="379"/>
      <c r="TNL7" s="379"/>
      <c r="TNM7" s="379"/>
      <c r="TNN7" s="379"/>
      <c r="TNO7" s="379"/>
      <c r="TNP7" s="379"/>
      <c r="TNQ7" s="379"/>
      <c r="TNR7" s="379"/>
      <c r="TNS7" s="379"/>
      <c r="TNT7" s="379"/>
      <c r="TNU7" s="379"/>
      <c r="TNV7" s="379"/>
      <c r="TNW7" s="379"/>
      <c r="TNX7" s="379"/>
      <c r="TNY7" s="379"/>
      <c r="TNZ7" s="379"/>
      <c r="TOA7" s="379"/>
      <c r="TOB7" s="379"/>
      <c r="TOC7" s="379"/>
      <c r="TOD7" s="379"/>
      <c r="TOE7" s="379"/>
      <c r="TOF7" s="379"/>
      <c r="TOG7" s="379"/>
      <c r="TOH7" s="379"/>
      <c r="TOI7" s="379"/>
      <c r="TOJ7" s="379"/>
      <c r="TOK7" s="379"/>
      <c r="TOL7" s="379"/>
      <c r="TOM7" s="379"/>
      <c r="TON7" s="379"/>
      <c r="TOO7" s="379"/>
      <c r="TOP7" s="379"/>
      <c r="TOQ7" s="379"/>
      <c r="TOR7" s="379"/>
      <c r="TOS7" s="379"/>
      <c r="TOT7" s="379"/>
      <c r="TOU7" s="379"/>
      <c r="TOV7" s="379"/>
      <c r="TOW7" s="379"/>
      <c r="TOX7" s="379"/>
      <c r="TOY7" s="379"/>
      <c r="TOZ7" s="379"/>
      <c r="TPA7" s="379"/>
      <c r="TPB7" s="379"/>
      <c r="TPC7" s="379"/>
      <c r="TPD7" s="379"/>
      <c r="TPE7" s="379"/>
      <c r="TPF7" s="379"/>
      <c r="TPG7" s="379"/>
      <c r="TPH7" s="379"/>
      <c r="TPI7" s="379"/>
      <c r="TPJ7" s="379"/>
      <c r="TPK7" s="379"/>
      <c r="TPL7" s="379"/>
      <c r="TPM7" s="379"/>
      <c r="TPN7" s="379"/>
      <c r="TPO7" s="379"/>
      <c r="TPP7" s="379"/>
      <c r="TPQ7" s="379"/>
      <c r="TPR7" s="379"/>
      <c r="TPS7" s="379"/>
      <c r="TPT7" s="379"/>
      <c r="TPU7" s="379"/>
      <c r="TPV7" s="379"/>
      <c r="TPW7" s="379"/>
      <c r="TPX7" s="379"/>
      <c r="TPY7" s="379"/>
      <c r="TPZ7" s="379"/>
      <c r="TQA7" s="379"/>
      <c r="TQB7" s="379"/>
      <c r="TQC7" s="379"/>
      <c r="TQD7" s="379"/>
      <c r="TQE7" s="379"/>
      <c r="TQF7" s="379"/>
      <c r="TQG7" s="379"/>
      <c r="TQH7" s="379"/>
      <c r="TQI7" s="379"/>
      <c r="TQJ7" s="379"/>
      <c r="TQK7" s="379"/>
      <c r="TQL7" s="379"/>
      <c r="TQM7" s="379"/>
      <c r="TQN7" s="379"/>
      <c r="TQO7" s="379"/>
      <c r="TQP7" s="379"/>
      <c r="TQQ7" s="379"/>
      <c r="TQR7" s="379"/>
      <c r="TQS7" s="379"/>
      <c r="TQT7" s="379"/>
      <c r="TQU7" s="379"/>
      <c r="TQV7" s="379"/>
      <c r="TQW7" s="379"/>
      <c r="TQX7" s="379"/>
      <c r="TQY7" s="379"/>
      <c r="TQZ7" s="379"/>
      <c r="TRA7" s="379"/>
      <c r="TRB7" s="379"/>
      <c r="TRC7" s="379"/>
      <c r="TRD7" s="379"/>
      <c r="TRE7" s="379"/>
      <c r="TRF7" s="379"/>
      <c r="TRG7" s="379"/>
      <c r="TRH7" s="379"/>
      <c r="TRI7" s="379"/>
      <c r="TRJ7" s="379"/>
      <c r="TRK7" s="379"/>
      <c r="TRL7" s="379"/>
      <c r="TRM7" s="379"/>
      <c r="TRN7" s="379"/>
      <c r="TRO7" s="379"/>
      <c r="TRP7" s="379"/>
      <c r="TRQ7" s="379"/>
      <c r="TRR7" s="379"/>
      <c r="TRS7" s="379"/>
      <c r="TRT7" s="379"/>
      <c r="TRU7" s="379"/>
      <c r="TRV7" s="379"/>
      <c r="TRW7" s="379"/>
      <c r="TRX7" s="379"/>
      <c r="TRY7" s="379"/>
      <c r="TRZ7" s="379"/>
      <c r="TSA7" s="379"/>
      <c r="TSB7" s="379"/>
      <c r="TSC7" s="379"/>
      <c r="TSD7" s="379"/>
      <c r="TSE7" s="379"/>
      <c r="TSF7" s="379"/>
      <c r="TSG7" s="379"/>
      <c r="TSH7" s="379"/>
      <c r="TSI7" s="379"/>
      <c r="TSJ7" s="379"/>
      <c r="TSK7" s="379"/>
      <c r="TSL7" s="379"/>
      <c r="TSM7" s="379"/>
      <c r="TSN7" s="379"/>
      <c r="TSO7" s="379"/>
      <c r="TSP7" s="379"/>
      <c r="TSQ7" s="379"/>
      <c r="TSR7" s="379"/>
      <c r="TSS7" s="379"/>
      <c r="TST7" s="379"/>
      <c r="TSU7" s="379"/>
      <c r="TSV7" s="379"/>
      <c r="TSW7" s="379"/>
      <c r="TSX7" s="379"/>
      <c r="TSY7" s="379"/>
      <c r="TSZ7" s="379"/>
      <c r="TTA7" s="379"/>
      <c r="TTB7" s="379"/>
      <c r="TTC7" s="379"/>
      <c r="TTD7" s="379"/>
      <c r="TTE7" s="379"/>
      <c r="TTF7" s="379"/>
      <c r="TTG7" s="379"/>
      <c r="TTH7" s="379"/>
      <c r="TTI7" s="379"/>
      <c r="TTJ7" s="379"/>
      <c r="TTK7" s="379"/>
      <c r="TTL7" s="379"/>
      <c r="TTM7" s="379"/>
      <c r="TTN7" s="379"/>
      <c r="TTO7" s="379"/>
      <c r="TTP7" s="379"/>
      <c r="TTQ7" s="379"/>
      <c r="TTR7" s="379"/>
      <c r="TTS7" s="379"/>
      <c r="TTT7" s="379"/>
      <c r="TTU7" s="379"/>
      <c r="TTV7" s="379"/>
      <c r="TTW7" s="379"/>
      <c r="TTX7" s="379"/>
      <c r="TTY7" s="379"/>
      <c r="TTZ7" s="379"/>
      <c r="TUA7" s="379"/>
      <c r="TUB7" s="379"/>
      <c r="TUC7" s="379"/>
      <c r="TUD7" s="379"/>
      <c r="TUE7" s="379"/>
      <c r="TUF7" s="379"/>
      <c r="TUG7" s="379"/>
      <c r="TUH7" s="379"/>
      <c r="TUI7" s="379"/>
      <c r="TUJ7" s="379"/>
      <c r="TUK7" s="379"/>
      <c r="TUL7" s="379"/>
      <c r="TUM7" s="379"/>
      <c r="TUN7" s="379"/>
      <c r="TUO7" s="379"/>
      <c r="TUP7" s="379"/>
      <c r="TUQ7" s="379"/>
      <c r="TUR7" s="379"/>
      <c r="TUS7" s="379"/>
      <c r="TUT7" s="379"/>
      <c r="TUU7" s="379"/>
      <c r="TUV7" s="379"/>
      <c r="TUW7" s="379"/>
      <c r="TUX7" s="379"/>
      <c r="TUY7" s="379"/>
      <c r="TUZ7" s="379"/>
      <c r="TVA7" s="379"/>
      <c r="TVB7" s="379"/>
      <c r="TVC7" s="379"/>
      <c r="TVD7" s="379"/>
      <c r="TVE7" s="379"/>
      <c r="TVF7" s="379"/>
      <c r="TVG7" s="379"/>
      <c r="TVH7" s="379"/>
      <c r="TVI7" s="379"/>
      <c r="TVJ7" s="379"/>
      <c r="TVK7" s="379"/>
      <c r="TVL7" s="379"/>
      <c r="TVM7" s="379"/>
      <c r="TVN7" s="379"/>
      <c r="TVO7" s="379"/>
      <c r="TVP7" s="379"/>
      <c r="TVQ7" s="379"/>
      <c r="TVR7" s="379"/>
      <c r="TVS7" s="379"/>
      <c r="TVT7" s="379"/>
      <c r="TVU7" s="379"/>
      <c r="TVV7" s="379"/>
      <c r="TVW7" s="379"/>
      <c r="TVX7" s="379"/>
      <c r="TVY7" s="379"/>
      <c r="TVZ7" s="379"/>
      <c r="TWA7" s="379"/>
      <c r="TWB7" s="379"/>
      <c r="TWC7" s="379"/>
      <c r="TWD7" s="379"/>
      <c r="TWE7" s="379"/>
      <c r="TWF7" s="379"/>
      <c r="TWG7" s="379"/>
      <c r="TWH7" s="379"/>
      <c r="TWI7" s="379"/>
      <c r="TWJ7" s="379"/>
      <c r="TWK7" s="379"/>
      <c r="TWL7" s="379"/>
      <c r="TWM7" s="379"/>
      <c r="TWN7" s="379"/>
      <c r="TWO7" s="379"/>
      <c r="TWP7" s="379"/>
      <c r="TWQ7" s="379"/>
      <c r="TWR7" s="379"/>
      <c r="TWS7" s="379"/>
      <c r="TWT7" s="379"/>
      <c r="TWU7" s="379"/>
      <c r="TWV7" s="379"/>
      <c r="TWW7" s="379"/>
      <c r="TWX7" s="379"/>
      <c r="TWY7" s="379"/>
      <c r="TWZ7" s="379"/>
      <c r="TXA7" s="379"/>
      <c r="TXB7" s="379"/>
      <c r="TXC7" s="379"/>
      <c r="TXD7" s="379"/>
      <c r="TXE7" s="379"/>
      <c r="TXF7" s="379"/>
      <c r="TXG7" s="379"/>
      <c r="TXH7" s="379"/>
      <c r="TXI7" s="379"/>
      <c r="TXJ7" s="379"/>
      <c r="TXK7" s="379"/>
      <c r="TXL7" s="379"/>
      <c r="TXM7" s="379"/>
      <c r="TXN7" s="379"/>
      <c r="TXO7" s="379"/>
      <c r="TXP7" s="379"/>
      <c r="TXQ7" s="379"/>
      <c r="TXR7" s="379"/>
      <c r="TXS7" s="379"/>
      <c r="TXT7" s="379"/>
      <c r="TXU7" s="379"/>
      <c r="TXV7" s="379"/>
      <c r="TXW7" s="379"/>
      <c r="TXX7" s="379"/>
      <c r="TXY7" s="379"/>
      <c r="TXZ7" s="379"/>
      <c r="TYA7" s="379"/>
      <c r="TYB7" s="379"/>
      <c r="TYC7" s="379"/>
      <c r="TYD7" s="379"/>
      <c r="TYE7" s="379"/>
      <c r="TYF7" s="379"/>
      <c r="TYG7" s="379"/>
      <c r="TYH7" s="379"/>
      <c r="TYI7" s="379"/>
      <c r="TYJ7" s="379"/>
      <c r="TYK7" s="379"/>
      <c r="TYL7" s="379"/>
      <c r="TYM7" s="379"/>
      <c r="TYN7" s="379"/>
      <c r="TYO7" s="379"/>
      <c r="TYP7" s="379"/>
      <c r="TYQ7" s="379"/>
      <c r="TYR7" s="379"/>
      <c r="TYS7" s="379"/>
      <c r="TYT7" s="379"/>
      <c r="TYU7" s="379"/>
      <c r="TYV7" s="379"/>
      <c r="TYW7" s="379"/>
      <c r="TYX7" s="379"/>
      <c r="TYY7" s="379"/>
      <c r="TYZ7" s="379"/>
      <c r="TZA7" s="379"/>
      <c r="TZB7" s="379"/>
      <c r="TZC7" s="379"/>
      <c r="TZD7" s="379"/>
      <c r="TZE7" s="379"/>
      <c r="TZF7" s="379"/>
      <c r="TZG7" s="379"/>
      <c r="TZH7" s="379"/>
      <c r="TZI7" s="379"/>
      <c r="TZJ7" s="379"/>
      <c r="TZK7" s="379"/>
      <c r="TZL7" s="379"/>
      <c r="TZM7" s="379"/>
      <c r="TZN7" s="379"/>
      <c r="TZO7" s="379"/>
      <c r="TZP7" s="379"/>
      <c r="TZQ7" s="379"/>
      <c r="TZR7" s="379"/>
      <c r="TZS7" s="379"/>
      <c r="TZT7" s="379"/>
      <c r="TZU7" s="379"/>
      <c r="TZV7" s="379"/>
      <c r="TZW7" s="379"/>
      <c r="TZX7" s="379"/>
      <c r="TZY7" s="379"/>
      <c r="TZZ7" s="379"/>
      <c r="UAA7" s="379"/>
      <c r="UAB7" s="379"/>
      <c r="UAC7" s="379"/>
      <c r="UAD7" s="379"/>
      <c r="UAE7" s="379"/>
      <c r="UAF7" s="379"/>
      <c r="UAG7" s="379"/>
      <c r="UAH7" s="379"/>
      <c r="UAI7" s="379"/>
      <c r="UAJ7" s="379"/>
      <c r="UAK7" s="379"/>
      <c r="UAL7" s="379"/>
      <c r="UAM7" s="379"/>
      <c r="UAN7" s="379"/>
      <c r="UAO7" s="379"/>
      <c r="UAP7" s="379"/>
      <c r="UAQ7" s="379"/>
      <c r="UAR7" s="379"/>
      <c r="UAS7" s="379"/>
      <c r="UAT7" s="379"/>
      <c r="UAU7" s="379"/>
      <c r="UAV7" s="379"/>
      <c r="UAW7" s="379"/>
      <c r="UAX7" s="379"/>
      <c r="UAY7" s="379"/>
      <c r="UAZ7" s="379"/>
      <c r="UBA7" s="379"/>
      <c r="UBB7" s="379"/>
      <c r="UBC7" s="379"/>
      <c r="UBD7" s="379"/>
      <c r="UBE7" s="379"/>
      <c r="UBF7" s="379"/>
      <c r="UBG7" s="379"/>
      <c r="UBH7" s="379"/>
      <c r="UBI7" s="379"/>
      <c r="UBJ7" s="379"/>
      <c r="UBK7" s="379"/>
      <c r="UBL7" s="379"/>
      <c r="UBM7" s="379"/>
      <c r="UBN7" s="379"/>
      <c r="UBO7" s="379"/>
      <c r="UBP7" s="379"/>
      <c r="UBQ7" s="379"/>
      <c r="UBR7" s="379"/>
      <c r="UBS7" s="379"/>
      <c r="UBT7" s="379"/>
      <c r="UBU7" s="379"/>
      <c r="UBV7" s="379"/>
      <c r="UBW7" s="379"/>
      <c r="UBX7" s="379"/>
      <c r="UBY7" s="379"/>
      <c r="UBZ7" s="379"/>
      <c r="UCA7" s="379"/>
      <c r="UCB7" s="379"/>
      <c r="UCC7" s="379"/>
      <c r="UCD7" s="379"/>
      <c r="UCE7" s="379"/>
      <c r="UCF7" s="379"/>
      <c r="UCG7" s="379"/>
      <c r="UCH7" s="379"/>
      <c r="UCI7" s="379"/>
      <c r="UCJ7" s="379"/>
      <c r="UCK7" s="379"/>
      <c r="UCL7" s="379"/>
      <c r="UCM7" s="379"/>
      <c r="UCN7" s="379"/>
      <c r="UCO7" s="379"/>
      <c r="UCP7" s="379"/>
      <c r="UCQ7" s="379"/>
      <c r="UCR7" s="379"/>
      <c r="UCS7" s="379"/>
      <c r="UCT7" s="379"/>
      <c r="UCU7" s="379"/>
      <c r="UCV7" s="379"/>
      <c r="UCW7" s="379"/>
      <c r="UCX7" s="379"/>
      <c r="UCY7" s="379"/>
      <c r="UCZ7" s="379"/>
      <c r="UDA7" s="379"/>
      <c r="UDB7" s="379"/>
      <c r="UDC7" s="379"/>
      <c r="UDD7" s="379"/>
      <c r="UDE7" s="379"/>
      <c r="UDF7" s="379"/>
      <c r="UDG7" s="379"/>
      <c r="UDH7" s="379"/>
      <c r="UDI7" s="379"/>
      <c r="UDJ7" s="379"/>
      <c r="UDK7" s="379"/>
      <c r="UDL7" s="379"/>
      <c r="UDM7" s="379"/>
      <c r="UDN7" s="379"/>
      <c r="UDO7" s="379"/>
      <c r="UDP7" s="379"/>
      <c r="UDQ7" s="379"/>
      <c r="UDR7" s="379"/>
      <c r="UDS7" s="379"/>
      <c r="UDT7" s="379"/>
      <c r="UDU7" s="379"/>
      <c r="UDV7" s="379"/>
      <c r="UDW7" s="379"/>
      <c r="UDX7" s="379"/>
      <c r="UDY7" s="379"/>
      <c r="UDZ7" s="379"/>
      <c r="UEA7" s="379"/>
      <c r="UEB7" s="379"/>
      <c r="UEC7" s="379"/>
      <c r="UED7" s="379"/>
      <c r="UEE7" s="379"/>
      <c r="UEF7" s="379"/>
      <c r="UEG7" s="379"/>
      <c r="UEH7" s="379"/>
      <c r="UEI7" s="379"/>
      <c r="UEJ7" s="379"/>
      <c r="UEK7" s="379"/>
      <c r="UEL7" s="379"/>
      <c r="UEM7" s="379"/>
      <c r="UEN7" s="379"/>
      <c r="UEO7" s="379"/>
      <c r="UEP7" s="379"/>
      <c r="UEQ7" s="379"/>
      <c r="UER7" s="379"/>
      <c r="UES7" s="379"/>
      <c r="UET7" s="379"/>
      <c r="UEU7" s="379"/>
      <c r="UEV7" s="379"/>
      <c r="UEW7" s="379"/>
      <c r="UEX7" s="379"/>
      <c r="UEY7" s="379"/>
      <c r="UEZ7" s="379"/>
      <c r="UFA7" s="379"/>
      <c r="UFB7" s="379"/>
      <c r="UFC7" s="379"/>
      <c r="UFD7" s="379"/>
      <c r="UFE7" s="379"/>
      <c r="UFF7" s="379"/>
      <c r="UFG7" s="379"/>
      <c r="UFH7" s="379"/>
      <c r="UFI7" s="379"/>
      <c r="UFJ7" s="379"/>
      <c r="UFK7" s="379"/>
      <c r="UFL7" s="379"/>
      <c r="UFM7" s="379"/>
      <c r="UFN7" s="379"/>
      <c r="UFO7" s="379"/>
      <c r="UFP7" s="379"/>
      <c r="UFQ7" s="379"/>
      <c r="UFR7" s="379"/>
      <c r="UFS7" s="379"/>
      <c r="UFT7" s="379"/>
      <c r="UFU7" s="379"/>
      <c r="UFV7" s="379"/>
      <c r="UFW7" s="379"/>
      <c r="UFX7" s="379"/>
      <c r="UFY7" s="379"/>
      <c r="UFZ7" s="379"/>
      <c r="UGA7" s="379"/>
      <c r="UGB7" s="379"/>
      <c r="UGC7" s="379"/>
      <c r="UGD7" s="379"/>
      <c r="UGE7" s="379"/>
      <c r="UGF7" s="379"/>
      <c r="UGG7" s="379"/>
      <c r="UGH7" s="379"/>
      <c r="UGI7" s="379"/>
      <c r="UGJ7" s="379"/>
      <c r="UGK7" s="379"/>
      <c r="UGL7" s="379"/>
      <c r="UGM7" s="379"/>
      <c r="UGN7" s="379"/>
      <c r="UGO7" s="379"/>
      <c r="UGP7" s="379"/>
      <c r="UGQ7" s="379"/>
      <c r="UGR7" s="379"/>
      <c r="UGS7" s="379"/>
      <c r="UGT7" s="379"/>
      <c r="UGU7" s="379"/>
      <c r="UGV7" s="379"/>
      <c r="UGW7" s="379"/>
      <c r="UGX7" s="379"/>
      <c r="UGY7" s="379"/>
      <c r="UGZ7" s="379"/>
      <c r="UHA7" s="379"/>
      <c r="UHB7" s="379"/>
      <c r="UHC7" s="379"/>
      <c r="UHD7" s="379"/>
      <c r="UHE7" s="379"/>
      <c r="UHF7" s="379"/>
      <c r="UHG7" s="379"/>
      <c r="UHH7" s="379"/>
      <c r="UHI7" s="379"/>
      <c r="UHJ7" s="379"/>
      <c r="UHK7" s="379"/>
      <c r="UHL7" s="379"/>
      <c r="UHM7" s="379"/>
      <c r="UHN7" s="379"/>
      <c r="UHO7" s="379"/>
      <c r="UHP7" s="379"/>
      <c r="UHQ7" s="379"/>
      <c r="UHR7" s="379"/>
      <c r="UHS7" s="379"/>
      <c r="UHT7" s="379"/>
      <c r="UHU7" s="379"/>
      <c r="UHV7" s="379"/>
      <c r="UHW7" s="379"/>
      <c r="UHX7" s="379"/>
      <c r="UHY7" s="379"/>
      <c r="UHZ7" s="379"/>
      <c r="UIA7" s="379"/>
      <c r="UIB7" s="379"/>
      <c r="UIC7" s="379"/>
      <c r="UID7" s="379"/>
      <c r="UIE7" s="379"/>
      <c r="UIF7" s="379"/>
      <c r="UIG7" s="379"/>
      <c r="UIH7" s="379"/>
      <c r="UII7" s="379"/>
      <c r="UIJ7" s="379"/>
      <c r="UIK7" s="379"/>
      <c r="UIL7" s="379"/>
      <c r="UIM7" s="379"/>
      <c r="UIN7" s="379"/>
      <c r="UIO7" s="379"/>
      <c r="UIP7" s="379"/>
      <c r="UIQ7" s="379"/>
      <c r="UIR7" s="379"/>
      <c r="UIS7" s="379"/>
      <c r="UIT7" s="379"/>
      <c r="UIU7" s="379"/>
      <c r="UIV7" s="379"/>
      <c r="UIW7" s="379"/>
      <c r="UIX7" s="379"/>
      <c r="UIY7" s="379"/>
      <c r="UIZ7" s="379"/>
      <c r="UJA7" s="379"/>
      <c r="UJB7" s="379"/>
      <c r="UJC7" s="379"/>
      <c r="UJD7" s="379"/>
      <c r="UJE7" s="379"/>
      <c r="UJF7" s="379"/>
      <c r="UJG7" s="379"/>
      <c r="UJH7" s="379"/>
      <c r="UJI7" s="379"/>
      <c r="UJJ7" s="379"/>
      <c r="UJK7" s="379"/>
      <c r="UJL7" s="379"/>
      <c r="UJM7" s="379"/>
      <c r="UJN7" s="379"/>
      <c r="UJO7" s="379"/>
      <c r="UJP7" s="379"/>
      <c r="UJQ7" s="379"/>
      <c r="UJR7" s="379"/>
      <c r="UJS7" s="379"/>
      <c r="UJT7" s="379"/>
      <c r="UJU7" s="379"/>
      <c r="UJV7" s="379"/>
      <c r="UJW7" s="379"/>
      <c r="UJX7" s="379"/>
      <c r="UJY7" s="379"/>
      <c r="UJZ7" s="379"/>
      <c r="UKA7" s="379"/>
      <c r="UKB7" s="379"/>
      <c r="UKC7" s="379"/>
      <c r="UKD7" s="379"/>
      <c r="UKE7" s="379"/>
      <c r="UKF7" s="379"/>
      <c r="UKG7" s="379"/>
      <c r="UKH7" s="379"/>
      <c r="UKI7" s="379"/>
      <c r="UKJ7" s="379"/>
      <c r="UKK7" s="379"/>
      <c r="UKL7" s="379"/>
      <c r="UKM7" s="379"/>
      <c r="UKN7" s="379"/>
      <c r="UKO7" s="379"/>
      <c r="UKP7" s="379"/>
      <c r="UKQ7" s="379"/>
      <c r="UKR7" s="379"/>
      <c r="UKS7" s="379"/>
      <c r="UKT7" s="379"/>
      <c r="UKU7" s="379"/>
      <c r="UKV7" s="379"/>
      <c r="UKW7" s="379"/>
      <c r="UKX7" s="379"/>
      <c r="UKY7" s="379"/>
      <c r="UKZ7" s="379"/>
      <c r="ULA7" s="379"/>
      <c r="ULB7" s="379"/>
      <c r="ULC7" s="379"/>
      <c r="ULD7" s="379"/>
      <c r="ULE7" s="379"/>
      <c r="ULF7" s="379"/>
      <c r="ULG7" s="379"/>
      <c r="ULH7" s="379"/>
      <c r="ULI7" s="379"/>
      <c r="ULJ7" s="379"/>
      <c r="ULK7" s="379"/>
      <c r="ULL7" s="379"/>
      <c r="ULM7" s="379"/>
      <c r="ULN7" s="379"/>
      <c r="ULO7" s="379"/>
      <c r="ULP7" s="379"/>
      <c r="ULQ7" s="379"/>
      <c r="ULR7" s="379"/>
      <c r="ULS7" s="379"/>
      <c r="ULT7" s="379"/>
      <c r="ULU7" s="379"/>
      <c r="ULV7" s="379"/>
      <c r="ULW7" s="379"/>
      <c r="ULX7" s="379"/>
      <c r="ULY7" s="379"/>
      <c r="ULZ7" s="379"/>
      <c r="UMA7" s="379"/>
      <c r="UMB7" s="379"/>
      <c r="UMC7" s="379"/>
      <c r="UMD7" s="379"/>
      <c r="UME7" s="379"/>
      <c r="UMF7" s="379"/>
      <c r="UMG7" s="379"/>
      <c r="UMH7" s="379"/>
      <c r="UMI7" s="379"/>
      <c r="UMJ7" s="379"/>
      <c r="UMK7" s="379"/>
      <c r="UML7" s="379"/>
      <c r="UMM7" s="379"/>
      <c r="UMN7" s="379"/>
      <c r="UMO7" s="379"/>
      <c r="UMP7" s="379"/>
      <c r="UMQ7" s="379"/>
      <c r="UMR7" s="379"/>
      <c r="UMS7" s="379"/>
      <c r="UMT7" s="379"/>
      <c r="UMU7" s="379"/>
      <c r="UMV7" s="379"/>
      <c r="UMW7" s="379"/>
      <c r="UMX7" s="379"/>
      <c r="UMY7" s="379"/>
      <c r="UMZ7" s="379"/>
      <c r="UNA7" s="379"/>
      <c r="UNB7" s="379"/>
      <c r="UNC7" s="379"/>
      <c r="UND7" s="379"/>
      <c r="UNE7" s="379"/>
      <c r="UNF7" s="379"/>
      <c r="UNG7" s="379"/>
      <c r="UNH7" s="379"/>
      <c r="UNI7" s="379"/>
      <c r="UNJ7" s="379"/>
      <c r="UNK7" s="379"/>
      <c r="UNL7" s="379"/>
      <c r="UNM7" s="379"/>
      <c r="UNN7" s="379"/>
      <c r="UNO7" s="379"/>
      <c r="UNP7" s="379"/>
      <c r="UNQ7" s="379"/>
      <c r="UNR7" s="379"/>
      <c r="UNS7" s="379"/>
      <c r="UNT7" s="379"/>
      <c r="UNU7" s="379"/>
      <c r="UNV7" s="379"/>
      <c r="UNW7" s="379"/>
      <c r="UNX7" s="379"/>
      <c r="UNY7" s="379"/>
      <c r="UNZ7" s="379"/>
      <c r="UOA7" s="379"/>
      <c r="UOB7" s="379"/>
      <c r="UOC7" s="379"/>
      <c r="UOD7" s="379"/>
      <c r="UOE7" s="379"/>
      <c r="UOF7" s="379"/>
      <c r="UOG7" s="379"/>
      <c r="UOH7" s="379"/>
      <c r="UOI7" s="379"/>
      <c r="UOJ7" s="379"/>
      <c r="UOK7" s="379"/>
      <c r="UOL7" s="379"/>
      <c r="UOM7" s="379"/>
      <c r="UON7" s="379"/>
      <c r="UOO7" s="379"/>
      <c r="UOP7" s="379"/>
      <c r="UOQ7" s="379"/>
      <c r="UOR7" s="379"/>
      <c r="UOS7" s="379"/>
      <c r="UOT7" s="379"/>
      <c r="UOU7" s="379"/>
      <c r="UOV7" s="379"/>
      <c r="UOW7" s="379"/>
      <c r="UOX7" s="379"/>
      <c r="UOY7" s="379"/>
      <c r="UOZ7" s="379"/>
      <c r="UPA7" s="379"/>
      <c r="UPB7" s="379"/>
      <c r="UPC7" s="379"/>
      <c r="UPD7" s="379"/>
      <c r="UPE7" s="379"/>
      <c r="UPF7" s="379"/>
      <c r="UPG7" s="379"/>
      <c r="UPH7" s="379"/>
      <c r="UPI7" s="379"/>
      <c r="UPJ7" s="379"/>
      <c r="UPK7" s="379"/>
      <c r="UPL7" s="379"/>
      <c r="UPM7" s="379"/>
      <c r="UPN7" s="379"/>
      <c r="UPO7" s="379"/>
      <c r="UPP7" s="379"/>
      <c r="UPQ7" s="379"/>
      <c r="UPR7" s="379"/>
      <c r="UPS7" s="379"/>
      <c r="UPT7" s="379"/>
      <c r="UPU7" s="379"/>
      <c r="UPV7" s="379"/>
      <c r="UPW7" s="379"/>
      <c r="UPX7" s="379"/>
      <c r="UPY7" s="379"/>
      <c r="UPZ7" s="379"/>
      <c r="UQA7" s="379"/>
      <c r="UQB7" s="379"/>
      <c r="UQC7" s="379"/>
      <c r="UQD7" s="379"/>
      <c r="UQE7" s="379"/>
      <c r="UQF7" s="379"/>
      <c r="UQG7" s="379"/>
      <c r="UQH7" s="379"/>
      <c r="UQI7" s="379"/>
      <c r="UQJ7" s="379"/>
      <c r="UQK7" s="379"/>
      <c r="UQL7" s="379"/>
      <c r="UQM7" s="379"/>
      <c r="UQN7" s="379"/>
      <c r="UQO7" s="379"/>
      <c r="UQP7" s="379"/>
      <c r="UQQ7" s="379"/>
      <c r="UQR7" s="379"/>
      <c r="UQS7" s="379"/>
      <c r="UQT7" s="379"/>
      <c r="UQU7" s="379"/>
      <c r="UQV7" s="379"/>
      <c r="UQW7" s="379"/>
      <c r="UQX7" s="379"/>
      <c r="UQY7" s="379"/>
      <c r="UQZ7" s="379"/>
      <c r="URA7" s="379"/>
      <c r="URB7" s="379"/>
      <c r="URC7" s="379"/>
      <c r="URD7" s="379"/>
      <c r="URE7" s="379"/>
      <c r="URF7" s="379"/>
      <c r="URG7" s="379"/>
      <c r="URH7" s="379"/>
      <c r="URI7" s="379"/>
      <c r="URJ7" s="379"/>
      <c r="URK7" s="379"/>
      <c r="URL7" s="379"/>
      <c r="URM7" s="379"/>
      <c r="URN7" s="379"/>
      <c r="URO7" s="379"/>
      <c r="URP7" s="379"/>
      <c r="URQ7" s="379"/>
      <c r="URR7" s="379"/>
      <c r="URS7" s="379"/>
      <c r="URT7" s="379"/>
      <c r="URU7" s="379"/>
      <c r="URV7" s="379"/>
      <c r="URW7" s="379"/>
      <c r="URX7" s="379"/>
      <c r="URY7" s="379"/>
      <c r="URZ7" s="379"/>
      <c r="USA7" s="379"/>
      <c r="USB7" s="379"/>
      <c r="USC7" s="379"/>
      <c r="USD7" s="379"/>
      <c r="USE7" s="379"/>
      <c r="USF7" s="379"/>
      <c r="USG7" s="379"/>
      <c r="USH7" s="379"/>
      <c r="USI7" s="379"/>
      <c r="USJ7" s="379"/>
      <c r="USK7" s="379"/>
      <c r="USL7" s="379"/>
      <c r="USM7" s="379"/>
      <c r="USN7" s="379"/>
      <c r="USO7" s="379"/>
      <c r="USP7" s="379"/>
      <c r="USQ7" s="379"/>
      <c r="USR7" s="379"/>
      <c r="USS7" s="379"/>
      <c r="UST7" s="379"/>
      <c r="USU7" s="379"/>
      <c r="USV7" s="379"/>
      <c r="USW7" s="379"/>
      <c r="USX7" s="379"/>
      <c r="USY7" s="379"/>
      <c r="USZ7" s="379"/>
      <c r="UTA7" s="379"/>
      <c r="UTB7" s="379"/>
      <c r="UTC7" s="379"/>
      <c r="UTD7" s="379"/>
      <c r="UTE7" s="379"/>
      <c r="UTF7" s="379"/>
      <c r="UTG7" s="379"/>
      <c r="UTH7" s="379"/>
      <c r="UTI7" s="379"/>
      <c r="UTJ7" s="379"/>
      <c r="UTK7" s="379"/>
      <c r="UTL7" s="379"/>
      <c r="UTM7" s="379"/>
      <c r="UTN7" s="379"/>
      <c r="UTO7" s="379"/>
      <c r="UTP7" s="379"/>
      <c r="UTQ7" s="379"/>
      <c r="UTR7" s="379"/>
      <c r="UTS7" s="379"/>
      <c r="UTT7" s="379"/>
      <c r="UTU7" s="379"/>
      <c r="UTV7" s="379"/>
      <c r="UTW7" s="379"/>
      <c r="UTX7" s="379"/>
      <c r="UTY7" s="379"/>
      <c r="UTZ7" s="379"/>
      <c r="UUA7" s="379"/>
      <c r="UUB7" s="379"/>
      <c r="UUC7" s="379"/>
      <c r="UUD7" s="379"/>
      <c r="UUE7" s="379"/>
      <c r="UUF7" s="379"/>
      <c r="UUG7" s="379"/>
      <c r="UUH7" s="379"/>
      <c r="UUI7" s="379"/>
      <c r="UUJ7" s="379"/>
      <c r="UUK7" s="379"/>
      <c r="UUL7" s="379"/>
      <c r="UUM7" s="379"/>
      <c r="UUN7" s="379"/>
      <c r="UUO7" s="379"/>
      <c r="UUP7" s="379"/>
      <c r="UUQ7" s="379"/>
      <c r="UUR7" s="379"/>
      <c r="UUS7" s="379"/>
      <c r="UUT7" s="379"/>
      <c r="UUU7" s="379"/>
      <c r="UUV7" s="379"/>
      <c r="UUW7" s="379"/>
      <c r="UUX7" s="379"/>
      <c r="UUY7" s="379"/>
      <c r="UUZ7" s="379"/>
      <c r="UVA7" s="379"/>
      <c r="UVB7" s="379"/>
      <c r="UVC7" s="379"/>
      <c r="UVD7" s="379"/>
      <c r="UVE7" s="379"/>
      <c r="UVF7" s="379"/>
      <c r="UVG7" s="379"/>
      <c r="UVH7" s="379"/>
      <c r="UVI7" s="379"/>
      <c r="UVJ7" s="379"/>
      <c r="UVK7" s="379"/>
      <c r="UVL7" s="379"/>
      <c r="UVM7" s="379"/>
      <c r="UVN7" s="379"/>
      <c r="UVO7" s="379"/>
      <c r="UVP7" s="379"/>
      <c r="UVQ7" s="379"/>
      <c r="UVR7" s="379"/>
      <c r="UVS7" s="379"/>
      <c r="UVT7" s="379"/>
      <c r="UVU7" s="379"/>
      <c r="UVV7" s="379"/>
      <c r="UVW7" s="379"/>
      <c r="UVX7" s="379"/>
      <c r="UVY7" s="379"/>
      <c r="UVZ7" s="379"/>
      <c r="UWA7" s="379"/>
      <c r="UWB7" s="379"/>
      <c r="UWC7" s="379"/>
      <c r="UWD7" s="379"/>
      <c r="UWE7" s="379"/>
      <c r="UWF7" s="379"/>
      <c r="UWG7" s="379"/>
      <c r="UWH7" s="379"/>
      <c r="UWI7" s="379"/>
      <c r="UWJ7" s="379"/>
      <c r="UWK7" s="379"/>
      <c r="UWL7" s="379"/>
      <c r="UWM7" s="379"/>
      <c r="UWN7" s="379"/>
      <c r="UWO7" s="379"/>
      <c r="UWP7" s="379"/>
      <c r="UWQ7" s="379"/>
      <c r="UWR7" s="379"/>
      <c r="UWS7" s="379"/>
      <c r="UWT7" s="379"/>
      <c r="UWU7" s="379"/>
      <c r="UWV7" s="379"/>
      <c r="UWW7" s="379"/>
      <c r="UWX7" s="379"/>
      <c r="UWY7" s="379"/>
      <c r="UWZ7" s="379"/>
      <c r="UXA7" s="379"/>
      <c r="UXB7" s="379"/>
      <c r="UXC7" s="379"/>
      <c r="UXD7" s="379"/>
      <c r="UXE7" s="379"/>
      <c r="UXF7" s="379"/>
      <c r="UXG7" s="379"/>
      <c r="UXH7" s="379"/>
      <c r="UXI7" s="379"/>
      <c r="UXJ7" s="379"/>
      <c r="UXK7" s="379"/>
      <c r="UXL7" s="379"/>
      <c r="UXM7" s="379"/>
      <c r="UXN7" s="379"/>
      <c r="UXO7" s="379"/>
      <c r="UXP7" s="379"/>
      <c r="UXQ7" s="379"/>
      <c r="UXR7" s="379"/>
      <c r="UXS7" s="379"/>
      <c r="UXT7" s="379"/>
      <c r="UXU7" s="379"/>
      <c r="UXV7" s="379"/>
      <c r="UXW7" s="379"/>
      <c r="UXX7" s="379"/>
      <c r="UXY7" s="379"/>
      <c r="UXZ7" s="379"/>
      <c r="UYA7" s="379"/>
      <c r="UYB7" s="379"/>
      <c r="UYC7" s="379"/>
      <c r="UYD7" s="379"/>
      <c r="UYE7" s="379"/>
      <c r="UYF7" s="379"/>
      <c r="UYG7" s="379"/>
      <c r="UYH7" s="379"/>
      <c r="UYI7" s="379"/>
      <c r="UYJ7" s="379"/>
      <c r="UYK7" s="379"/>
      <c r="UYL7" s="379"/>
      <c r="UYM7" s="379"/>
      <c r="UYN7" s="379"/>
      <c r="UYO7" s="379"/>
      <c r="UYP7" s="379"/>
      <c r="UYQ7" s="379"/>
      <c r="UYR7" s="379"/>
      <c r="UYS7" s="379"/>
      <c r="UYT7" s="379"/>
      <c r="UYU7" s="379"/>
      <c r="UYV7" s="379"/>
      <c r="UYW7" s="379"/>
      <c r="UYX7" s="379"/>
      <c r="UYY7" s="379"/>
      <c r="UYZ7" s="379"/>
      <c r="UZA7" s="379"/>
      <c r="UZB7" s="379"/>
      <c r="UZC7" s="379"/>
      <c r="UZD7" s="379"/>
      <c r="UZE7" s="379"/>
      <c r="UZF7" s="379"/>
      <c r="UZG7" s="379"/>
      <c r="UZH7" s="379"/>
      <c r="UZI7" s="379"/>
      <c r="UZJ7" s="379"/>
      <c r="UZK7" s="379"/>
      <c r="UZL7" s="379"/>
      <c r="UZM7" s="379"/>
      <c r="UZN7" s="379"/>
      <c r="UZO7" s="379"/>
      <c r="UZP7" s="379"/>
      <c r="UZQ7" s="379"/>
      <c r="UZR7" s="379"/>
      <c r="UZS7" s="379"/>
      <c r="UZT7" s="379"/>
      <c r="UZU7" s="379"/>
      <c r="UZV7" s="379"/>
      <c r="UZW7" s="379"/>
      <c r="UZX7" s="379"/>
      <c r="UZY7" s="379"/>
      <c r="UZZ7" s="379"/>
      <c r="VAA7" s="379"/>
      <c r="VAB7" s="379"/>
      <c r="VAC7" s="379"/>
      <c r="VAD7" s="379"/>
      <c r="VAE7" s="379"/>
      <c r="VAF7" s="379"/>
      <c r="VAG7" s="379"/>
      <c r="VAH7" s="379"/>
      <c r="VAI7" s="379"/>
      <c r="VAJ7" s="379"/>
      <c r="VAK7" s="379"/>
      <c r="VAL7" s="379"/>
      <c r="VAM7" s="379"/>
      <c r="VAN7" s="379"/>
      <c r="VAO7" s="379"/>
      <c r="VAP7" s="379"/>
      <c r="VAQ7" s="379"/>
      <c r="VAR7" s="379"/>
      <c r="VAS7" s="379"/>
      <c r="VAT7" s="379"/>
      <c r="VAU7" s="379"/>
      <c r="VAV7" s="379"/>
      <c r="VAW7" s="379"/>
      <c r="VAX7" s="379"/>
      <c r="VAY7" s="379"/>
      <c r="VAZ7" s="379"/>
      <c r="VBA7" s="379"/>
      <c r="VBB7" s="379"/>
      <c r="VBC7" s="379"/>
      <c r="VBD7" s="379"/>
      <c r="VBE7" s="379"/>
      <c r="VBF7" s="379"/>
      <c r="VBG7" s="379"/>
      <c r="VBH7" s="379"/>
      <c r="VBI7" s="379"/>
      <c r="VBJ7" s="379"/>
      <c r="VBK7" s="379"/>
      <c r="VBL7" s="379"/>
      <c r="VBM7" s="379"/>
      <c r="VBN7" s="379"/>
      <c r="VBO7" s="379"/>
      <c r="VBP7" s="379"/>
      <c r="VBQ7" s="379"/>
      <c r="VBR7" s="379"/>
      <c r="VBS7" s="379"/>
      <c r="VBT7" s="379"/>
      <c r="VBU7" s="379"/>
      <c r="VBV7" s="379"/>
      <c r="VBW7" s="379"/>
      <c r="VBX7" s="379"/>
      <c r="VBY7" s="379"/>
      <c r="VBZ7" s="379"/>
      <c r="VCA7" s="379"/>
      <c r="VCB7" s="379"/>
      <c r="VCC7" s="379"/>
      <c r="VCD7" s="379"/>
      <c r="VCE7" s="379"/>
      <c r="VCF7" s="379"/>
      <c r="VCG7" s="379"/>
      <c r="VCH7" s="379"/>
      <c r="VCI7" s="379"/>
      <c r="VCJ7" s="379"/>
      <c r="VCK7" s="379"/>
      <c r="VCL7" s="379"/>
      <c r="VCM7" s="379"/>
      <c r="VCN7" s="379"/>
      <c r="VCO7" s="379"/>
      <c r="VCP7" s="379"/>
      <c r="VCQ7" s="379"/>
      <c r="VCR7" s="379"/>
      <c r="VCS7" s="379"/>
      <c r="VCT7" s="379"/>
      <c r="VCU7" s="379"/>
      <c r="VCV7" s="379"/>
      <c r="VCW7" s="379"/>
      <c r="VCX7" s="379"/>
      <c r="VCY7" s="379"/>
      <c r="VCZ7" s="379"/>
      <c r="VDA7" s="379"/>
      <c r="VDB7" s="379"/>
      <c r="VDC7" s="379"/>
      <c r="VDD7" s="379"/>
      <c r="VDE7" s="379"/>
      <c r="VDF7" s="379"/>
      <c r="VDG7" s="379"/>
      <c r="VDH7" s="379"/>
      <c r="VDI7" s="379"/>
      <c r="VDJ7" s="379"/>
      <c r="VDK7" s="379"/>
      <c r="VDL7" s="379"/>
      <c r="VDM7" s="379"/>
      <c r="VDN7" s="379"/>
      <c r="VDO7" s="379"/>
      <c r="VDP7" s="379"/>
      <c r="VDQ7" s="379"/>
      <c r="VDR7" s="379"/>
      <c r="VDS7" s="379"/>
      <c r="VDT7" s="379"/>
      <c r="VDU7" s="379"/>
      <c r="VDV7" s="379"/>
      <c r="VDW7" s="379"/>
      <c r="VDX7" s="379"/>
      <c r="VDY7" s="379"/>
      <c r="VDZ7" s="379"/>
      <c r="VEA7" s="379"/>
      <c r="VEB7" s="379"/>
      <c r="VEC7" s="379"/>
      <c r="VED7" s="379"/>
      <c r="VEE7" s="379"/>
      <c r="VEF7" s="379"/>
      <c r="VEG7" s="379"/>
      <c r="VEH7" s="379"/>
      <c r="VEI7" s="379"/>
      <c r="VEJ7" s="379"/>
      <c r="VEK7" s="379"/>
      <c r="VEL7" s="379"/>
      <c r="VEM7" s="379"/>
      <c r="VEN7" s="379"/>
      <c r="VEO7" s="379"/>
      <c r="VEP7" s="379"/>
      <c r="VEQ7" s="379"/>
      <c r="VER7" s="379"/>
      <c r="VES7" s="379"/>
      <c r="VET7" s="379"/>
      <c r="VEU7" s="379"/>
      <c r="VEV7" s="379"/>
      <c r="VEW7" s="379"/>
      <c r="VEX7" s="379"/>
      <c r="VEY7" s="379"/>
      <c r="VEZ7" s="379"/>
      <c r="VFA7" s="379"/>
      <c r="VFB7" s="379"/>
      <c r="VFC7" s="379"/>
      <c r="VFD7" s="379"/>
      <c r="VFE7" s="379"/>
      <c r="VFF7" s="379"/>
      <c r="VFG7" s="379"/>
      <c r="VFH7" s="379"/>
      <c r="VFI7" s="379"/>
      <c r="VFJ7" s="379"/>
      <c r="VFK7" s="379"/>
      <c r="VFL7" s="379"/>
      <c r="VFM7" s="379"/>
      <c r="VFN7" s="379"/>
      <c r="VFO7" s="379"/>
      <c r="VFP7" s="379"/>
      <c r="VFQ7" s="379"/>
      <c r="VFR7" s="379"/>
      <c r="VFS7" s="379"/>
      <c r="VFT7" s="379"/>
      <c r="VFU7" s="379"/>
      <c r="VFV7" s="379"/>
      <c r="VFW7" s="379"/>
      <c r="VFX7" s="379"/>
      <c r="VFY7" s="379"/>
      <c r="VFZ7" s="379"/>
      <c r="VGA7" s="379"/>
      <c r="VGB7" s="379"/>
      <c r="VGC7" s="379"/>
      <c r="VGD7" s="379"/>
      <c r="VGE7" s="379"/>
      <c r="VGF7" s="379"/>
      <c r="VGG7" s="379"/>
      <c r="VGH7" s="379"/>
      <c r="VGI7" s="379"/>
      <c r="VGJ7" s="379"/>
      <c r="VGK7" s="379"/>
      <c r="VGL7" s="379"/>
      <c r="VGM7" s="379"/>
      <c r="VGN7" s="379"/>
      <c r="VGO7" s="379"/>
      <c r="VGP7" s="379"/>
      <c r="VGQ7" s="379"/>
      <c r="VGR7" s="379"/>
      <c r="VGS7" s="379"/>
      <c r="VGT7" s="379"/>
      <c r="VGU7" s="379"/>
      <c r="VGV7" s="379"/>
      <c r="VGW7" s="379"/>
      <c r="VGX7" s="379"/>
      <c r="VGY7" s="379"/>
      <c r="VGZ7" s="379"/>
      <c r="VHA7" s="379"/>
      <c r="VHB7" s="379"/>
      <c r="VHC7" s="379"/>
      <c r="VHD7" s="379"/>
      <c r="VHE7" s="379"/>
      <c r="VHF7" s="379"/>
      <c r="VHG7" s="379"/>
      <c r="VHH7" s="379"/>
      <c r="VHI7" s="379"/>
      <c r="VHJ7" s="379"/>
      <c r="VHK7" s="379"/>
      <c r="VHL7" s="379"/>
      <c r="VHM7" s="379"/>
      <c r="VHN7" s="379"/>
      <c r="VHO7" s="379"/>
      <c r="VHP7" s="379"/>
      <c r="VHQ7" s="379"/>
      <c r="VHR7" s="379"/>
      <c r="VHS7" s="379"/>
      <c r="VHT7" s="379"/>
      <c r="VHU7" s="379"/>
      <c r="VHV7" s="379"/>
      <c r="VHW7" s="379"/>
      <c r="VHX7" s="379"/>
      <c r="VHY7" s="379"/>
      <c r="VHZ7" s="379"/>
      <c r="VIA7" s="379"/>
      <c r="VIB7" s="379"/>
      <c r="VIC7" s="379"/>
      <c r="VID7" s="379"/>
      <c r="VIE7" s="379"/>
      <c r="VIF7" s="379"/>
      <c r="VIG7" s="379"/>
      <c r="VIH7" s="379"/>
      <c r="VII7" s="379"/>
      <c r="VIJ7" s="379"/>
      <c r="VIK7" s="379"/>
      <c r="VIL7" s="379"/>
      <c r="VIM7" s="379"/>
      <c r="VIN7" s="379"/>
      <c r="VIO7" s="379"/>
      <c r="VIP7" s="379"/>
      <c r="VIQ7" s="379"/>
      <c r="VIR7" s="379"/>
      <c r="VIS7" s="379"/>
      <c r="VIT7" s="379"/>
      <c r="VIU7" s="379"/>
      <c r="VIV7" s="379"/>
      <c r="VIW7" s="379"/>
      <c r="VIX7" s="379"/>
      <c r="VIY7" s="379"/>
      <c r="VIZ7" s="379"/>
      <c r="VJA7" s="379"/>
      <c r="VJB7" s="379"/>
      <c r="VJC7" s="379"/>
      <c r="VJD7" s="379"/>
      <c r="VJE7" s="379"/>
      <c r="VJF7" s="379"/>
      <c r="VJG7" s="379"/>
      <c r="VJH7" s="379"/>
      <c r="VJI7" s="379"/>
      <c r="VJJ7" s="379"/>
      <c r="VJK7" s="379"/>
      <c r="VJL7" s="379"/>
      <c r="VJM7" s="379"/>
      <c r="VJN7" s="379"/>
      <c r="VJO7" s="379"/>
      <c r="VJP7" s="379"/>
      <c r="VJQ7" s="379"/>
      <c r="VJR7" s="379"/>
      <c r="VJS7" s="379"/>
      <c r="VJT7" s="379"/>
      <c r="VJU7" s="379"/>
      <c r="VJV7" s="379"/>
      <c r="VJW7" s="379"/>
      <c r="VJX7" s="379"/>
      <c r="VJY7" s="379"/>
      <c r="VJZ7" s="379"/>
      <c r="VKA7" s="379"/>
      <c r="VKB7" s="379"/>
      <c r="VKC7" s="379"/>
      <c r="VKD7" s="379"/>
      <c r="VKE7" s="379"/>
      <c r="VKF7" s="379"/>
      <c r="VKG7" s="379"/>
      <c r="VKH7" s="379"/>
      <c r="VKI7" s="379"/>
      <c r="VKJ7" s="379"/>
      <c r="VKK7" s="379"/>
      <c r="VKL7" s="379"/>
      <c r="VKM7" s="379"/>
      <c r="VKN7" s="379"/>
      <c r="VKO7" s="379"/>
      <c r="VKP7" s="379"/>
      <c r="VKQ7" s="379"/>
      <c r="VKR7" s="379"/>
      <c r="VKS7" s="379"/>
      <c r="VKT7" s="379"/>
      <c r="VKU7" s="379"/>
      <c r="VKV7" s="379"/>
      <c r="VKW7" s="379"/>
      <c r="VKX7" s="379"/>
      <c r="VKY7" s="379"/>
      <c r="VKZ7" s="379"/>
      <c r="VLA7" s="379"/>
      <c r="VLB7" s="379"/>
      <c r="VLC7" s="379"/>
      <c r="VLD7" s="379"/>
      <c r="VLE7" s="379"/>
      <c r="VLF7" s="379"/>
      <c r="VLG7" s="379"/>
      <c r="VLH7" s="379"/>
      <c r="VLI7" s="379"/>
      <c r="VLJ7" s="379"/>
      <c r="VLK7" s="379"/>
      <c r="VLL7" s="379"/>
      <c r="VLM7" s="379"/>
      <c r="VLN7" s="379"/>
      <c r="VLO7" s="379"/>
      <c r="VLP7" s="379"/>
      <c r="VLQ7" s="379"/>
      <c r="VLR7" s="379"/>
      <c r="VLS7" s="379"/>
      <c r="VLT7" s="379"/>
      <c r="VLU7" s="379"/>
      <c r="VLV7" s="379"/>
      <c r="VLW7" s="379"/>
      <c r="VLX7" s="379"/>
      <c r="VLY7" s="379"/>
      <c r="VLZ7" s="379"/>
      <c r="VMA7" s="379"/>
      <c r="VMB7" s="379"/>
      <c r="VMC7" s="379"/>
      <c r="VMD7" s="379"/>
      <c r="VME7" s="379"/>
      <c r="VMF7" s="379"/>
      <c r="VMG7" s="379"/>
      <c r="VMH7" s="379"/>
      <c r="VMI7" s="379"/>
      <c r="VMJ7" s="379"/>
      <c r="VMK7" s="379"/>
      <c r="VML7" s="379"/>
      <c r="VMM7" s="379"/>
      <c r="VMN7" s="379"/>
      <c r="VMO7" s="379"/>
      <c r="VMP7" s="379"/>
      <c r="VMQ7" s="379"/>
      <c r="VMR7" s="379"/>
      <c r="VMS7" s="379"/>
      <c r="VMT7" s="379"/>
      <c r="VMU7" s="379"/>
      <c r="VMV7" s="379"/>
      <c r="VMW7" s="379"/>
      <c r="VMX7" s="379"/>
      <c r="VMY7" s="379"/>
      <c r="VMZ7" s="379"/>
      <c r="VNA7" s="379"/>
      <c r="VNB7" s="379"/>
      <c r="VNC7" s="379"/>
      <c r="VND7" s="379"/>
      <c r="VNE7" s="379"/>
      <c r="VNF7" s="379"/>
      <c r="VNG7" s="379"/>
      <c r="VNH7" s="379"/>
      <c r="VNI7" s="379"/>
      <c r="VNJ7" s="379"/>
      <c r="VNK7" s="379"/>
      <c r="VNL7" s="379"/>
      <c r="VNM7" s="379"/>
      <c r="VNN7" s="379"/>
      <c r="VNO7" s="379"/>
      <c r="VNP7" s="379"/>
      <c r="VNQ7" s="379"/>
      <c r="VNR7" s="379"/>
      <c r="VNS7" s="379"/>
      <c r="VNT7" s="379"/>
      <c r="VNU7" s="379"/>
      <c r="VNV7" s="379"/>
      <c r="VNW7" s="379"/>
      <c r="VNX7" s="379"/>
      <c r="VNY7" s="379"/>
      <c r="VNZ7" s="379"/>
      <c r="VOA7" s="379"/>
      <c r="VOB7" s="379"/>
      <c r="VOC7" s="379"/>
      <c r="VOD7" s="379"/>
      <c r="VOE7" s="379"/>
      <c r="VOF7" s="379"/>
      <c r="VOG7" s="379"/>
      <c r="VOH7" s="379"/>
      <c r="VOI7" s="379"/>
      <c r="VOJ7" s="379"/>
      <c r="VOK7" s="379"/>
      <c r="VOL7" s="379"/>
      <c r="VOM7" s="379"/>
      <c r="VON7" s="379"/>
      <c r="VOO7" s="379"/>
      <c r="VOP7" s="379"/>
      <c r="VOQ7" s="379"/>
      <c r="VOR7" s="379"/>
      <c r="VOS7" s="379"/>
      <c r="VOT7" s="379"/>
      <c r="VOU7" s="379"/>
      <c r="VOV7" s="379"/>
      <c r="VOW7" s="379"/>
      <c r="VOX7" s="379"/>
      <c r="VOY7" s="379"/>
      <c r="VOZ7" s="379"/>
      <c r="VPA7" s="379"/>
      <c r="VPB7" s="379"/>
      <c r="VPC7" s="379"/>
      <c r="VPD7" s="379"/>
      <c r="VPE7" s="379"/>
      <c r="VPF7" s="379"/>
      <c r="VPG7" s="379"/>
      <c r="VPH7" s="379"/>
      <c r="VPI7" s="379"/>
      <c r="VPJ7" s="379"/>
      <c r="VPK7" s="379"/>
      <c r="VPL7" s="379"/>
      <c r="VPM7" s="379"/>
      <c r="VPN7" s="379"/>
      <c r="VPO7" s="379"/>
      <c r="VPP7" s="379"/>
      <c r="VPQ7" s="379"/>
      <c r="VPR7" s="379"/>
      <c r="VPS7" s="379"/>
      <c r="VPT7" s="379"/>
      <c r="VPU7" s="379"/>
      <c r="VPV7" s="379"/>
      <c r="VPW7" s="379"/>
      <c r="VPX7" s="379"/>
      <c r="VPY7" s="379"/>
      <c r="VPZ7" s="379"/>
      <c r="VQA7" s="379"/>
      <c r="VQB7" s="379"/>
      <c r="VQC7" s="379"/>
      <c r="VQD7" s="379"/>
      <c r="VQE7" s="379"/>
      <c r="VQF7" s="379"/>
      <c r="VQG7" s="379"/>
      <c r="VQH7" s="379"/>
      <c r="VQI7" s="379"/>
      <c r="VQJ7" s="379"/>
      <c r="VQK7" s="379"/>
      <c r="VQL7" s="379"/>
      <c r="VQM7" s="379"/>
      <c r="VQN7" s="379"/>
      <c r="VQO7" s="379"/>
      <c r="VQP7" s="379"/>
      <c r="VQQ7" s="379"/>
      <c r="VQR7" s="379"/>
      <c r="VQS7" s="379"/>
      <c r="VQT7" s="379"/>
      <c r="VQU7" s="379"/>
      <c r="VQV7" s="379"/>
      <c r="VQW7" s="379"/>
      <c r="VQX7" s="379"/>
      <c r="VQY7" s="379"/>
      <c r="VQZ7" s="379"/>
      <c r="VRA7" s="379"/>
      <c r="VRB7" s="379"/>
      <c r="VRC7" s="379"/>
      <c r="VRD7" s="379"/>
      <c r="VRE7" s="379"/>
      <c r="VRF7" s="379"/>
      <c r="VRG7" s="379"/>
      <c r="VRH7" s="379"/>
      <c r="VRI7" s="379"/>
      <c r="VRJ7" s="379"/>
      <c r="VRK7" s="379"/>
      <c r="VRL7" s="379"/>
      <c r="VRM7" s="379"/>
      <c r="VRN7" s="379"/>
      <c r="VRO7" s="379"/>
      <c r="VRP7" s="379"/>
      <c r="VRQ7" s="379"/>
      <c r="VRR7" s="379"/>
      <c r="VRS7" s="379"/>
      <c r="VRT7" s="379"/>
      <c r="VRU7" s="379"/>
      <c r="VRV7" s="379"/>
      <c r="VRW7" s="379"/>
      <c r="VRX7" s="379"/>
      <c r="VRY7" s="379"/>
      <c r="VRZ7" s="379"/>
      <c r="VSA7" s="379"/>
      <c r="VSB7" s="379"/>
      <c r="VSC7" s="379"/>
      <c r="VSD7" s="379"/>
      <c r="VSE7" s="379"/>
      <c r="VSF7" s="379"/>
      <c r="VSG7" s="379"/>
      <c r="VSH7" s="379"/>
      <c r="VSI7" s="379"/>
      <c r="VSJ7" s="379"/>
      <c r="VSK7" s="379"/>
      <c r="VSL7" s="379"/>
      <c r="VSM7" s="379"/>
      <c r="VSN7" s="379"/>
      <c r="VSO7" s="379"/>
      <c r="VSP7" s="379"/>
      <c r="VSQ7" s="379"/>
      <c r="VSR7" s="379"/>
      <c r="VSS7" s="379"/>
      <c r="VST7" s="379"/>
      <c r="VSU7" s="379"/>
      <c r="VSV7" s="379"/>
      <c r="VSW7" s="379"/>
      <c r="VSX7" s="379"/>
      <c r="VSY7" s="379"/>
      <c r="VSZ7" s="379"/>
      <c r="VTA7" s="379"/>
      <c r="VTB7" s="379"/>
      <c r="VTC7" s="379"/>
      <c r="VTD7" s="379"/>
      <c r="VTE7" s="379"/>
      <c r="VTF7" s="379"/>
      <c r="VTG7" s="379"/>
      <c r="VTH7" s="379"/>
      <c r="VTI7" s="379"/>
      <c r="VTJ7" s="379"/>
      <c r="VTK7" s="379"/>
      <c r="VTL7" s="379"/>
      <c r="VTM7" s="379"/>
      <c r="VTN7" s="379"/>
      <c r="VTO7" s="379"/>
      <c r="VTP7" s="379"/>
      <c r="VTQ7" s="379"/>
      <c r="VTR7" s="379"/>
      <c r="VTS7" s="379"/>
      <c r="VTT7" s="379"/>
      <c r="VTU7" s="379"/>
      <c r="VTV7" s="379"/>
      <c r="VTW7" s="379"/>
      <c r="VTX7" s="379"/>
      <c r="VTY7" s="379"/>
      <c r="VTZ7" s="379"/>
      <c r="VUA7" s="379"/>
      <c r="VUB7" s="379"/>
      <c r="VUC7" s="379"/>
      <c r="VUD7" s="379"/>
      <c r="VUE7" s="379"/>
      <c r="VUF7" s="379"/>
      <c r="VUG7" s="379"/>
      <c r="VUH7" s="379"/>
      <c r="VUI7" s="379"/>
      <c r="VUJ7" s="379"/>
      <c r="VUK7" s="379"/>
      <c r="VUL7" s="379"/>
      <c r="VUM7" s="379"/>
      <c r="VUN7" s="379"/>
      <c r="VUO7" s="379"/>
      <c r="VUP7" s="379"/>
      <c r="VUQ7" s="379"/>
      <c r="VUR7" s="379"/>
      <c r="VUS7" s="379"/>
      <c r="VUT7" s="379"/>
      <c r="VUU7" s="379"/>
      <c r="VUV7" s="379"/>
      <c r="VUW7" s="379"/>
      <c r="VUX7" s="379"/>
      <c r="VUY7" s="379"/>
      <c r="VUZ7" s="379"/>
      <c r="VVA7" s="379"/>
      <c r="VVB7" s="379"/>
      <c r="VVC7" s="379"/>
      <c r="VVD7" s="379"/>
      <c r="VVE7" s="379"/>
      <c r="VVF7" s="379"/>
      <c r="VVG7" s="379"/>
      <c r="VVH7" s="379"/>
      <c r="VVI7" s="379"/>
      <c r="VVJ7" s="379"/>
      <c r="VVK7" s="379"/>
      <c r="VVL7" s="379"/>
      <c r="VVM7" s="379"/>
      <c r="VVN7" s="379"/>
      <c r="VVO7" s="379"/>
      <c r="VVP7" s="379"/>
      <c r="VVQ7" s="379"/>
      <c r="VVR7" s="379"/>
      <c r="VVS7" s="379"/>
      <c r="VVT7" s="379"/>
      <c r="VVU7" s="379"/>
      <c r="VVV7" s="379"/>
      <c r="VVW7" s="379"/>
      <c r="VVX7" s="379"/>
      <c r="VVY7" s="379"/>
      <c r="VVZ7" s="379"/>
      <c r="VWA7" s="379"/>
      <c r="VWB7" s="379"/>
      <c r="VWC7" s="379"/>
      <c r="VWD7" s="379"/>
      <c r="VWE7" s="379"/>
      <c r="VWF7" s="379"/>
      <c r="VWG7" s="379"/>
      <c r="VWH7" s="379"/>
      <c r="VWI7" s="379"/>
      <c r="VWJ7" s="379"/>
      <c r="VWK7" s="379"/>
      <c r="VWL7" s="379"/>
      <c r="VWM7" s="379"/>
      <c r="VWN7" s="379"/>
      <c r="VWO7" s="379"/>
      <c r="VWP7" s="379"/>
      <c r="VWQ7" s="379"/>
      <c r="VWR7" s="379"/>
      <c r="VWS7" s="379"/>
      <c r="VWT7" s="379"/>
      <c r="VWU7" s="379"/>
      <c r="VWV7" s="379"/>
      <c r="VWW7" s="379"/>
      <c r="VWX7" s="379"/>
      <c r="VWY7" s="379"/>
      <c r="VWZ7" s="379"/>
      <c r="VXA7" s="379"/>
      <c r="VXB7" s="379"/>
      <c r="VXC7" s="379"/>
      <c r="VXD7" s="379"/>
      <c r="VXE7" s="379"/>
      <c r="VXF7" s="379"/>
      <c r="VXG7" s="379"/>
      <c r="VXH7" s="379"/>
      <c r="VXI7" s="379"/>
      <c r="VXJ7" s="379"/>
      <c r="VXK7" s="379"/>
      <c r="VXL7" s="379"/>
      <c r="VXM7" s="379"/>
      <c r="VXN7" s="379"/>
      <c r="VXO7" s="379"/>
      <c r="VXP7" s="379"/>
      <c r="VXQ7" s="379"/>
      <c r="VXR7" s="379"/>
      <c r="VXS7" s="379"/>
      <c r="VXT7" s="379"/>
      <c r="VXU7" s="379"/>
      <c r="VXV7" s="379"/>
      <c r="VXW7" s="379"/>
      <c r="VXX7" s="379"/>
      <c r="VXY7" s="379"/>
      <c r="VXZ7" s="379"/>
      <c r="VYA7" s="379"/>
      <c r="VYB7" s="379"/>
      <c r="VYC7" s="379"/>
      <c r="VYD7" s="379"/>
      <c r="VYE7" s="379"/>
      <c r="VYF7" s="379"/>
      <c r="VYG7" s="379"/>
      <c r="VYH7" s="379"/>
      <c r="VYI7" s="379"/>
      <c r="VYJ7" s="379"/>
      <c r="VYK7" s="379"/>
      <c r="VYL7" s="379"/>
      <c r="VYM7" s="379"/>
      <c r="VYN7" s="379"/>
      <c r="VYO7" s="379"/>
      <c r="VYP7" s="379"/>
      <c r="VYQ7" s="379"/>
      <c r="VYR7" s="379"/>
      <c r="VYS7" s="379"/>
      <c r="VYT7" s="379"/>
      <c r="VYU7" s="379"/>
      <c r="VYV7" s="379"/>
      <c r="VYW7" s="379"/>
      <c r="VYX7" s="379"/>
      <c r="VYY7" s="379"/>
      <c r="VYZ7" s="379"/>
      <c r="VZA7" s="379"/>
      <c r="VZB7" s="379"/>
      <c r="VZC7" s="379"/>
      <c r="VZD7" s="379"/>
      <c r="VZE7" s="379"/>
      <c r="VZF7" s="379"/>
      <c r="VZG7" s="379"/>
      <c r="VZH7" s="379"/>
      <c r="VZI7" s="379"/>
      <c r="VZJ7" s="379"/>
      <c r="VZK7" s="379"/>
      <c r="VZL7" s="379"/>
      <c r="VZM7" s="379"/>
      <c r="VZN7" s="379"/>
      <c r="VZO7" s="379"/>
      <c r="VZP7" s="379"/>
      <c r="VZQ7" s="379"/>
      <c r="VZR7" s="379"/>
      <c r="VZS7" s="379"/>
      <c r="VZT7" s="379"/>
      <c r="VZU7" s="379"/>
      <c r="VZV7" s="379"/>
      <c r="VZW7" s="379"/>
      <c r="VZX7" s="379"/>
      <c r="VZY7" s="379"/>
      <c r="VZZ7" s="379"/>
      <c r="WAA7" s="379"/>
      <c r="WAB7" s="379"/>
      <c r="WAC7" s="379"/>
      <c r="WAD7" s="379"/>
      <c r="WAE7" s="379"/>
      <c r="WAF7" s="379"/>
      <c r="WAG7" s="379"/>
      <c r="WAH7" s="379"/>
      <c r="WAI7" s="379"/>
      <c r="WAJ7" s="379"/>
      <c r="WAK7" s="379"/>
      <c r="WAL7" s="379"/>
      <c r="WAM7" s="379"/>
      <c r="WAN7" s="379"/>
      <c r="WAO7" s="379"/>
      <c r="WAP7" s="379"/>
      <c r="WAQ7" s="379"/>
      <c r="WAR7" s="379"/>
      <c r="WAS7" s="379"/>
      <c r="WAT7" s="379"/>
      <c r="WAU7" s="379"/>
      <c r="WAV7" s="379"/>
      <c r="WAW7" s="379"/>
      <c r="WAX7" s="379"/>
      <c r="WAY7" s="379"/>
      <c r="WAZ7" s="379"/>
      <c r="WBA7" s="379"/>
      <c r="WBB7" s="379"/>
      <c r="WBC7" s="379"/>
      <c r="WBD7" s="379"/>
      <c r="WBE7" s="379"/>
      <c r="WBF7" s="379"/>
      <c r="WBG7" s="379"/>
      <c r="WBH7" s="379"/>
      <c r="WBI7" s="379"/>
      <c r="WBJ7" s="379"/>
      <c r="WBK7" s="379"/>
      <c r="WBL7" s="379"/>
      <c r="WBM7" s="379"/>
      <c r="WBN7" s="379"/>
      <c r="WBO7" s="379"/>
      <c r="WBP7" s="379"/>
      <c r="WBQ7" s="379"/>
      <c r="WBR7" s="379"/>
      <c r="WBS7" s="379"/>
      <c r="WBT7" s="379"/>
      <c r="WBU7" s="379"/>
      <c r="WBV7" s="379"/>
      <c r="WBW7" s="379"/>
      <c r="WBX7" s="379"/>
      <c r="WBY7" s="379"/>
      <c r="WBZ7" s="379"/>
      <c r="WCA7" s="379"/>
      <c r="WCB7" s="379"/>
      <c r="WCC7" s="379"/>
      <c r="WCD7" s="379"/>
      <c r="WCE7" s="379"/>
      <c r="WCF7" s="379"/>
      <c r="WCG7" s="379"/>
      <c r="WCH7" s="379"/>
      <c r="WCI7" s="379"/>
      <c r="WCJ7" s="379"/>
      <c r="WCK7" s="379"/>
      <c r="WCL7" s="379"/>
      <c r="WCM7" s="379"/>
      <c r="WCN7" s="379"/>
      <c r="WCO7" s="379"/>
      <c r="WCP7" s="379"/>
      <c r="WCQ7" s="379"/>
      <c r="WCR7" s="379"/>
      <c r="WCS7" s="379"/>
      <c r="WCT7" s="379"/>
      <c r="WCU7" s="379"/>
      <c r="WCV7" s="379"/>
      <c r="WCW7" s="379"/>
      <c r="WCX7" s="379"/>
      <c r="WCY7" s="379"/>
      <c r="WCZ7" s="379"/>
      <c r="WDA7" s="379"/>
      <c r="WDB7" s="379"/>
      <c r="WDC7" s="379"/>
      <c r="WDD7" s="379"/>
      <c r="WDE7" s="379"/>
      <c r="WDF7" s="379"/>
      <c r="WDG7" s="379"/>
      <c r="WDH7" s="379"/>
      <c r="WDI7" s="379"/>
      <c r="WDJ7" s="379"/>
      <c r="WDK7" s="379"/>
      <c r="WDL7" s="379"/>
      <c r="WDM7" s="379"/>
      <c r="WDN7" s="379"/>
      <c r="WDO7" s="379"/>
      <c r="WDP7" s="379"/>
      <c r="WDQ7" s="379"/>
      <c r="WDR7" s="379"/>
      <c r="WDS7" s="379"/>
      <c r="WDT7" s="379"/>
      <c r="WDU7" s="379"/>
      <c r="WDV7" s="379"/>
      <c r="WDW7" s="379"/>
      <c r="WDX7" s="379"/>
      <c r="WDY7" s="379"/>
      <c r="WDZ7" s="379"/>
      <c r="WEA7" s="379"/>
      <c r="WEB7" s="379"/>
      <c r="WEC7" s="379"/>
      <c r="WED7" s="379"/>
      <c r="WEE7" s="379"/>
      <c r="WEF7" s="379"/>
      <c r="WEG7" s="379"/>
      <c r="WEH7" s="379"/>
      <c r="WEI7" s="379"/>
      <c r="WEJ7" s="379"/>
      <c r="WEK7" s="379"/>
      <c r="WEL7" s="379"/>
      <c r="WEM7" s="379"/>
      <c r="WEN7" s="379"/>
      <c r="WEO7" s="379"/>
      <c r="WEP7" s="379"/>
      <c r="WEQ7" s="379"/>
      <c r="WER7" s="379"/>
      <c r="WES7" s="379"/>
      <c r="WET7" s="379"/>
      <c r="WEU7" s="379"/>
      <c r="WEV7" s="379"/>
      <c r="WEW7" s="379"/>
      <c r="WEX7" s="379"/>
      <c r="WEY7" s="379"/>
      <c r="WEZ7" s="379"/>
      <c r="WFA7" s="379"/>
      <c r="WFB7" s="379"/>
      <c r="WFC7" s="379"/>
      <c r="WFD7" s="379"/>
      <c r="WFE7" s="379"/>
      <c r="WFF7" s="379"/>
      <c r="WFG7" s="379"/>
      <c r="WFH7" s="379"/>
      <c r="WFI7" s="379"/>
      <c r="WFJ7" s="379"/>
      <c r="WFK7" s="379"/>
      <c r="WFL7" s="379"/>
      <c r="WFM7" s="379"/>
      <c r="WFN7" s="379"/>
      <c r="WFO7" s="379"/>
      <c r="WFP7" s="379"/>
      <c r="WFQ7" s="379"/>
      <c r="WFR7" s="379"/>
      <c r="WFS7" s="379"/>
      <c r="WFT7" s="379"/>
      <c r="WFU7" s="379"/>
      <c r="WFV7" s="379"/>
      <c r="WFW7" s="379"/>
      <c r="WFX7" s="379"/>
      <c r="WFY7" s="379"/>
      <c r="WFZ7" s="379"/>
      <c r="WGA7" s="379"/>
      <c r="WGB7" s="379"/>
      <c r="WGC7" s="379"/>
      <c r="WGD7" s="379"/>
      <c r="WGE7" s="379"/>
      <c r="WGF7" s="379"/>
      <c r="WGG7" s="379"/>
      <c r="WGH7" s="379"/>
      <c r="WGI7" s="379"/>
      <c r="WGJ7" s="379"/>
      <c r="WGK7" s="379"/>
      <c r="WGL7" s="379"/>
      <c r="WGM7" s="379"/>
      <c r="WGN7" s="379"/>
      <c r="WGO7" s="379"/>
      <c r="WGP7" s="379"/>
      <c r="WGQ7" s="379"/>
      <c r="WGR7" s="379"/>
      <c r="WGS7" s="379"/>
      <c r="WGT7" s="379"/>
      <c r="WGU7" s="379"/>
      <c r="WGV7" s="379"/>
      <c r="WGW7" s="379"/>
      <c r="WGX7" s="379"/>
      <c r="WGY7" s="379"/>
      <c r="WGZ7" s="379"/>
      <c r="WHA7" s="379"/>
      <c r="WHB7" s="379"/>
      <c r="WHC7" s="379"/>
      <c r="WHD7" s="379"/>
      <c r="WHE7" s="379"/>
      <c r="WHF7" s="379"/>
      <c r="WHG7" s="379"/>
      <c r="WHH7" s="379"/>
      <c r="WHI7" s="379"/>
      <c r="WHJ7" s="379"/>
      <c r="WHK7" s="379"/>
      <c r="WHL7" s="379"/>
      <c r="WHM7" s="379"/>
      <c r="WHN7" s="379"/>
      <c r="WHO7" s="379"/>
      <c r="WHP7" s="379"/>
      <c r="WHQ7" s="379"/>
      <c r="WHR7" s="379"/>
      <c r="WHS7" s="379"/>
      <c r="WHT7" s="379"/>
      <c r="WHU7" s="379"/>
      <c r="WHV7" s="379"/>
      <c r="WHW7" s="379"/>
      <c r="WHX7" s="379"/>
      <c r="WHY7" s="379"/>
      <c r="WHZ7" s="379"/>
      <c r="WIA7" s="379"/>
      <c r="WIB7" s="379"/>
      <c r="WIC7" s="379"/>
      <c r="WID7" s="379"/>
      <c r="WIE7" s="379"/>
      <c r="WIF7" s="379"/>
      <c r="WIG7" s="379"/>
      <c r="WIH7" s="379"/>
      <c r="WII7" s="379"/>
      <c r="WIJ7" s="379"/>
      <c r="WIK7" s="379"/>
      <c r="WIL7" s="379"/>
      <c r="WIM7" s="379"/>
      <c r="WIN7" s="379"/>
      <c r="WIO7" s="379"/>
      <c r="WIP7" s="379"/>
      <c r="WIQ7" s="379"/>
      <c r="WIR7" s="379"/>
      <c r="WIS7" s="379"/>
      <c r="WIT7" s="379"/>
      <c r="WIU7" s="379"/>
      <c r="WIV7" s="379"/>
      <c r="WIW7" s="379"/>
      <c r="WIX7" s="379"/>
      <c r="WIY7" s="379"/>
      <c r="WIZ7" s="379"/>
      <c r="WJA7" s="379"/>
      <c r="WJB7" s="379"/>
      <c r="WJC7" s="379"/>
      <c r="WJD7" s="379"/>
      <c r="WJE7" s="379"/>
      <c r="WJF7" s="379"/>
      <c r="WJG7" s="379"/>
      <c r="WJH7" s="379"/>
      <c r="WJI7" s="379"/>
      <c r="WJJ7" s="379"/>
      <c r="WJK7" s="379"/>
      <c r="WJL7" s="379"/>
      <c r="WJM7" s="379"/>
      <c r="WJN7" s="379"/>
      <c r="WJO7" s="379"/>
      <c r="WJP7" s="379"/>
      <c r="WJQ7" s="379"/>
      <c r="WJR7" s="379"/>
      <c r="WJS7" s="379"/>
      <c r="WJT7" s="379"/>
      <c r="WJU7" s="379"/>
      <c r="WJV7" s="379"/>
      <c r="WJW7" s="379"/>
      <c r="WJX7" s="379"/>
      <c r="WJY7" s="379"/>
      <c r="WJZ7" s="379"/>
      <c r="WKA7" s="379"/>
      <c r="WKB7" s="379"/>
      <c r="WKC7" s="379"/>
      <c r="WKD7" s="379"/>
      <c r="WKE7" s="379"/>
      <c r="WKF7" s="379"/>
      <c r="WKG7" s="379"/>
      <c r="WKH7" s="379"/>
      <c r="WKI7" s="379"/>
      <c r="WKJ7" s="379"/>
      <c r="WKK7" s="379"/>
      <c r="WKL7" s="379"/>
      <c r="WKM7" s="379"/>
      <c r="WKN7" s="379"/>
      <c r="WKO7" s="379"/>
      <c r="WKP7" s="379"/>
      <c r="WKQ7" s="379"/>
      <c r="WKR7" s="379"/>
      <c r="WKS7" s="379"/>
      <c r="WKT7" s="379"/>
      <c r="WKU7" s="379"/>
      <c r="WKV7" s="379"/>
      <c r="WKW7" s="379"/>
      <c r="WKX7" s="379"/>
      <c r="WKY7" s="379"/>
      <c r="WKZ7" s="379"/>
      <c r="WLA7" s="379"/>
      <c r="WLB7" s="379"/>
      <c r="WLC7" s="379"/>
      <c r="WLD7" s="379"/>
      <c r="WLE7" s="379"/>
      <c r="WLF7" s="379"/>
      <c r="WLG7" s="379"/>
      <c r="WLH7" s="379"/>
      <c r="WLI7" s="379"/>
      <c r="WLJ7" s="379"/>
      <c r="WLK7" s="379"/>
      <c r="WLL7" s="379"/>
      <c r="WLM7" s="379"/>
      <c r="WLN7" s="379"/>
      <c r="WLO7" s="379"/>
      <c r="WLP7" s="379"/>
      <c r="WLQ7" s="379"/>
      <c r="WLR7" s="379"/>
      <c r="WLS7" s="379"/>
      <c r="WLT7" s="379"/>
      <c r="WLU7" s="379"/>
      <c r="WLV7" s="379"/>
      <c r="WLW7" s="379"/>
      <c r="WLX7" s="379"/>
      <c r="WLY7" s="379"/>
      <c r="WLZ7" s="379"/>
      <c r="WMA7" s="379"/>
      <c r="WMB7" s="379"/>
      <c r="WMC7" s="379"/>
      <c r="WMD7" s="379"/>
      <c r="WME7" s="379"/>
      <c r="WMF7" s="379"/>
      <c r="WMG7" s="379"/>
      <c r="WMH7" s="379"/>
      <c r="WMI7" s="379"/>
      <c r="WMJ7" s="379"/>
      <c r="WMK7" s="379"/>
      <c r="WML7" s="379"/>
      <c r="WMM7" s="379"/>
      <c r="WMN7" s="379"/>
      <c r="WMO7" s="379"/>
      <c r="WMP7" s="379"/>
      <c r="WMQ7" s="379"/>
      <c r="WMR7" s="379"/>
      <c r="WMS7" s="379"/>
      <c r="WMT7" s="379"/>
      <c r="WMU7" s="379"/>
      <c r="WMV7" s="379"/>
      <c r="WMW7" s="379"/>
      <c r="WMX7" s="379"/>
      <c r="WMY7" s="379"/>
      <c r="WMZ7" s="379"/>
      <c r="WNA7" s="379"/>
      <c r="WNB7" s="379"/>
      <c r="WNC7" s="379"/>
      <c r="WND7" s="379"/>
      <c r="WNE7" s="379"/>
      <c r="WNF7" s="379"/>
      <c r="WNG7" s="379"/>
      <c r="WNH7" s="379"/>
      <c r="WNI7" s="379"/>
      <c r="WNJ7" s="379"/>
      <c r="WNK7" s="379"/>
      <c r="WNL7" s="379"/>
      <c r="WNM7" s="379"/>
      <c r="WNN7" s="379"/>
      <c r="WNO7" s="379"/>
      <c r="WNP7" s="379"/>
      <c r="WNQ7" s="379"/>
      <c r="WNR7" s="379"/>
      <c r="WNS7" s="379"/>
      <c r="WNT7" s="379"/>
      <c r="WNU7" s="379"/>
      <c r="WNV7" s="379"/>
      <c r="WNW7" s="379"/>
      <c r="WNX7" s="379"/>
      <c r="WNY7" s="379"/>
      <c r="WNZ7" s="379"/>
      <c r="WOA7" s="379"/>
      <c r="WOB7" s="379"/>
      <c r="WOC7" s="379"/>
      <c r="WOD7" s="379"/>
      <c r="WOE7" s="379"/>
      <c r="WOF7" s="379"/>
      <c r="WOG7" s="379"/>
      <c r="WOH7" s="379"/>
      <c r="WOI7" s="379"/>
      <c r="WOJ7" s="379"/>
      <c r="WOK7" s="379"/>
      <c r="WOL7" s="379"/>
      <c r="WOM7" s="379"/>
      <c r="WON7" s="379"/>
      <c r="WOO7" s="379"/>
      <c r="WOP7" s="379"/>
      <c r="WOQ7" s="379"/>
      <c r="WOR7" s="379"/>
      <c r="WOS7" s="379"/>
      <c r="WOT7" s="379"/>
      <c r="WOU7" s="379"/>
      <c r="WOV7" s="379"/>
      <c r="WOW7" s="379"/>
      <c r="WOX7" s="379"/>
      <c r="WOY7" s="379"/>
      <c r="WOZ7" s="379"/>
      <c r="WPA7" s="379"/>
      <c r="WPB7" s="379"/>
      <c r="WPC7" s="379"/>
      <c r="WPD7" s="379"/>
      <c r="WPE7" s="379"/>
      <c r="WPF7" s="379"/>
      <c r="WPG7" s="379"/>
      <c r="WPH7" s="379"/>
      <c r="WPI7" s="379"/>
      <c r="WPJ7" s="379"/>
      <c r="WPK7" s="379"/>
      <c r="WPL7" s="379"/>
      <c r="WPM7" s="379"/>
      <c r="WPN7" s="379"/>
      <c r="WPO7" s="379"/>
      <c r="WPP7" s="379"/>
      <c r="WPQ7" s="379"/>
      <c r="WPR7" s="379"/>
      <c r="WPS7" s="379"/>
      <c r="WPT7" s="379"/>
      <c r="WPU7" s="379"/>
      <c r="WPV7" s="379"/>
      <c r="WPW7" s="379"/>
      <c r="WPX7" s="379"/>
      <c r="WPY7" s="379"/>
      <c r="WPZ7" s="379"/>
      <c r="WQA7" s="379"/>
      <c r="WQB7" s="379"/>
      <c r="WQC7" s="379"/>
      <c r="WQD7" s="379"/>
      <c r="WQE7" s="379"/>
      <c r="WQF7" s="379"/>
      <c r="WQG7" s="379"/>
      <c r="WQH7" s="379"/>
      <c r="WQI7" s="379"/>
      <c r="WQJ7" s="379"/>
      <c r="WQK7" s="379"/>
      <c r="WQL7" s="379"/>
      <c r="WQM7" s="379"/>
      <c r="WQN7" s="379"/>
      <c r="WQO7" s="379"/>
      <c r="WQP7" s="379"/>
      <c r="WQQ7" s="379"/>
      <c r="WQR7" s="379"/>
      <c r="WQS7" s="379"/>
      <c r="WQT7" s="379"/>
      <c r="WQU7" s="379"/>
      <c r="WQV7" s="379"/>
      <c r="WQW7" s="379"/>
      <c r="WQX7" s="379"/>
      <c r="WQY7" s="379"/>
      <c r="WQZ7" s="379"/>
      <c r="WRA7" s="379"/>
      <c r="WRB7" s="379"/>
      <c r="WRC7" s="379"/>
      <c r="WRD7" s="379"/>
      <c r="WRE7" s="379"/>
      <c r="WRF7" s="379"/>
      <c r="WRG7" s="379"/>
      <c r="WRH7" s="379"/>
      <c r="WRI7" s="379"/>
      <c r="WRJ7" s="379"/>
      <c r="WRK7" s="379"/>
      <c r="WRL7" s="379"/>
      <c r="WRM7" s="379"/>
      <c r="WRN7" s="379"/>
      <c r="WRO7" s="379"/>
      <c r="WRP7" s="379"/>
      <c r="WRQ7" s="379"/>
      <c r="WRR7" s="379"/>
      <c r="WRS7" s="379"/>
      <c r="WRT7" s="379"/>
      <c r="WRU7" s="379"/>
      <c r="WRV7" s="379"/>
      <c r="WRW7" s="379"/>
      <c r="WRX7" s="379"/>
      <c r="WRY7" s="379"/>
      <c r="WRZ7" s="379"/>
      <c r="WSA7" s="379"/>
      <c r="WSB7" s="379"/>
      <c r="WSC7" s="379"/>
      <c r="WSD7" s="379"/>
      <c r="WSE7" s="379"/>
      <c r="WSF7" s="379"/>
      <c r="WSG7" s="379"/>
      <c r="WSH7" s="379"/>
      <c r="WSI7" s="379"/>
      <c r="WSJ7" s="379"/>
      <c r="WSK7" s="379"/>
      <c r="WSL7" s="379"/>
      <c r="WSM7" s="379"/>
      <c r="WSN7" s="379"/>
      <c r="WSO7" s="379"/>
      <c r="WSP7" s="379"/>
      <c r="WSQ7" s="379"/>
      <c r="WSR7" s="379"/>
      <c r="WSS7" s="379"/>
      <c r="WST7" s="379"/>
      <c r="WSU7" s="379"/>
      <c r="WSV7" s="379"/>
      <c r="WSW7" s="379"/>
      <c r="WSX7" s="379"/>
      <c r="WSY7" s="379"/>
      <c r="WSZ7" s="379"/>
      <c r="WTA7" s="379"/>
      <c r="WTB7" s="379"/>
      <c r="WTC7" s="379"/>
      <c r="WTD7" s="379"/>
      <c r="WTE7" s="379"/>
      <c r="WTF7" s="379"/>
      <c r="WTG7" s="379"/>
      <c r="WTH7" s="379"/>
      <c r="WTI7" s="379"/>
      <c r="WTJ7" s="379"/>
      <c r="WTK7" s="379"/>
      <c r="WTL7" s="379"/>
      <c r="WTM7" s="379"/>
      <c r="WTN7" s="379"/>
      <c r="WTO7" s="379"/>
      <c r="WTP7" s="379"/>
      <c r="WTQ7" s="379"/>
      <c r="WTR7" s="379"/>
      <c r="WTS7" s="379"/>
      <c r="WTT7" s="379"/>
      <c r="WTU7" s="379"/>
      <c r="WTV7" s="379"/>
      <c r="WTW7" s="379"/>
      <c r="WTX7" s="379"/>
      <c r="WTY7" s="379"/>
      <c r="WTZ7" s="379"/>
      <c r="WUA7" s="379"/>
      <c r="WUB7" s="379"/>
      <c r="WUC7" s="379"/>
      <c r="WUD7" s="379"/>
      <c r="WUE7" s="379"/>
      <c r="WUF7" s="379"/>
      <c r="WUG7" s="379"/>
      <c r="WUH7" s="379"/>
      <c r="WUI7" s="379"/>
      <c r="WUJ7" s="379"/>
      <c r="WUK7" s="379"/>
      <c r="WUL7" s="379"/>
      <c r="WUM7" s="379"/>
      <c r="WUN7" s="379"/>
      <c r="WUO7" s="379"/>
      <c r="WUP7" s="379"/>
      <c r="WUQ7" s="379"/>
      <c r="WUR7" s="379"/>
      <c r="WUS7" s="379"/>
      <c r="WUT7" s="379"/>
      <c r="WUU7" s="379"/>
      <c r="WUV7" s="379"/>
      <c r="WUW7" s="379"/>
      <c r="WUX7" s="379"/>
      <c r="WUY7" s="379"/>
      <c r="WUZ7" s="379"/>
      <c r="WVA7" s="379"/>
      <c r="WVB7" s="379"/>
      <c r="WVC7" s="379"/>
      <c r="WVD7" s="379"/>
      <c r="WVE7" s="379"/>
      <c r="WVF7" s="379"/>
      <c r="WVG7" s="379"/>
      <c r="WVH7" s="379"/>
      <c r="WVI7" s="379"/>
      <c r="WVJ7" s="379"/>
      <c r="WVK7" s="379"/>
      <c r="WVL7" s="379"/>
      <c r="WVM7" s="379"/>
      <c r="WVN7" s="379"/>
      <c r="WVO7" s="379"/>
      <c r="WVP7" s="379"/>
      <c r="WVQ7" s="379"/>
      <c r="WVR7" s="379"/>
      <c r="WVS7" s="379"/>
      <c r="WVT7" s="379"/>
      <c r="WVU7" s="379"/>
      <c r="WVV7" s="379"/>
      <c r="WVW7" s="379"/>
      <c r="WVX7" s="379"/>
      <c r="WVY7" s="379"/>
      <c r="WVZ7" s="379"/>
      <c r="WWA7" s="379"/>
      <c r="WWB7" s="379"/>
      <c r="WWC7" s="379"/>
      <c r="WWD7" s="379"/>
      <c r="WWE7" s="379"/>
      <c r="WWF7" s="379"/>
      <c r="WWG7" s="379"/>
      <c r="WWH7" s="379"/>
      <c r="WWI7" s="379"/>
      <c r="WWJ7" s="379"/>
      <c r="WWK7" s="379"/>
      <c r="WWL7" s="379"/>
      <c r="WWM7" s="379"/>
      <c r="WWN7" s="379"/>
      <c r="WWO7" s="379"/>
      <c r="WWP7" s="379"/>
      <c r="WWQ7" s="379"/>
      <c r="WWR7" s="379"/>
      <c r="WWS7" s="379"/>
      <c r="WWT7" s="379"/>
      <c r="WWU7" s="379"/>
      <c r="WWV7" s="379"/>
      <c r="WWW7" s="379"/>
      <c r="WWX7" s="379"/>
      <c r="WWY7" s="379"/>
      <c r="WWZ7" s="379"/>
      <c r="WXA7" s="379"/>
      <c r="WXB7" s="379"/>
      <c r="WXC7" s="379"/>
      <c r="WXD7" s="379"/>
      <c r="WXE7" s="379"/>
      <c r="WXF7" s="379"/>
      <c r="WXG7" s="379"/>
      <c r="WXH7" s="379"/>
      <c r="WXI7" s="379"/>
      <c r="WXJ7" s="379"/>
      <c r="WXK7" s="379"/>
      <c r="WXL7" s="379"/>
      <c r="WXM7" s="379"/>
      <c r="WXN7" s="379"/>
      <c r="WXO7" s="379"/>
      <c r="WXP7" s="379"/>
      <c r="WXQ7" s="379"/>
      <c r="WXR7" s="379"/>
      <c r="WXS7" s="379"/>
      <c r="WXT7" s="379"/>
      <c r="WXU7" s="379"/>
      <c r="WXV7" s="379"/>
      <c r="WXW7" s="379"/>
      <c r="WXX7" s="379"/>
      <c r="WXY7" s="379"/>
      <c r="WXZ7" s="379"/>
      <c r="WYA7" s="379"/>
      <c r="WYB7" s="379"/>
      <c r="WYC7" s="379"/>
      <c r="WYD7" s="379"/>
      <c r="WYE7" s="379"/>
      <c r="WYF7" s="379"/>
      <c r="WYG7" s="379"/>
      <c r="WYH7" s="379"/>
      <c r="WYI7" s="379"/>
      <c r="WYJ7" s="379"/>
      <c r="WYK7" s="379"/>
      <c r="WYL7" s="379"/>
      <c r="WYM7" s="379"/>
      <c r="WYN7" s="379"/>
      <c r="WYO7" s="379"/>
      <c r="WYP7" s="379"/>
      <c r="WYQ7" s="379"/>
      <c r="WYR7" s="379"/>
      <c r="WYS7" s="379"/>
      <c r="WYT7" s="379"/>
      <c r="WYU7" s="379"/>
      <c r="WYV7" s="379"/>
      <c r="WYW7" s="379"/>
      <c r="WYX7" s="379"/>
      <c r="WYY7" s="379"/>
      <c r="WYZ7" s="379"/>
      <c r="WZA7" s="379"/>
      <c r="WZB7" s="379"/>
      <c r="WZC7" s="379"/>
      <c r="WZD7" s="379"/>
      <c r="WZE7" s="379"/>
      <c r="WZF7" s="379"/>
      <c r="WZG7" s="379"/>
      <c r="WZH7" s="379"/>
      <c r="WZI7" s="379"/>
      <c r="WZJ7" s="379"/>
      <c r="WZK7" s="379"/>
      <c r="WZL7" s="379"/>
      <c r="WZM7" s="379"/>
      <c r="WZN7" s="379"/>
      <c r="WZO7" s="379"/>
      <c r="WZP7" s="379"/>
      <c r="WZQ7" s="379"/>
      <c r="WZR7" s="379"/>
      <c r="WZS7" s="379"/>
      <c r="WZT7" s="379"/>
      <c r="WZU7" s="379"/>
      <c r="WZV7" s="379"/>
      <c r="WZW7" s="379"/>
      <c r="WZX7" s="379"/>
      <c r="WZY7" s="379"/>
      <c r="WZZ7" s="379"/>
      <c r="XAA7" s="379"/>
      <c r="XAB7" s="379"/>
      <c r="XAC7" s="379"/>
      <c r="XAD7" s="379"/>
      <c r="XAE7" s="379"/>
      <c r="XAF7" s="379"/>
      <c r="XAG7" s="379"/>
      <c r="XAH7" s="379"/>
      <c r="XAI7" s="379"/>
      <c r="XAJ7" s="379"/>
      <c r="XAK7" s="379"/>
      <c r="XAL7" s="379"/>
      <c r="XAM7" s="379"/>
      <c r="XAN7" s="379"/>
      <c r="XAO7" s="379"/>
      <c r="XAP7" s="379"/>
      <c r="XAQ7" s="379"/>
      <c r="XAR7" s="379"/>
      <c r="XAS7" s="379"/>
      <c r="XAT7" s="379"/>
      <c r="XAU7" s="379"/>
      <c r="XAV7" s="379"/>
      <c r="XAW7" s="379"/>
      <c r="XAX7" s="379"/>
      <c r="XAY7" s="379"/>
      <c r="XAZ7" s="379"/>
      <c r="XBA7" s="379"/>
      <c r="XBB7" s="379"/>
      <c r="XBC7" s="379"/>
      <c r="XBD7" s="379"/>
      <c r="XBE7" s="379"/>
      <c r="XBF7" s="379"/>
      <c r="XBG7" s="379"/>
      <c r="XBH7" s="379"/>
      <c r="XBI7" s="379"/>
      <c r="XBJ7" s="379"/>
      <c r="XBK7" s="379"/>
      <c r="XBL7" s="379"/>
      <c r="XBM7" s="379"/>
      <c r="XBN7" s="379"/>
      <c r="XBO7" s="379"/>
      <c r="XBP7" s="379"/>
      <c r="XBQ7" s="379"/>
      <c r="XBR7" s="379"/>
      <c r="XBS7" s="379"/>
      <c r="XBT7" s="379"/>
      <c r="XBU7" s="379"/>
      <c r="XBV7" s="379"/>
      <c r="XBW7" s="379"/>
      <c r="XBX7" s="379"/>
      <c r="XBY7" s="379"/>
      <c r="XBZ7" s="379"/>
      <c r="XCA7" s="379"/>
      <c r="XCB7" s="379"/>
      <c r="XCC7" s="379"/>
      <c r="XCD7" s="379"/>
      <c r="XCE7" s="379"/>
      <c r="XCF7" s="379"/>
      <c r="XCG7" s="379"/>
      <c r="XCH7" s="379"/>
      <c r="XCI7" s="379"/>
      <c r="XCJ7" s="379"/>
      <c r="XCK7" s="379"/>
      <c r="XCL7" s="379"/>
      <c r="XCM7" s="379"/>
      <c r="XCN7" s="379"/>
      <c r="XCO7" s="379"/>
      <c r="XCP7" s="379"/>
      <c r="XCQ7" s="379"/>
      <c r="XCR7" s="379"/>
      <c r="XCS7" s="379"/>
      <c r="XCT7" s="379"/>
      <c r="XCU7" s="379"/>
      <c r="XCV7" s="379"/>
      <c r="XCW7" s="379"/>
      <c r="XCX7" s="379"/>
      <c r="XCY7" s="379"/>
      <c r="XCZ7" s="379"/>
      <c r="XDA7" s="379"/>
      <c r="XDB7" s="379"/>
      <c r="XDC7" s="379"/>
      <c r="XDD7" s="379"/>
      <c r="XDE7" s="379"/>
      <c r="XDF7" s="379"/>
      <c r="XDG7" s="379"/>
      <c r="XDH7" s="379"/>
      <c r="XDI7" s="379"/>
      <c r="XDJ7" s="379"/>
      <c r="XDK7" s="379"/>
      <c r="XDL7" s="379"/>
      <c r="XDM7" s="379"/>
      <c r="XDN7" s="379"/>
      <c r="XDO7" s="379"/>
      <c r="XDP7" s="379"/>
      <c r="XDQ7" s="379"/>
      <c r="XDR7" s="379"/>
      <c r="XDS7" s="379"/>
      <c r="XDT7" s="379"/>
      <c r="XDU7" s="379"/>
      <c r="XDV7" s="379"/>
      <c r="XDW7" s="379"/>
      <c r="XDX7" s="379"/>
      <c r="XDY7" s="379"/>
      <c r="XDZ7" s="379"/>
      <c r="XEA7" s="379"/>
      <c r="XEB7" s="379"/>
      <c r="XEC7" s="379"/>
      <c r="XED7" s="379"/>
      <c r="XEE7" s="379"/>
      <c r="XEF7" s="379"/>
      <c r="XEG7" s="379"/>
      <c r="XEH7" s="379"/>
      <c r="XEI7" s="379"/>
      <c r="XEJ7" s="379"/>
      <c r="XEK7" s="379"/>
      <c r="XEL7" s="379"/>
      <c r="XEM7" s="379"/>
      <c r="XEN7" s="379"/>
      <c r="XEO7" s="379"/>
      <c r="XEP7" s="379"/>
      <c r="XEQ7" s="379"/>
      <c r="XER7" s="379"/>
      <c r="XES7" s="379"/>
      <c r="XET7" s="379"/>
      <c r="XEU7" s="379"/>
      <c r="XEV7" s="379"/>
      <c r="XEW7" s="379"/>
      <c r="XEX7" s="379"/>
    </row>
    <row r="8" spans="1:16378" ht="14.4">
      <c r="A8" s="783" t="str">
        <f>'DADOS DA OBRA'!$A$10:$E$10</f>
        <v>OBJETO: PAVIMENTAÇÃO E QUALIFICAÇÃO ASFALTICA DE VIAS URBANAS NO MUNICIPIO DE ÓBIDOS</v>
      </c>
      <c r="B8" s="783"/>
      <c r="C8" s="783"/>
      <c r="D8" s="783"/>
      <c r="E8" s="783"/>
      <c r="F8" s="783"/>
      <c r="G8" s="783"/>
      <c r="H8" s="783"/>
      <c r="I8" s="783"/>
      <c r="J8" s="783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</row>
    <row r="9" spans="1:16378" s="306" customFormat="1" ht="14.4">
      <c r="A9" s="783" t="str">
        <f>'DADOS DA OBRA'!$A$11:$E$11</f>
        <v>LOCAL: MUNCÍPIO DE ÓBIDOS</v>
      </c>
      <c r="B9" s="783"/>
      <c r="C9" s="783"/>
      <c r="D9" s="783"/>
      <c r="E9" s="783"/>
      <c r="F9" s="783"/>
      <c r="G9" s="783"/>
      <c r="H9" s="783"/>
      <c r="I9" s="783"/>
      <c r="J9" s="783"/>
      <c r="K9" s="309"/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  <c r="BC9" s="309"/>
      <c r="BD9" s="309"/>
      <c r="BE9" s="309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  <c r="CJ9" s="309"/>
      <c r="CK9" s="309"/>
      <c r="CL9" s="309"/>
      <c r="CM9" s="309"/>
      <c r="CN9" s="309"/>
      <c r="CO9" s="309"/>
      <c r="CP9" s="309"/>
      <c r="CQ9" s="309"/>
      <c r="CR9" s="309"/>
      <c r="CS9" s="309"/>
      <c r="CT9" s="309"/>
      <c r="CU9" s="309"/>
      <c r="CV9" s="309"/>
      <c r="CW9" s="309"/>
      <c r="CX9" s="309"/>
      <c r="CY9" s="309"/>
      <c r="CZ9" s="309"/>
      <c r="DA9" s="309"/>
      <c r="DB9" s="309"/>
      <c r="DC9" s="309"/>
      <c r="DD9" s="309"/>
      <c r="DE9" s="309"/>
      <c r="DF9" s="309"/>
      <c r="DG9" s="309"/>
      <c r="DH9" s="309"/>
      <c r="DI9" s="309"/>
      <c r="DJ9" s="309"/>
      <c r="DK9" s="309"/>
      <c r="DL9" s="309"/>
      <c r="DM9" s="309"/>
      <c r="DN9" s="309"/>
      <c r="DO9" s="309"/>
      <c r="DP9" s="309"/>
      <c r="DQ9" s="309"/>
      <c r="DR9" s="309"/>
      <c r="DS9" s="309"/>
      <c r="DT9" s="309"/>
      <c r="DU9" s="309"/>
      <c r="DV9" s="309"/>
      <c r="DW9" s="309"/>
      <c r="DX9" s="309"/>
      <c r="DY9" s="309"/>
      <c r="DZ9" s="309"/>
      <c r="EA9" s="309"/>
      <c r="EB9" s="309"/>
      <c r="EC9" s="309"/>
      <c r="ED9" s="309"/>
      <c r="EE9" s="309"/>
      <c r="EF9" s="309"/>
      <c r="EG9" s="309"/>
      <c r="EH9" s="309"/>
      <c r="EI9" s="309"/>
      <c r="EJ9" s="309"/>
      <c r="EK9" s="309"/>
      <c r="EL9" s="309"/>
      <c r="EM9" s="309"/>
      <c r="EN9" s="309"/>
      <c r="EO9" s="309"/>
      <c r="EP9" s="309"/>
      <c r="EQ9" s="309"/>
      <c r="ER9" s="309"/>
      <c r="ES9" s="309"/>
      <c r="ET9" s="309"/>
      <c r="EU9" s="309"/>
      <c r="EV9" s="309"/>
      <c r="EW9" s="309"/>
      <c r="EX9" s="309"/>
      <c r="EY9" s="309"/>
      <c r="EZ9" s="309"/>
      <c r="FA9" s="309"/>
      <c r="FB9" s="309"/>
      <c r="FC9" s="309"/>
      <c r="FD9" s="309"/>
      <c r="FE9" s="309"/>
      <c r="FF9" s="309"/>
      <c r="FG9" s="309"/>
      <c r="FH9" s="309"/>
      <c r="FI9" s="309"/>
      <c r="FJ9" s="309"/>
      <c r="FK9" s="309"/>
      <c r="FL9" s="309"/>
      <c r="FM9" s="309"/>
      <c r="FN9" s="309"/>
      <c r="FO9" s="309"/>
      <c r="FP9" s="309"/>
      <c r="FQ9" s="309"/>
      <c r="FR9" s="309"/>
      <c r="FS9" s="309"/>
      <c r="FT9" s="309"/>
      <c r="FU9" s="309"/>
      <c r="FV9" s="309"/>
      <c r="FW9" s="309"/>
      <c r="FX9" s="309"/>
      <c r="FY9" s="309"/>
      <c r="FZ9" s="309"/>
      <c r="GA9" s="309"/>
      <c r="GB9" s="309"/>
      <c r="GC9" s="309"/>
      <c r="GD9" s="309"/>
      <c r="GE9" s="309"/>
      <c r="GF9" s="309"/>
      <c r="GG9" s="309"/>
      <c r="GH9" s="309"/>
      <c r="GI9" s="309"/>
      <c r="GJ9" s="309"/>
      <c r="GK9" s="309"/>
      <c r="GL9" s="309"/>
      <c r="GM9" s="309"/>
      <c r="GN9" s="309"/>
      <c r="GO9" s="309"/>
      <c r="GP9" s="309"/>
      <c r="GQ9" s="309"/>
      <c r="GR9" s="309"/>
      <c r="GS9" s="309"/>
      <c r="GT9" s="309"/>
      <c r="GU9" s="309"/>
      <c r="GV9" s="309"/>
      <c r="GW9" s="309"/>
      <c r="GX9" s="309"/>
      <c r="GY9" s="309"/>
      <c r="GZ9" s="309"/>
      <c r="HA9" s="309"/>
      <c r="HB9" s="309"/>
      <c r="HC9" s="309"/>
      <c r="HD9" s="309"/>
      <c r="HE9" s="309"/>
      <c r="HF9" s="309"/>
      <c r="HG9" s="309"/>
      <c r="HH9" s="309"/>
      <c r="HI9" s="309"/>
      <c r="HJ9" s="309"/>
      <c r="HK9" s="309"/>
      <c r="HL9" s="309"/>
      <c r="HM9" s="309"/>
      <c r="HN9" s="309"/>
      <c r="HO9" s="309"/>
      <c r="HP9" s="309"/>
      <c r="HQ9" s="309"/>
      <c r="HR9" s="309"/>
      <c r="HS9" s="309"/>
      <c r="HT9" s="309"/>
      <c r="HU9" s="309"/>
      <c r="HV9" s="309"/>
      <c r="HW9" s="309"/>
      <c r="HX9" s="309"/>
      <c r="HY9" s="309"/>
      <c r="HZ9" s="309"/>
      <c r="IA9" s="309"/>
      <c r="IB9" s="309"/>
      <c r="IC9" s="309"/>
      <c r="ID9" s="309"/>
      <c r="IE9" s="309"/>
      <c r="IF9" s="309"/>
      <c r="IG9" s="309"/>
      <c r="IH9" s="309"/>
      <c r="II9" s="309"/>
      <c r="IJ9" s="309"/>
      <c r="IK9" s="309"/>
      <c r="IL9" s="309"/>
      <c r="IM9" s="309"/>
      <c r="IN9" s="309"/>
      <c r="IO9" s="309"/>
      <c r="IP9" s="309"/>
      <c r="IQ9" s="309"/>
      <c r="IR9" s="309"/>
      <c r="IS9" s="309"/>
      <c r="IT9" s="309"/>
      <c r="IU9" s="309"/>
      <c r="IV9" s="309"/>
      <c r="IW9" s="309"/>
      <c r="IX9" s="309"/>
      <c r="IY9" s="309"/>
      <c r="IZ9" s="309"/>
      <c r="JA9" s="309"/>
      <c r="JB9" s="309"/>
      <c r="JC9" s="309"/>
      <c r="JD9" s="309"/>
      <c r="JE9" s="309"/>
      <c r="JF9" s="309"/>
      <c r="JG9" s="309"/>
      <c r="JH9" s="309"/>
      <c r="JI9" s="309"/>
      <c r="JJ9" s="309"/>
      <c r="JK9" s="309"/>
      <c r="JL9" s="309"/>
      <c r="JM9" s="309"/>
      <c r="JN9" s="309"/>
      <c r="JO9" s="309"/>
      <c r="JP9" s="309"/>
      <c r="JQ9" s="309"/>
      <c r="JR9" s="309"/>
      <c r="JS9" s="309"/>
      <c r="JT9" s="309"/>
      <c r="JU9" s="309"/>
      <c r="JV9" s="309"/>
      <c r="JW9" s="309"/>
      <c r="JX9" s="309"/>
      <c r="JY9" s="309"/>
      <c r="JZ9" s="309"/>
      <c r="KA9" s="309"/>
      <c r="KB9" s="309"/>
      <c r="KC9" s="309"/>
      <c r="KD9" s="309"/>
      <c r="KE9" s="309"/>
      <c r="KF9" s="309"/>
      <c r="KG9" s="309"/>
      <c r="KH9" s="309"/>
      <c r="KI9" s="309"/>
      <c r="KJ9" s="309"/>
      <c r="KK9" s="309"/>
      <c r="KL9" s="309"/>
      <c r="KM9" s="309"/>
      <c r="KN9" s="309"/>
      <c r="KO9" s="309"/>
      <c r="KP9" s="309"/>
      <c r="KQ9" s="309"/>
      <c r="KR9" s="309"/>
      <c r="KS9" s="309"/>
      <c r="KT9" s="309"/>
      <c r="KU9" s="309"/>
      <c r="KV9" s="309"/>
      <c r="KW9" s="309"/>
      <c r="KX9" s="309"/>
      <c r="KY9" s="309"/>
      <c r="KZ9" s="309"/>
      <c r="LA9" s="309"/>
      <c r="LB9" s="309"/>
      <c r="LC9" s="309"/>
      <c r="LD9" s="309"/>
      <c r="LE9" s="309"/>
      <c r="LF9" s="309"/>
      <c r="LG9" s="309"/>
      <c r="LH9" s="309"/>
      <c r="LI9" s="309"/>
      <c r="LJ9" s="309"/>
      <c r="LK9" s="309"/>
      <c r="LL9" s="309"/>
      <c r="LM9" s="309"/>
      <c r="LN9" s="309"/>
      <c r="LO9" s="309"/>
      <c r="LP9" s="309"/>
      <c r="LQ9" s="309"/>
      <c r="LR9" s="309"/>
      <c r="LS9" s="309"/>
      <c r="LT9" s="309"/>
      <c r="LU9" s="309"/>
      <c r="LV9" s="309"/>
      <c r="LW9" s="309"/>
      <c r="LX9" s="309"/>
      <c r="LY9" s="309"/>
      <c r="LZ9" s="309"/>
      <c r="MA9" s="309"/>
      <c r="MB9" s="309"/>
      <c r="MC9" s="309"/>
      <c r="MD9" s="309"/>
      <c r="ME9" s="309"/>
      <c r="MF9" s="309"/>
      <c r="MG9" s="309"/>
      <c r="MH9" s="309"/>
      <c r="MI9" s="309"/>
      <c r="MJ9" s="309"/>
      <c r="MK9" s="309"/>
      <c r="ML9" s="309"/>
      <c r="MM9" s="309"/>
      <c r="MN9" s="309"/>
      <c r="MO9" s="309"/>
      <c r="MP9" s="309"/>
      <c r="MQ9" s="309"/>
      <c r="MR9" s="309"/>
      <c r="MS9" s="309"/>
      <c r="MT9" s="309"/>
      <c r="MU9" s="309"/>
      <c r="MV9" s="309"/>
      <c r="MW9" s="309"/>
      <c r="MX9" s="309"/>
      <c r="MY9" s="309"/>
      <c r="MZ9" s="309"/>
      <c r="NA9" s="309"/>
      <c r="NB9" s="309"/>
      <c r="NC9" s="309"/>
      <c r="ND9" s="309"/>
      <c r="NE9" s="309"/>
      <c r="NF9" s="309"/>
      <c r="NG9" s="309"/>
      <c r="NH9" s="309"/>
      <c r="NI9" s="309"/>
      <c r="NJ9" s="309"/>
      <c r="NK9" s="309"/>
      <c r="NL9" s="309"/>
      <c r="NM9" s="309"/>
      <c r="NN9" s="309"/>
      <c r="NO9" s="309"/>
      <c r="NP9" s="309"/>
      <c r="NQ9" s="309"/>
      <c r="NR9" s="309"/>
      <c r="NS9" s="309"/>
      <c r="NT9" s="309"/>
      <c r="NU9" s="309"/>
      <c r="NV9" s="309"/>
      <c r="NW9" s="309"/>
      <c r="NX9" s="309"/>
      <c r="NY9" s="309"/>
      <c r="NZ9" s="309"/>
      <c r="OA9" s="309"/>
      <c r="OB9" s="309"/>
      <c r="OC9" s="309"/>
      <c r="OD9" s="309"/>
      <c r="OE9" s="309"/>
      <c r="OF9" s="309"/>
      <c r="OG9" s="309"/>
      <c r="OH9" s="309"/>
      <c r="OI9" s="309"/>
      <c r="OJ9" s="309"/>
      <c r="OK9" s="309"/>
      <c r="OL9" s="309"/>
      <c r="OM9" s="309"/>
      <c r="ON9" s="309"/>
      <c r="OO9" s="309"/>
      <c r="OP9" s="309"/>
      <c r="OQ9" s="309"/>
      <c r="OR9" s="309"/>
      <c r="OS9" s="309"/>
      <c r="OT9" s="309"/>
      <c r="OU9" s="309"/>
      <c r="OV9" s="309"/>
      <c r="OW9" s="309"/>
      <c r="OX9" s="309"/>
      <c r="OY9" s="309"/>
      <c r="OZ9" s="309"/>
      <c r="PA9" s="309"/>
      <c r="PB9" s="309"/>
      <c r="PC9" s="309"/>
      <c r="PD9" s="309"/>
      <c r="PE9" s="309"/>
      <c r="PF9" s="309"/>
      <c r="PG9" s="309"/>
      <c r="PH9" s="309"/>
      <c r="PI9" s="309"/>
      <c r="PJ9" s="309"/>
      <c r="PK9" s="309"/>
      <c r="PL9" s="309"/>
      <c r="PM9" s="309"/>
      <c r="PN9" s="309"/>
      <c r="PO9" s="309"/>
      <c r="PP9" s="309"/>
      <c r="PQ9" s="309"/>
      <c r="PR9" s="309"/>
      <c r="PS9" s="309"/>
      <c r="PT9" s="309"/>
      <c r="PU9" s="309"/>
      <c r="PV9" s="309"/>
      <c r="PW9" s="309"/>
      <c r="PX9" s="309"/>
      <c r="PY9" s="309"/>
      <c r="PZ9" s="309"/>
      <c r="QA9" s="309"/>
      <c r="QB9" s="309"/>
      <c r="QC9" s="309"/>
      <c r="QD9" s="309"/>
      <c r="QE9" s="309"/>
      <c r="QF9" s="309"/>
      <c r="QG9" s="309"/>
      <c r="QH9" s="309"/>
      <c r="QI9" s="309"/>
      <c r="QJ9" s="309"/>
      <c r="QK9" s="309"/>
      <c r="QL9" s="309"/>
      <c r="QM9" s="309"/>
      <c r="QN9" s="309"/>
      <c r="QO9" s="309"/>
      <c r="QP9" s="309"/>
      <c r="QQ9" s="309"/>
      <c r="QR9" s="309"/>
      <c r="QS9" s="309"/>
      <c r="QT9" s="309"/>
      <c r="QU9" s="309"/>
      <c r="QV9" s="309"/>
      <c r="QW9" s="309"/>
      <c r="QX9" s="309"/>
      <c r="QY9" s="309"/>
      <c r="QZ9" s="309"/>
      <c r="RA9" s="309"/>
      <c r="RB9" s="309"/>
      <c r="RC9" s="309"/>
      <c r="RD9" s="309"/>
      <c r="RE9" s="309"/>
      <c r="RF9" s="309"/>
      <c r="RG9" s="309"/>
      <c r="RH9" s="309"/>
      <c r="RI9" s="309"/>
      <c r="RJ9" s="309"/>
      <c r="RK9" s="309"/>
      <c r="RL9" s="309"/>
      <c r="RM9" s="309"/>
      <c r="RN9" s="309"/>
      <c r="RO9" s="309"/>
      <c r="RP9" s="309"/>
      <c r="RQ9" s="309"/>
      <c r="RR9" s="309"/>
      <c r="RS9" s="309"/>
      <c r="RT9" s="309"/>
      <c r="RU9" s="309"/>
      <c r="RV9" s="309"/>
      <c r="RW9" s="309"/>
      <c r="RX9" s="309"/>
      <c r="RY9" s="309"/>
      <c r="RZ9" s="309"/>
      <c r="SA9" s="309"/>
      <c r="SB9" s="309"/>
      <c r="SC9" s="309"/>
      <c r="SD9" s="309"/>
      <c r="SE9" s="309"/>
      <c r="SF9" s="309"/>
      <c r="SG9" s="309"/>
      <c r="SH9" s="309"/>
      <c r="SI9" s="309"/>
      <c r="SJ9" s="309"/>
      <c r="SK9" s="309"/>
      <c r="SL9" s="309"/>
      <c r="SM9" s="309"/>
      <c r="SN9" s="309"/>
      <c r="SO9" s="309"/>
      <c r="SP9" s="309"/>
      <c r="SQ9" s="309"/>
      <c r="SR9" s="309"/>
      <c r="SS9" s="309"/>
      <c r="ST9" s="309"/>
      <c r="SU9" s="309"/>
      <c r="SV9" s="309"/>
      <c r="SW9" s="309"/>
      <c r="SX9" s="309"/>
      <c r="SY9" s="309"/>
      <c r="SZ9" s="309"/>
      <c r="TA9" s="309"/>
      <c r="TB9" s="309"/>
      <c r="TC9" s="309"/>
      <c r="TD9" s="309"/>
      <c r="TE9" s="309"/>
      <c r="TF9" s="309"/>
      <c r="TG9" s="309"/>
      <c r="TH9" s="309"/>
      <c r="TI9" s="309"/>
      <c r="TJ9" s="309"/>
      <c r="TK9" s="309"/>
      <c r="TL9" s="309"/>
      <c r="TM9" s="309"/>
      <c r="TN9" s="309"/>
      <c r="TO9" s="309"/>
      <c r="TP9" s="309"/>
      <c r="TQ9" s="309"/>
      <c r="TR9" s="309"/>
      <c r="TS9" s="309"/>
      <c r="TT9" s="309"/>
      <c r="TU9" s="309"/>
      <c r="TV9" s="309"/>
      <c r="TW9" s="309"/>
      <c r="TX9" s="309"/>
      <c r="TY9" s="309"/>
      <c r="TZ9" s="309"/>
      <c r="UA9" s="309"/>
      <c r="UB9" s="309"/>
      <c r="UC9" s="309"/>
      <c r="UD9" s="309"/>
      <c r="UE9" s="309"/>
      <c r="UF9" s="309"/>
      <c r="UG9" s="309"/>
      <c r="UH9" s="309"/>
      <c r="UI9" s="309"/>
      <c r="UJ9" s="309"/>
      <c r="UK9" s="309"/>
      <c r="UL9" s="309"/>
      <c r="UM9" s="309"/>
      <c r="UN9" s="309"/>
      <c r="UO9" s="309"/>
      <c r="UP9" s="309"/>
      <c r="UQ9" s="309"/>
      <c r="UR9" s="309"/>
      <c r="US9" s="309"/>
      <c r="UT9" s="309"/>
      <c r="UU9" s="309"/>
      <c r="UV9" s="309"/>
      <c r="UW9" s="309"/>
      <c r="UX9" s="309"/>
      <c r="UY9" s="309"/>
      <c r="UZ9" s="309"/>
      <c r="VA9" s="309"/>
      <c r="VB9" s="309"/>
      <c r="VC9" s="309"/>
      <c r="VD9" s="309"/>
      <c r="VE9" s="309"/>
      <c r="VF9" s="309"/>
      <c r="VG9" s="309"/>
      <c r="VH9" s="309"/>
      <c r="VI9" s="309"/>
      <c r="VJ9" s="309"/>
      <c r="VK9" s="309"/>
      <c r="VL9" s="309"/>
      <c r="VM9" s="309"/>
      <c r="VN9" s="309"/>
      <c r="VO9" s="309"/>
      <c r="VP9" s="309"/>
      <c r="VQ9" s="309"/>
      <c r="VR9" s="309"/>
      <c r="VS9" s="309"/>
      <c r="VT9" s="309"/>
      <c r="VU9" s="309"/>
      <c r="VV9" s="309"/>
      <c r="VW9" s="309"/>
      <c r="VX9" s="309"/>
      <c r="VY9" s="309"/>
      <c r="VZ9" s="309"/>
      <c r="WA9" s="309"/>
      <c r="WB9" s="309"/>
      <c r="WC9" s="309"/>
      <c r="WD9" s="309"/>
      <c r="WE9" s="309"/>
      <c r="WF9" s="309"/>
      <c r="WG9" s="309"/>
      <c r="WH9" s="309"/>
      <c r="WI9" s="309"/>
      <c r="WJ9" s="309"/>
      <c r="WK9" s="309"/>
      <c r="WL9" s="309"/>
      <c r="WM9" s="309"/>
      <c r="WN9" s="309"/>
      <c r="WO9" s="309"/>
      <c r="WP9" s="309"/>
      <c r="WQ9" s="309"/>
      <c r="WR9" s="309"/>
      <c r="WS9" s="309"/>
      <c r="WT9" s="309"/>
      <c r="WU9" s="309"/>
      <c r="WV9" s="309"/>
      <c r="WW9" s="309"/>
      <c r="WX9" s="309"/>
      <c r="WY9" s="309"/>
      <c r="WZ9" s="309"/>
      <c r="XA9" s="309"/>
      <c r="XB9" s="309"/>
      <c r="XC9" s="309"/>
      <c r="XD9" s="309"/>
      <c r="XE9" s="309"/>
      <c r="XF9" s="309"/>
      <c r="XG9" s="309"/>
      <c r="XH9" s="309"/>
      <c r="XI9" s="309"/>
      <c r="XJ9" s="309"/>
      <c r="XK9" s="309"/>
      <c r="XL9" s="309"/>
      <c r="XM9" s="309"/>
      <c r="XN9" s="309"/>
      <c r="XO9" s="309"/>
      <c r="XP9" s="309"/>
      <c r="XQ9" s="309"/>
      <c r="XR9" s="309"/>
      <c r="XS9" s="309"/>
      <c r="XT9" s="309"/>
      <c r="XU9" s="309"/>
      <c r="XV9" s="309"/>
      <c r="XW9" s="309"/>
      <c r="XX9" s="309"/>
      <c r="XY9" s="309"/>
      <c r="XZ9" s="309"/>
      <c r="YA9" s="309"/>
      <c r="YB9" s="309"/>
      <c r="YC9" s="309"/>
      <c r="YD9" s="309"/>
      <c r="YE9" s="309"/>
      <c r="YF9" s="309"/>
      <c r="YG9" s="309"/>
      <c r="YH9" s="309"/>
      <c r="YI9" s="309"/>
      <c r="YJ9" s="309"/>
      <c r="YK9" s="309"/>
      <c r="YL9" s="309"/>
      <c r="YM9" s="309"/>
      <c r="YN9" s="309"/>
      <c r="YO9" s="309"/>
      <c r="YP9" s="309"/>
      <c r="YQ9" s="309"/>
      <c r="YR9" s="309"/>
      <c r="YS9" s="309"/>
      <c r="YT9" s="309"/>
      <c r="YU9" s="309"/>
      <c r="YV9" s="309"/>
      <c r="YW9" s="309"/>
      <c r="YX9" s="309"/>
      <c r="YY9" s="309"/>
      <c r="YZ9" s="309"/>
      <c r="ZA9" s="309"/>
      <c r="ZB9" s="309"/>
      <c r="ZC9" s="309"/>
      <c r="ZD9" s="309"/>
      <c r="ZE9" s="309"/>
      <c r="ZF9" s="309"/>
      <c r="ZG9" s="309"/>
      <c r="ZH9" s="309"/>
      <c r="ZI9" s="309"/>
      <c r="ZJ9" s="309"/>
      <c r="ZK9" s="309"/>
      <c r="ZL9" s="309"/>
      <c r="ZM9" s="309"/>
      <c r="ZN9" s="309"/>
      <c r="ZO9" s="309"/>
      <c r="ZP9" s="309"/>
      <c r="ZQ9" s="309"/>
      <c r="ZR9" s="309"/>
      <c r="ZS9" s="309"/>
      <c r="ZT9" s="309"/>
      <c r="ZU9" s="309"/>
      <c r="ZV9" s="309"/>
      <c r="ZW9" s="309"/>
      <c r="ZX9" s="309"/>
      <c r="ZY9" s="309"/>
      <c r="ZZ9" s="309"/>
      <c r="AAA9" s="309"/>
      <c r="AAB9" s="309"/>
      <c r="AAC9" s="309"/>
      <c r="AAD9" s="309"/>
      <c r="AAE9" s="309"/>
      <c r="AAF9" s="309"/>
      <c r="AAG9" s="309"/>
      <c r="AAH9" s="309"/>
      <c r="AAI9" s="309"/>
      <c r="AAJ9" s="309"/>
      <c r="AAK9" s="309"/>
      <c r="AAL9" s="309"/>
      <c r="AAM9" s="309"/>
      <c r="AAN9" s="309"/>
      <c r="AAO9" s="309"/>
      <c r="AAP9" s="309"/>
      <c r="AAQ9" s="309"/>
      <c r="AAR9" s="309"/>
      <c r="AAS9" s="309"/>
      <c r="AAT9" s="309"/>
      <c r="AAU9" s="309"/>
      <c r="AAV9" s="309"/>
      <c r="AAW9" s="309"/>
      <c r="AAX9" s="309"/>
      <c r="AAY9" s="309"/>
      <c r="AAZ9" s="309"/>
      <c r="ABA9" s="309"/>
      <c r="ABB9" s="309"/>
      <c r="ABC9" s="309"/>
      <c r="ABD9" s="309"/>
      <c r="ABE9" s="309"/>
      <c r="ABF9" s="309"/>
      <c r="ABG9" s="309"/>
      <c r="ABH9" s="309"/>
      <c r="ABI9" s="309"/>
      <c r="ABJ9" s="309"/>
      <c r="ABK9" s="309"/>
      <c r="ABL9" s="309"/>
      <c r="ABM9" s="309"/>
      <c r="ABN9" s="309"/>
      <c r="ABO9" s="309"/>
      <c r="ABP9" s="309"/>
      <c r="ABQ9" s="309"/>
      <c r="ABR9" s="309"/>
      <c r="ABS9" s="309"/>
      <c r="ABT9" s="309"/>
      <c r="ABU9" s="309"/>
      <c r="ABV9" s="309"/>
      <c r="ABW9" s="309"/>
      <c r="ABX9" s="309"/>
      <c r="ABY9" s="309"/>
      <c r="ABZ9" s="309"/>
      <c r="ACA9" s="309"/>
      <c r="ACB9" s="309"/>
      <c r="ACC9" s="309"/>
      <c r="ACD9" s="309"/>
      <c r="ACE9" s="309"/>
      <c r="ACF9" s="309"/>
      <c r="ACG9" s="309"/>
      <c r="ACH9" s="309"/>
      <c r="ACI9" s="309"/>
      <c r="ACJ9" s="309"/>
      <c r="ACK9" s="309"/>
      <c r="ACL9" s="309"/>
      <c r="ACM9" s="309"/>
      <c r="ACN9" s="309"/>
      <c r="ACO9" s="309"/>
      <c r="ACP9" s="309"/>
      <c r="ACQ9" s="309"/>
      <c r="ACR9" s="309"/>
      <c r="ACS9" s="309"/>
      <c r="ACT9" s="309"/>
      <c r="ACU9" s="309"/>
      <c r="ACV9" s="309"/>
      <c r="ACW9" s="309"/>
      <c r="ACX9" s="309"/>
      <c r="ACY9" s="309"/>
      <c r="ACZ9" s="309"/>
      <c r="ADA9" s="309"/>
      <c r="ADB9" s="309"/>
      <c r="ADC9" s="309"/>
      <c r="ADD9" s="309"/>
      <c r="ADE9" s="309"/>
      <c r="ADF9" s="309"/>
      <c r="ADG9" s="309"/>
      <c r="ADH9" s="309"/>
      <c r="ADI9" s="309"/>
      <c r="ADJ9" s="309"/>
      <c r="ADK9" s="309"/>
      <c r="ADL9" s="309"/>
      <c r="ADM9" s="309"/>
      <c r="ADN9" s="309"/>
      <c r="ADO9" s="309"/>
      <c r="ADP9" s="309"/>
      <c r="ADQ9" s="309"/>
      <c r="ADR9" s="309"/>
      <c r="ADS9" s="309"/>
      <c r="ADT9" s="309"/>
      <c r="ADU9" s="309"/>
      <c r="ADV9" s="309"/>
      <c r="ADW9" s="309"/>
      <c r="ADX9" s="309"/>
      <c r="ADY9" s="309"/>
      <c r="ADZ9" s="309"/>
      <c r="AEA9" s="309"/>
      <c r="AEB9" s="309"/>
      <c r="AEC9" s="309"/>
      <c r="AED9" s="309"/>
      <c r="AEE9" s="309"/>
      <c r="AEF9" s="309"/>
      <c r="AEG9" s="309"/>
      <c r="AEH9" s="309"/>
      <c r="AEI9" s="309"/>
      <c r="AEJ9" s="309"/>
      <c r="AEK9" s="309"/>
      <c r="AEL9" s="309"/>
      <c r="AEM9" s="309"/>
      <c r="AEN9" s="309"/>
      <c r="AEO9" s="309"/>
      <c r="AEP9" s="309"/>
      <c r="AEQ9" s="309"/>
      <c r="AER9" s="309"/>
      <c r="AES9" s="309"/>
      <c r="AET9" s="309"/>
      <c r="AEU9" s="309"/>
      <c r="AEV9" s="309"/>
      <c r="AEW9" s="309"/>
      <c r="AEX9" s="309"/>
      <c r="AEY9" s="309"/>
      <c r="AEZ9" s="309"/>
      <c r="AFA9" s="309"/>
      <c r="AFB9" s="309"/>
      <c r="AFC9" s="309"/>
      <c r="AFD9" s="309"/>
      <c r="AFE9" s="309"/>
      <c r="AFF9" s="309"/>
      <c r="AFG9" s="309"/>
      <c r="AFH9" s="309"/>
      <c r="AFI9" s="309"/>
      <c r="AFJ9" s="309"/>
      <c r="AFK9" s="309"/>
      <c r="AFL9" s="309"/>
      <c r="AFM9" s="309"/>
      <c r="AFN9" s="309"/>
      <c r="AFO9" s="309"/>
      <c r="AFP9" s="309"/>
      <c r="AFQ9" s="309"/>
      <c r="AFR9" s="309"/>
      <c r="AFS9" s="309"/>
      <c r="AFT9" s="309"/>
      <c r="AFU9" s="309"/>
      <c r="AFV9" s="309"/>
      <c r="AFW9" s="309"/>
      <c r="AFX9" s="309"/>
      <c r="AFY9" s="309"/>
      <c r="AFZ9" s="309"/>
      <c r="AGA9" s="309"/>
      <c r="AGB9" s="309"/>
      <c r="AGC9" s="309"/>
      <c r="AGD9" s="309"/>
      <c r="AGE9" s="309"/>
      <c r="AGF9" s="309"/>
      <c r="AGG9" s="309"/>
      <c r="AGH9" s="309"/>
      <c r="AGI9" s="309"/>
      <c r="AGJ9" s="309"/>
      <c r="AGK9" s="309"/>
      <c r="AGL9" s="309"/>
      <c r="AGM9" s="309"/>
      <c r="AGN9" s="309"/>
      <c r="AGO9" s="309"/>
      <c r="AGP9" s="309"/>
      <c r="AGQ9" s="309"/>
      <c r="AGR9" s="309"/>
      <c r="AGS9" s="309"/>
      <c r="AGT9" s="309"/>
      <c r="AGU9" s="309"/>
      <c r="AGV9" s="309"/>
      <c r="AGW9" s="309"/>
      <c r="AGX9" s="309"/>
      <c r="AGY9" s="309"/>
      <c r="AGZ9" s="309"/>
      <c r="AHA9" s="309"/>
      <c r="AHB9" s="309"/>
      <c r="AHC9" s="309"/>
      <c r="AHD9" s="309"/>
      <c r="AHE9" s="309"/>
      <c r="AHF9" s="309"/>
      <c r="AHG9" s="309"/>
      <c r="AHH9" s="309"/>
      <c r="AHI9" s="309"/>
      <c r="AHJ9" s="309"/>
      <c r="AHK9" s="309"/>
      <c r="AHL9" s="309"/>
      <c r="AHM9" s="309"/>
      <c r="AHN9" s="309"/>
      <c r="AHO9" s="309"/>
      <c r="AHP9" s="309"/>
      <c r="AHQ9" s="309"/>
      <c r="AHR9" s="309"/>
      <c r="AHS9" s="309"/>
      <c r="AHT9" s="309"/>
      <c r="AHU9" s="309"/>
      <c r="AHV9" s="309"/>
      <c r="AHW9" s="309"/>
      <c r="AHX9" s="309"/>
      <c r="AHY9" s="309"/>
      <c r="AHZ9" s="309"/>
      <c r="AIA9" s="309"/>
      <c r="AIB9" s="309"/>
      <c r="AIC9" s="309"/>
      <c r="AID9" s="309"/>
      <c r="AIE9" s="309"/>
      <c r="AIF9" s="309"/>
      <c r="AIG9" s="309"/>
      <c r="AIH9" s="309"/>
      <c r="AII9" s="309"/>
      <c r="AIJ9" s="309"/>
      <c r="AIK9" s="309"/>
      <c r="AIL9" s="309"/>
      <c r="AIM9" s="309"/>
      <c r="AIN9" s="309"/>
      <c r="AIO9" s="309"/>
      <c r="AIP9" s="309"/>
      <c r="AIQ9" s="309"/>
      <c r="AIR9" s="309"/>
      <c r="AIS9" s="309"/>
      <c r="AIT9" s="309"/>
      <c r="AIU9" s="309"/>
      <c r="AIV9" s="309"/>
      <c r="AIW9" s="309"/>
      <c r="AIX9" s="309"/>
      <c r="AIY9" s="309"/>
      <c r="AIZ9" s="309"/>
      <c r="AJA9" s="309"/>
      <c r="AJB9" s="309"/>
      <c r="AJC9" s="309"/>
      <c r="AJD9" s="309"/>
      <c r="AJE9" s="309"/>
      <c r="AJF9" s="309"/>
      <c r="AJG9" s="309"/>
      <c r="AJH9" s="309"/>
      <c r="AJI9" s="309"/>
      <c r="AJJ9" s="309"/>
      <c r="AJK9" s="309"/>
      <c r="AJL9" s="309"/>
      <c r="AJM9" s="309"/>
      <c r="AJN9" s="309"/>
      <c r="AJO9" s="309"/>
      <c r="AJP9" s="309"/>
      <c r="AJQ9" s="309"/>
      <c r="AJR9" s="309"/>
      <c r="AJS9" s="309"/>
      <c r="AJT9" s="309"/>
      <c r="AJU9" s="309"/>
      <c r="AJV9" s="309"/>
      <c r="AJW9" s="309"/>
      <c r="AJX9" s="309"/>
      <c r="AJY9" s="309"/>
      <c r="AJZ9" s="309"/>
      <c r="AKA9" s="309"/>
      <c r="AKB9" s="309"/>
      <c r="AKC9" s="309"/>
      <c r="AKD9" s="309"/>
      <c r="AKE9" s="309"/>
      <c r="AKF9" s="309"/>
      <c r="AKG9" s="309"/>
      <c r="AKH9" s="309"/>
      <c r="AKI9" s="309"/>
      <c r="AKJ9" s="309"/>
      <c r="AKK9" s="309"/>
      <c r="AKL9" s="309"/>
      <c r="AKM9" s="309"/>
      <c r="AKN9" s="309"/>
      <c r="AKO9" s="309"/>
      <c r="AKP9" s="309"/>
      <c r="AKQ9" s="309"/>
      <c r="AKR9" s="309"/>
      <c r="AKS9" s="309"/>
      <c r="AKT9" s="309"/>
      <c r="AKU9" s="309"/>
      <c r="AKV9" s="309"/>
      <c r="AKW9" s="309"/>
      <c r="AKX9" s="309"/>
      <c r="AKY9" s="309"/>
      <c r="AKZ9" s="309"/>
      <c r="ALA9" s="309"/>
      <c r="ALB9" s="309"/>
      <c r="ALC9" s="309"/>
      <c r="ALD9" s="309"/>
      <c r="ALE9" s="309"/>
      <c r="ALF9" s="309"/>
      <c r="ALG9" s="309"/>
      <c r="ALH9" s="309"/>
      <c r="ALI9" s="309"/>
      <c r="ALJ9" s="309"/>
      <c r="ALK9" s="309"/>
      <c r="ALL9" s="309"/>
      <c r="ALM9" s="309"/>
      <c r="ALN9" s="309"/>
      <c r="ALO9" s="309"/>
      <c r="ALP9" s="309"/>
      <c r="ALQ9" s="309"/>
      <c r="ALR9" s="309"/>
      <c r="ALS9" s="309"/>
      <c r="ALT9" s="309"/>
      <c r="ALU9" s="309"/>
      <c r="ALV9" s="309"/>
      <c r="ALW9" s="309"/>
      <c r="ALX9" s="309"/>
      <c r="ALY9" s="309"/>
      <c r="ALZ9" s="309"/>
      <c r="AMA9" s="309"/>
      <c r="AMB9" s="309"/>
      <c r="AMC9" s="309"/>
      <c r="AMD9" s="309"/>
      <c r="AME9" s="309"/>
      <c r="AMF9" s="309"/>
      <c r="AMG9" s="309"/>
      <c r="AMH9" s="309"/>
      <c r="AMI9" s="309"/>
      <c r="AMJ9" s="309"/>
      <c r="AMK9" s="309"/>
      <c r="AML9" s="309"/>
      <c r="AMM9" s="309"/>
      <c r="AMN9" s="309"/>
      <c r="AMO9" s="309"/>
      <c r="AMP9" s="309"/>
      <c r="AMQ9" s="309"/>
      <c r="AMR9" s="309"/>
      <c r="AMS9" s="309"/>
      <c r="AMT9" s="309"/>
      <c r="AMU9" s="309"/>
      <c r="AMV9" s="309"/>
      <c r="AMW9" s="309"/>
      <c r="AMX9" s="309"/>
      <c r="AMY9" s="309"/>
      <c r="AMZ9" s="309"/>
      <c r="ANA9" s="309"/>
      <c r="ANB9" s="309"/>
      <c r="ANC9" s="309"/>
      <c r="AND9" s="309"/>
      <c r="ANE9" s="309"/>
      <c r="ANF9" s="309"/>
      <c r="ANG9" s="309"/>
      <c r="ANH9" s="309"/>
      <c r="ANI9" s="309"/>
      <c r="ANJ9" s="309"/>
      <c r="ANK9" s="309"/>
      <c r="ANL9" s="309"/>
      <c r="ANM9" s="309"/>
      <c r="ANN9" s="309"/>
      <c r="ANO9" s="309"/>
      <c r="ANP9" s="309"/>
      <c r="ANQ9" s="309"/>
      <c r="ANR9" s="309"/>
      <c r="ANS9" s="309"/>
      <c r="ANT9" s="309"/>
      <c r="ANU9" s="309"/>
      <c r="ANV9" s="309"/>
      <c r="ANW9" s="309"/>
      <c r="ANX9" s="309"/>
      <c r="ANY9" s="309"/>
      <c r="ANZ9" s="309"/>
      <c r="AOA9" s="309"/>
      <c r="AOB9" s="309"/>
      <c r="AOC9" s="309"/>
      <c r="AOD9" s="309"/>
      <c r="AOE9" s="309"/>
      <c r="AOF9" s="309"/>
      <c r="AOG9" s="309"/>
      <c r="AOH9" s="309"/>
      <c r="AOI9" s="309"/>
      <c r="AOJ9" s="309"/>
      <c r="AOK9" s="309"/>
      <c r="AOL9" s="309"/>
      <c r="AOM9" s="309"/>
      <c r="AON9" s="309"/>
      <c r="AOO9" s="309"/>
      <c r="AOP9" s="309"/>
      <c r="AOQ9" s="309"/>
      <c r="AOR9" s="309"/>
      <c r="AOS9" s="309"/>
      <c r="AOT9" s="309"/>
      <c r="AOU9" s="309"/>
      <c r="AOV9" s="309"/>
      <c r="AOW9" s="309"/>
      <c r="AOX9" s="309"/>
      <c r="AOY9" s="309"/>
      <c r="AOZ9" s="309"/>
      <c r="APA9" s="309"/>
      <c r="APB9" s="309"/>
      <c r="APC9" s="309"/>
      <c r="APD9" s="309"/>
      <c r="APE9" s="309"/>
      <c r="APF9" s="309"/>
      <c r="APG9" s="309"/>
      <c r="APH9" s="309"/>
      <c r="API9" s="309"/>
      <c r="APJ9" s="309"/>
      <c r="APK9" s="309"/>
      <c r="APL9" s="309"/>
      <c r="APM9" s="309"/>
      <c r="APN9" s="309"/>
      <c r="APO9" s="309"/>
      <c r="APP9" s="309"/>
      <c r="APQ9" s="309"/>
      <c r="APR9" s="309"/>
      <c r="APS9" s="309"/>
      <c r="APT9" s="309"/>
      <c r="APU9" s="309"/>
      <c r="APV9" s="309"/>
      <c r="APW9" s="309"/>
      <c r="APX9" s="309"/>
      <c r="APY9" s="309"/>
      <c r="APZ9" s="309"/>
      <c r="AQA9" s="309"/>
      <c r="AQB9" s="309"/>
      <c r="AQC9" s="309"/>
      <c r="AQD9" s="309"/>
      <c r="AQE9" s="309"/>
      <c r="AQF9" s="309"/>
      <c r="AQG9" s="309"/>
      <c r="AQH9" s="309"/>
      <c r="AQI9" s="309"/>
      <c r="AQJ9" s="309"/>
      <c r="AQK9" s="309"/>
      <c r="AQL9" s="309"/>
      <c r="AQM9" s="309"/>
      <c r="AQN9" s="309"/>
      <c r="AQO9" s="309"/>
      <c r="AQP9" s="309"/>
      <c r="AQQ9" s="309"/>
      <c r="AQR9" s="309"/>
      <c r="AQS9" s="309"/>
      <c r="AQT9" s="309"/>
      <c r="AQU9" s="309"/>
      <c r="AQV9" s="309"/>
      <c r="AQW9" s="309"/>
      <c r="AQX9" s="309"/>
      <c r="AQY9" s="309"/>
      <c r="AQZ9" s="309"/>
      <c r="ARA9" s="309"/>
      <c r="ARB9" s="309"/>
      <c r="ARC9" s="309"/>
      <c r="ARD9" s="309"/>
      <c r="ARE9" s="309"/>
      <c r="ARF9" s="309"/>
      <c r="ARG9" s="309"/>
      <c r="ARH9" s="309"/>
      <c r="ARI9" s="309"/>
      <c r="ARJ9" s="309"/>
      <c r="ARK9" s="309"/>
      <c r="ARL9" s="309"/>
      <c r="ARM9" s="309"/>
      <c r="ARN9" s="309"/>
      <c r="ARO9" s="309"/>
      <c r="ARP9" s="309"/>
      <c r="ARQ9" s="309"/>
      <c r="ARR9" s="309"/>
      <c r="ARS9" s="309"/>
      <c r="ART9" s="309"/>
      <c r="ARU9" s="309"/>
      <c r="ARV9" s="309"/>
      <c r="ARW9" s="309"/>
      <c r="ARX9" s="309"/>
      <c r="ARY9" s="309"/>
      <c r="ARZ9" s="309"/>
      <c r="ASA9" s="309"/>
      <c r="ASB9" s="309"/>
      <c r="ASC9" s="309"/>
      <c r="ASD9" s="309"/>
      <c r="ASE9" s="309"/>
      <c r="ASF9" s="309"/>
      <c r="ASG9" s="309"/>
      <c r="ASH9" s="309"/>
      <c r="ASI9" s="309"/>
      <c r="ASJ9" s="309"/>
      <c r="ASK9" s="309"/>
      <c r="ASL9" s="309"/>
      <c r="ASM9" s="309"/>
      <c r="ASN9" s="309"/>
      <c r="ASO9" s="309"/>
      <c r="ASP9" s="309"/>
      <c r="ASQ9" s="309"/>
      <c r="ASR9" s="309"/>
      <c r="ASS9" s="309"/>
      <c r="AST9" s="309"/>
      <c r="ASU9" s="309"/>
      <c r="ASV9" s="309"/>
      <c r="ASW9" s="309"/>
      <c r="ASX9" s="309"/>
      <c r="ASY9" s="309"/>
      <c r="ASZ9" s="309"/>
      <c r="ATA9" s="309"/>
      <c r="ATB9" s="309"/>
      <c r="ATC9" s="309"/>
      <c r="ATD9" s="309"/>
      <c r="ATE9" s="309"/>
      <c r="ATF9" s="309"/>
      <c r="ATG9" s="309"/>
      <c r="ATH9" s="309"/>
      <c r="ATI9" s="309"/>
      <c r="ATJ9" s="309"/>
      <c r="ATK9" s="309"/>
      <c r="ATL9" s="309"/>
      <c r="ATM9" s="309"/>
      <c r="ATN9" s="309"/>
      <c r="ATO9" s="309"/>
      <c r="ATP9" s="309"/>
      <c r="ATQ9" s="309"/>
      <c r="ATR9" s="309"/>
      <c r="ATS9" s="309"/>
      <c r="ATT9" s="309"/>
      <c r="ATU9" s="309"/>
      <c r="ATV9" s="309"/>
      <c r="ATW9" s="309"/>
      <c r="ATX9" s="309"/>
      <c r="ATY9" s="309"/>
      <c r="ATZ9" s="309"/>
      <c r="AUA9" s="309"/>
      <c r="AUB9" s="309"/>
      <c r="AUC9" s="309"/>
      <c r="AUD9" s="309"/>
      <c r="AUE9" s="309"/>
      <c r="AUF9" s="309"/>
      <c r="AUG9" s="309"/>
      <c r="AUH9" s="309"/>
      <c r="AUI9" s="309"/>
      <c r="AUJ9" s="309"/>
      <c r="AUK9" s="309"/>
      <c r="AUL9" s="309"/>
      <c r="AUM9" s="309"/>
      <c r="AUN9" s="309"/>
      <c r="AUO9" s="309"/>
      <c r="AUP9" s="309"/>
      <c r="AUQ9" s="309"/>
      <c r="AUR9" s="309"/>
      <c r="AUS9" s="309"/>
      <c r="AUT9" s="309"/>
      <c r="AUU9" s="309"/>
      <c r="AUV9" s="309"/>
      <c r="AUW9" s="309"/>
      <c r="AUX9" s="309"/>
      <c r="AUY9" s="309"/>
      <c r="AUZ9" s="309"/>
      <c r="AVA9" s="309"/>
      <c r="AVB9" s="309"/>
      <c r="AVC9" s="309"/>
      <c r="AVD9" s="309"/>
      <c r="AVE9" s="309"/>
      <c r="AVF9" s="309"/>
      <c r="AVG9" s="309"/>
      <c r="AVH9" s="309"/>
      <c r="AVI9" s="309"/>
      <c r="AVJ9" s="309"/>
      <c r="AVK9" s="309"/>
      <c r="AVL9" s="309"/>
      <c r="AVM9" s="309"/>
      <c r="AVN9" s="309"/>
      <c r="AVO9" s="309"/>
      <c r="AVP9" s="309"/>
      <c r="AVQ9" s="309"/>
      <c r="AVR9" s="309"/>
      <c r="AVS9" s="309"/>
      <c r="AVT9" s="309"/>
      <c r="AVU9" s="309"/>
      <c r="AVV9" s="309"/>
      <c r="AVW9" s="309"/>
      <c r="AVX9" s="309"/>
      <c r="AVY9" s="309"/>
      <c r="AVZ9" s="309"/>
      <c r="AWA9" s="309"/>
      <c r="AWB9" s="309"/>
      <c r="AWC9" s="309"/>
      <c r="AWD9" s="309"/>
      <c r="AWE9" s="309"/>
      <c r="AWF9" s="309"/>
      <c r="AWG9" s="309"/>
      <c r="AWH9" s="309"/>
      <c r="AWI9" s="309"/>
      <c r="AWJ9" s="309"/>
      <c r="AWK9" s="309"/>
      <c r="AWL9" s="309"/>
      <c r="AWM9" s="309"/>
      <c r="AWN9" s="309"/>
      <c r="AWO9" s="309"/>
      <c r="AWP9" s="309"/>
      <c r="AWQ9" s="309"/>
      <c r="AWR9" s="309"/>
      <c r="AWS9" s="309"/>
      <c r="AWT9" s="309"/>
      <c r="AWU9" s="309"/>
      <c r="AWV9" s="309"/>
      <c r="AWW9" s="309"/>
      <c r="AWX9" s="309"/>
      <c r="AWY9" s="309"/>
      <c r="AWZ9" s="309"/>
      <c r="AXA9" s="309"/>
      <c r="AXB9" s="309"/>
      <c r="AXC9" s="309"/>
      <c r="AXD9" s="309"/>
      <c r="AXE9" s="309"/>
      <c r="AXF9" s="309"/>
      <c r="AXG9" s="309"/>
      <c r="AXH9" s="309"/>
      <c r="AXI9" s="309"/>
      <c r="AXJ9" s="309"/>
      <c r="AXK9" s="309"/>
      <c r="AXL9" s="309"/>
      <c r="AXM9" s="309"/>
      <c r="AXN9" s="309"/>
      <c r="AXO9" s="309"/>
      <c r="AXP9" s="309"/>
      <c r="AXQ9" s="309"/>
      <c r="AXR9" s="309"/>
      <c r="AXS9" s="309"/>
      <c r="AXT9" s="309"/>
      <c r="AXU9" s="309"/>
      <c r="AXV9" s="309"/>
      <c r="AXW9" s="309"/>
      <c r="AXX9" s="309"/>
      <c r="AXY9" s="309"/>
      <c r="AXZ9" s="309"/>
      <c r="AYA9" s="309"/>
      <c r="AYB9" s="309"/>
      <c r="AYC9" s="309"/>
      <c r="AYD9" s="309"/>
      <c r="AYE9" s="309"/>
      <c r="AYF9" s="309"/>
      <c r="AYG9" s="309"/>
      <c r="AYH9" s="309"/>
      <c r="AYI9" s="309"/>
      <c r="AYJ9" s="309"/>
      <c r="AYK9" s="309"/>
      <c r="AYL9" s="309"/>
      <c r="AYM9" s="309"/>
      <c r="AYN9" s="309"/>
      <c r="AYO9" s="309"/>
      <c r="AYP9" s="309"/>
      <c r="AYQ9" s="309"/>
      <c r="AYR9" s="309"/>
      <c r="AYS9" s="309"/>
      <c r="AYT9" s="309"/>
      <c r="AYU9" s="309"/>
      <c r="AYV9" s="309"/>
      <c r="AYW9" s="309"/>
      <c r="AYX9" s="309"/>
      <c r="AYY9" s="309"/>
      <c r="AYZ9" s="309"/>
      <c r="AZA9" s="309"/>
      <c r="AZB9" s="309"/>
      <c r="AZC9" s="309"/>
      <c r="AZD9" s="309"/>
      <c r="AZE9" s="309"/>
      <c r="AZF9" s="309"/>
      <c r="AZG9" s="309"/>
      <c r="AZH9" s="309"/>
      <c r="AZI9" s="309"/>
      <c r="AZJ9" s="309"/>
      <c r="AZK9" s="309"/>
      <c r="AZL9" s="309"/>
      <c r="AZM9" s="309"/>
      <c r="AZN9" s="309"/>
      <c r="AZO9" s="309"/>
      <c r="AZP9" s="309"/>
      <c r="AZQ9" s="309"/>
      <c r="AZR9" s="309"/>
      <c r="AZS9" s="309"/>
      <c r="AZT9" s="309"/>
      <c r="AZU9" s="309"/>
      <c r="AZV9" s="309"/>
      <c r="AZW9" s="309"/>
      <c r="AZX9" s="309"/>
      <c r="AZY9" s="309"/>
      <c r="AZZ9" s="309"/>
      <c r="BAA9" s="309"/>
      <c r="BAB9" s="309"/>
      <c r="BAC9" s="309"/>
      <c r="BAD9" s="309"/>
      <c r="BAE9" s="309"/>
      <c r="BAF9" s="309"/>
      <c r="BAG9" s="309"/>
      <c r="BAH9" s="309"/>
      <c r="BAI9" s="309"/>
      <c r="BAJ9" s="309"/>
      <c r="BAK9" s="309"/>
      <c r="BAL9" s="309"/>
      <c r="BAM9" s="309"/>
      <c r="BAN9" s="309"/>
      <c r="BAO9" s="309"/>
      <c r="BAP9" s="309"/>
      <c r="BAQ9" s="309"/>
      <c r="BAR9" s="309"/>
      <c r="BAS9" s="309"/>
      <c r="BAT9" s="309"/>
      <c r="BAU9" s="309"/>
      <c r="BAV9" s="309"/>
      <c r="BAW9" s="309"/>
      <c r="BAX9" s="309"/>
      <c r="BAY9" s="309"/>
      <c r="BAZ9" s="309"/>
      <c r="BBA9" s="309"/>
      <c r="BBB9" s="309"/>
      <c r="BBC9" s="309"/>
      <c r="BBD9" s="309"/>
      <c r="BBE9" s="309"/>
      <c r="BBF9" s="309"/>
      <c r="BBG9" s="309"/>
      <c r="BBH9" s="309"/>
      <c r="BBI9" s="309"/>
      <c r="BBJ9" s="309"/>
      <c r="BBK9" s="309"/>
      <c r="BBL9" s="309"/>
      <c r="BBM9" s="309"/>
      <c r="BBN9" s="309"/>
      <c r="BBO9" s="309"/>
      <c r="BBP9" s="309"/>
      <c r="BBQ9" s="309"/>
      <c r="BBR9" s="309"/>
      <c r="BBS9" s="309"/>
      <c r="BBT9" s="309"/>
      <c r="BBU9" s="309"/>
      <c r="BBV9" s="309"/>
      <c r="BBW9" s="309"/>
      <c r="BBX9" s="309"/>
      <c r="BBY9" s="309"/>
      <c r="BBZ9" s="309"/>
      <c r="BCA9" s="309"/>
      <c r="BCB9" s="309"/>
      <c r="BCC9" s="309"/>
      <c r="BCD9" s="309"/>
      <c r="BCE9" s="309"/>
      <c r="BCF9" s="309"/>
      <c r="BCG9" s="309"/>
      <c r="BCH9" s="309"/>
      <c r="BCI9" s="309"/>
      <c r="BCJ9" s="309"/>
      <c r="BCK9" s="309"/>
      <c r="BCL9" s="309"/>
      <c r="BCM9" s="309"/>
      <c r="BCN9" s="309"/>
      <c r="BCO9" s="309"/>
      <c r="BCP9" s="309"/>
      <c r="BCQ9" s="309"/>
      <c r="BCR9" s="309"/>
      <c r="BCS9" s="309"/>
      <c r="BCT9" s="309"/>
      <c r="BCU9" s="309"/>
      <c r="BCV9" s="309"/>
      <c r="BCW9" s="309"/>
      <c r="BCX9" s="309"/>
      <c r="BCY9" s="309"/>
      <c r="BCZ9" s="309"/>
      <c r="BDA9" s="309"/>
      <c r="BDB9" s="309"/>
      <c r="BDC9" s="309"/>
      <c r="BDD9" s="309"/>
      <c r="BDE9" s="309"/>
      <c r="BDF9" s="309"/>
      <c r="BDG9" s="309"/>
      <c r="BDH9" s="309"/>
      <c r="BDI9" s="309"/>
      <c r="BDJ9" s="309"/>
      <c r="BDK9" s="309"/>
      <c r="BDL9" s="309"/>
      <c r="BDM9" s="309"/>
      <c r="BDN9" s="309"/>
      <c r="BDO9" s="309"/>
      <c r="BDP9" s="309"/>
      <c r="BDQ9" s="309"/>
      <c r="BDR9" s="309"/>
      <c r="BDS9" s="309"/>
      <c r="BDT9" s="309"/>
      <c r="BDU9" s="309"/>
      <c r="BDV9" s="309"/>
      <c r="BDW9" s="309"/>
      <c r="BDX9" s="309"/>
      <c r="BDY9" s="309"/>
      <c r="BDZ9" s="309"/>
      <c r="BEA9" s="309"/>
      <c r="BEB9" s="309"/>
      <c r="BEC9" s="309"/>
      <c r="BED9" s="309"/>
      <c r="BEE9" s="309"/>
      <c r="BEF9" s="309"/>
      <c r="BEG9" s="309"/>
      <c r="BEH9" s="309"/>
      <c r="BEI9" s="309"/>
      <c r="BEJ9" s="309"/>
      <c r="BEK9" s="309"/>
      <c r="BEL9" s="309"/>
      <c r="BEM9" s="309"/>
      <c r="BEN9" s="309"/>
      <c r="BEO9" s="309"/>
      <c r="BEP9" s="309"/>
      <c r="BEQ9" s="309"/>
      <c r="BER9" s="309"/>
      <c r="BES9" s="309"/>
      <c r="BET9" s="309"/>
      <c r="BEU9" s="309"/>
      <c r="BEV9" s="309"/>
      <c r="BEW9" s="309"/>
      <c r="BEX9" s="309"/>
      <c r="BEY9" s="309"/>
      <c r="BEZ9" s="309"/>
      <c r="BFA9" s="309"/>
      <c r="BFB9" s="309"/>
      <c r="BFC9" s="309"/>
      <c r="BFD9" s="309"/>
      <c r="BFE9" s="309"/>
      <c r="BFF9" s="309"/>
      <c r="BFG9" s="309"/>
      <c r="BFH9" s="309"/>
      <c r="BFI9" s="309"/>
      <c r="BFJ9" s="309"/>
      <c r="BFK9" s="309"/>
      <c r="BFL9" s="309"/>
      <c r="BFM9" s="309"/>
      <c r="BFN9" s="309"/>
      <c r="BFO9" s="309"/>
      <c r="BFP9" s="309"/>
      <c r="BFQ9" s="309"/>
      <c r="BFR9" s="309"/>
      <c r="BFS9" s="309"/>
      <c r="BFT9" s="309"/>
      <c r="BFU9" s="309"/>
      <c r="BFV9" s="309"/>
      <c r="BFW9" s="309"/>
      <c r="BFX9" s="309"/>
      <c r="BFY9" s="309"/>
      <c r="BFZ9" s="309"/>
      <c r="BGA9" s="309"/>
      <c r="BGB9" s="309"/>
      <c r="BGC9" s="309"/>
      <c r="BGD9" s="309"/>
      <c r="BGE9" s="309"/>
      <c r="BGF9" s="309"/>
      <c r="BGG9" s="309"/>
      <c r="BGH9" s="309"/>
      <c r="BGI9" s="309"/>
      <c r="BGJ9" s="309"/>
      <c r="BGK9" s="309"/>
      <c r="BGL9" s="309"/>
      <c r="BGM9" s="309"/>
      <c r="BGN9" s="309"/>
      <c r="BGO9" s="309"/>
      <c r="BGP9" s="309"/>
      <c r="BGQ9" s="309"/>
      <c r="BGR9" s="309"/>
      <c r="BGS9" s="309"/>
      <c r="BGT9" s="309"/>
      <c r="BGU9" s="309"/>
      <c r="BGV9" s="309"/>
      <c r="BGW9" s="309"/>
      <c r="BGX9" s="309"/>
      <c r="BGY9" s="309"/>
      <c r="BGZ9" s="309"/>
      <c r="BHA9" s="309"/>
      <c r="BHB9" s="309"/>
      <c r="BHC9" s="309"/>
      <c r="BHD9" s="309"/>
      <c r="BHE9" s="309"/>
      <c r="BHF9" s="309"/>
      <c r="BHG9" s="309"/>
      <c r="BHH9" s="309"/>
      <c r="BHI9" s="309"/>
      <c r="BHJ9" s="309"/>
      <c r="BHK9" s="309"/>
      <c r="BHL9" s="309"/>
      <c r="BHM9" s="309"/>
      <c r="BHN9" s="309"/>
      <c r="BHO9" s="309"/>
      <c r="BHP9" s="309"/>
      <c r="BHQ9" s="309"/>
      <c r="BHR9" s="309"/>
      <c r="BHS9" s="309"/>
      <c r="BHT9" s="309"/>
      <c r="BHU9" s="309"/>
      <c r="BHV9" s="309"/>
      <c r="BHW9" s="309"/>
      <c r="BHX9" s="309"/>
      <c r="BHY9" s="309"/>
      <c r="BHZ9" s="309"/>
      <c r="BIA9" s="309"/>
      <c r="BIB9" s="309"/>
      <c r="BIC9" s="309"/>
      <c r="BID9" s="309"/>
      <c r="BIE9" s="309"/>
      <c r="BIF9" s="309"/>
      <c r="BIG9" s="309"/>
      <c r="BIH9" s="309"/>
      <c r="BII9" s="309"/>
      <c r="BIJ9" s="309"/>
      <c r="BIK9" s="309"/>
      <c r="BIL9" s="309"/>
      <c r="BIM9" s="309"/>
      <c r="BIN9" s="309"/>
      <c r="BIO9" s="309"/>
      <c r="BIP9" s="309"/>
      <c r="BIQ9" s="309"/>
      <c r="BIR9" s="309"/>
      <c r="BIS9" s="309"/>
      <c r="BIT9" s="309"/>
      <c r="BIU9" s="309"/>
      <c r="BIV9" s="309"/>
      <c r="BIW9" s="309"/>
      <c r="BIX9" s="309"/>
      <c r="BIY9" s="309"/>
      <c r="BIZ9" s="309"/>
      <c r="BJA9" s="309"/>
      <c r="BJB9" s="309"/>
      <c r="BJC9" s="309"/>
      <c r="BJD9" s="309"/>
      <c r="BJE9" s="309"/>
      <c r="BJF9" s="309"/>
      <c r="BJG9" s="309"/>
      <c r="BJH9" s="309"/>
      <c r="BJI9" s="309"/>
      <c r="BJJ9" s="309"/>
      <c r="BJK9" s="309"/>
      <c r="BJL9" s="309"/>
      <c r="BJM9" s="309"/>
      <c r="BJN9" s="309"/>
      <c r="BJO9" s="309"/>
      <c r="BJP9" s="309"/>
      <c r="BJQ9" s="309"/>
      <c r="BJR9" s="309"/>
      <c r="BJS9" s="309"/>
      <c r="BJT9" s="309"/>
      <c r="BJU9" s="309"/>
      <c r="BJV9" s="309"/>
      <c r="BJW9" s="309"/>
      <c r="BJX9" s="309"/>
      <c r="BJY9" s="309"/>
      <c r="BJZ9" s="309"/>
      <c r="BKA9" s="309"/>
      <c r="BKB9" s="309"/>
      <c r="BKC9" s="309"/>
      <c r="BKD9" s="309"/>
      <c r="BKE9" s="309"/>
      <c r="BKF9" s="309"/>
      <c r="BKG9" s="309"/>
      <c r="BKH9" s="309"/>
      <c r="BKI9" s="309"/>
      <c r="BKJ9" s="309"/>
      <c r="BKK9" s="309"/>
      <c r="BKL9" s="309"/>
      <c r="BKM9" s="309"/>
      <c r="BKN9" s="309"/>
      <c r="BKO9" s="309"/>
      <c r="BKP9" s="309"/>
      <c r="BKQ9" s="309"/>
      <c r="BKR9" s="309"/>
      <c r="BKS9" s="309"/>
      <c r="BKT9" s="309"/>
      <c r="BKU9" s="309"/>
      <c r="BKV9" s="309"/>
      <c r="BKW9" s="309"/>
      <c r="BKX9" s="309"/>
      <c r="BKY9" s="309"/>
      <c r="BKZ9" s="309"/>
      <c r="BLA9" s="309"/>
      <c r="BLB9" s="309"/>
      <c r="BLC9" s="309"/>
      <c r="BLD9" s="309"/>
      <c r="BLE9" s="309"/>
      <c r="BLF9" s="309"/>
      <c r="BLG9" s="309"/>
      <c r="BLH9" s="309"/>
      <c r="BLI9" s="309"/>
      <c r="BLJ9" s="309"/>
      <c r="BLK9" s="309"/>
      <c r="BLL9" s="309"/>
      <c r="BLM9" s="309"/>
      <c r="BLN9" s="309"/>
      <c r="BLO9" s="309"/>
      <c r="BLP9" s="309"/>
      <c r="BLQ9" s="309"/>
      <c r="BLR9" s="309"/>
      <c r="BLS9" s="309"/>
      <c r="BLT9" s="309"/>
      <c r="BLU9" s="309"/>
      <c r="BLV9" s="309"/>
      <c r="BLW9" s="309"/>
      <c r="BLX9" s="309"/>
      <c r="BLY9" s="309"/>
      <c r="BLZ9" s="309"/>
      <c r="BMA9" s="309"/>
      <c r="BMB9" s="309"/>
      <c r="BMC9" s="309"/>
      <c r="BMD9" s="309"/>
      <c r="BME9" s="309"/>
      <c r="BMF9" s="309"/>
      <c r="BMG9" s="309"/>
      <c r="BMH9" s="309"/>
      <c r="BMI9" s="309"/>
      <c r="BMJ9" s="309"/>
      <c r="BMK9" s="309"/>
      <c r="BML9" s="309"/>
      <c r="BMM9" s="309"/>
      <c r="BMN9" s="309"/>
      <c r="BMO9" s="309"/>
      <c r="BMP9" s="309"/>
      <c r="BMQ9" s="309"/>
      <c r="BMR9" s="309"/>
      <c r="BMS9" s="309"/>
      <c r="BMT9" s="309"/>
      <c r="BMU9" s="309"/>
      <c r="BMV9" s="309"/>
      <c r="BMW9" s="309"/>
      <c r="BMX9" s="309"/>
      <c r="BMY9" s="309"/>
      <c r="BMZ9" s="309"/>
      <c r="BNA9" s="309"/>
      <c r="BNB9" s="309"/>
      <c r="BNC9" s="309"/>
      <c r="BND9" s="309"/>
      <c r="BNE9" s="309"/>
      <c r="BNF9" s="309"/>
      <c r="BNG9" s="309"/>
      <c r="BNH9" s="309"/>
      <c r="BNI9" s="309"/>
      <c r="BNJ9" s="309"/>
      <c r="BNK9" s="309"/>
      <c r="BNL9" s="309"/>
      <c r="BNM9" s="309"/>
      <c r="BNN9" s="309"/>
      <c r="BNO9" s="309"/>
      <c r="BNP9" s="309"/>
      <c r="BNQ9" s="309"/>
      <c r="BNR9" s="309"/>
      <c r="BNS9" s="309"/>
      <c r="BNT9" s="309"/>
      <c r="BNU9" s="309"/>
      <c r="BNV9" s="309"/>
      <c r="BNW9" s="309"/>
      <c r="BNX9" s="309"/>
      <c r="BNY9" s="309"/>
      <c r="BNZ9" s="309"/>
      <c r="BOA9" s="309"/>
      <c r="BOB9" s="309"/>
      <c r="BOC9" s="309"/>
      <c r="BOD9" s="309"/>
      <c r="BOE9" s="309"/>
      <c r="BOF9" s="309"/>
      <c r="BOG9" s="309"/>
      <c r="BOH9" s="309"/>
      <c r="BOI9" s="309"/>
      <c r="BOJ9" s="309"/>
      <c r="BOK9" s="309"/>
      <c r="BOL9" s="309"/>
      <c r="BOM9" s="309"/>
      <c r="BON9" s="309"/>
      <c r="BOO9" s="309"/>
      <c r="BOP9" s="309"/>
      <c r="BOQ9" s="309"/>
      <c r="BOR9" s="309"/>
      <c r="BOS9" s="309"/>
      <c r="BOT9" s="309"/>
      <c r="BOU9" s="309"/>
      <c r="BOV9" s="309"/>
      <c r="BOW9" s="309"/>
      <c r="BOX9" s="309"/>
      <c r="BOY9" s="309"/>
      <c r="BOZ9" s="309"/>
      <c r="BPA9" s="309"/>
      <c r="BPB9" s="309"/>
      <c r="BPC9" s="309"/>
      <c r="BPD9" s="309"/>
      <c r="BPE9" s="309"/>
      <c r="BPF9" s="309"/>
      <c r="BPG9" s="309"/>
      <c r="BPH9" s="309"/>
      <c r="BPI9" s="309"/>
      <c r="BPJ9" s="309"/>
      <c r="BPK9" s="309"/>
      <c r="BPL9" s="309"/>
      <c r="BPM9" s="309"/>
      <c r="BPN9" s="309"/>
      <c r="BPO9" s="309"/>
      <c r="BPP9" s="309"/>
      <c r="BPQ9" s="309"/>
      <c r="BPR9" s="309"/>
      <c r="BPS9" s="309"/>
      <c r="BPT9" s="309"/>
      <c r="BPU9" s="309"/>
      <c r="BPV9" s="309"/>
      <c r="BPW9" s="309"/>
      <c r="BPX9" s="309"/>
      <c r="BPY9" s="309"/>
      <c r="BPZ9" s="309"/>
      <c r="BQA9" s="309"/>
      <c r="BQB9" s="309"/>
      <c r="BQC9" s="309"/>
      <c r="BQD9" s="309"/>
      <c r="BQE9" s="309"/>
      <c r="BQF9" s="309"/>
      <c r="BQG9" s="309"/>
      <c r="BQH9" s="309"/>
      <c r="BQI9" s="309"/>
      <c r="BQJ9" s="309"/>
      <c r="BQK9" s="309"/>
      <c r="BQL9" s="309"/>
      <c r="BQM9" s="309"/>
      <c r="BQN9" s="309"/>
      <c r="BQO9" s="309"/>
      <c r="BQP9" s="309"/>
      <c r="BQQ9" s="309"/>
      <c r="BQR9" s="309"/>
      <c r="BQS9" s="309"/>
      <c r="BQT9" s="309"/>
      <c r="BQU9" s="309"/>
      <c r="BQV9" s="309"/>
      <c r="BQW9" s="309"/>
      <c r="BQX9" s="309"/>
      <c r="BQY9" s="309"/>
      <c r="BQZ9" s="309"/>
      <c r="BRA9" s="309"/>
      <c r="BRB9" s="309"/>
      <c r="BRC9" s="309"/>
      <c r="BRD9" s="309"/>
      <c r="BRE9" s="309"/>
      <c r="BRF9" s="309"/>
      <c r="BRG9" s="309"/>
      <c r="BRH9" s="309"/>
      <c r="BRI9" s="309"/>
      <c r="BRJ9" s="309"/>
      <c r="BRK9" s="309"/>
      <c r="BRL9" s="309"/>
      <c r="BRM9" s="309"/>
      <c r="BRN9" s="309"/>
      <c r="BRO9" s="309"/>
      <c r="BRP9" s="309"/>
      <c r="BRQ9" s="309"/>
      <c r="BRR9" s="309"/>
      <c r="BRS9" s="309"/>
      <c r="BRT9" s="309"/>
      <c r="BRU9" s="309"/>
      <c r="BRV9" s="309"/>
      <c r="BRW9" s="309"/>
      <c r="BRX9" s="309"/>
      <c r="BRY9" s="309"/>
      <c r="BRZ9" s="309"/>
      <c r="BSA9" s="309"/>
      <c r="BSB9" s="309"/>
      <c r="BSC9" s="309"/>
      <c r="BSD9" s="309"/>
      <c r="BSE9" s="309"/>
      <c r="BSF9" s="309"/>
      <c r="BSG9" s="309"/>
      <c r="BSH9" s="309"/>
      <c r="BSI9" s="309"/>
      <c r="BSJ9" s="309"/>
      <c r="BSK9" s="309"/>
      <c r="BSL9" s="309"/>
      <c r="BSM9" s="309"/>
      <c r="BSN9" s="309"/>
      <c r="BSO9" s="309"/>
      <c r="BSP9" s="309"/>
      <c r="BSQ9" s="309"/>
      <c r="BSR9" s="309"/>
      <c r="BSS9" s="309"/>
      <c r="BST9" s="309"/>
      <c r="BSU9" s="309"/>
      <c r="BSV9" s="309"/>
      <c r="BSW9" s="309"/>
      <c r="BSX9" s="309"/>
      <c r="BSY9" s="309"/>
      <c r="BSZ9" s="309"/>
      <c r="BTA9" s="309"/>
      <c r="BTB9" s="309"/>
      <c r="BTC9" s="309"/>
      <c r="BTD9" s="309"/>
      <c r="BTE9" s="309"/>
      <c r="BTF9" s="309"/>
      <c r="BTG9" s="309"/>
      <c r="BTH9" s="309"/>
      <c r="BTI9" s="309"/>
      <c r="BTJ9" s="309"/>
      <c r="BTK9" s="309"/>
      <c r="BTL9" s="309"/>
      <c r="BTM9" s="309"/>
      <c r="BTN9" s="309"/>
      <c r="BTO9" s="309"/>
      <c r="BTP9" s="309"/>
      <c r="BTQ9" s="309"/>
      <c r="BTR9" s="309"/>
      <c r="BTS9" s="309"/>
      <c r="BTT9" s="309"/>
      <c r="BTU9" s="309"/>
      <c r="BTV9" s="309"/>
      <c r="BTW9" s="309"/>
      <c r="BTX9" s="309"/>
      <c r="BTY9" s="309"/>
      <c r="BTZ9" s="309"/>
      <c r="BUA9" s="309"/>
      <c r="BUB9" s="309"/>
      <c r="BUC9" s="309"/>
      <c r="BUD9" s="309"/>
      <c r="BUE9" s="309"/>
      <c r="BUF9" s="309"/>
      <c r="BUG9" s="309"/>
      <c r="BUH9" s="309"/>
      <c r="BUI9" s="309"/>
      <c r="BUJ9" s="309"/>
      <c r="BUK9" s="309"/>
      <c r="BUL9" s="309"/>
      <c r="BUM9" s="309"/>
      <c r="BUN9" s="309"/>
      <c r="BUO9" s="309"/>
      <c r="BUP9" s="309"/>
      <c r="BUQ9" s="309"/>
      <c r="BUR9" s="309"/>
      <c r="BUS9" s="309"/>
      <c r="BUT9" s="309"/>
      <c r="BUU9" s="309"/>
      <c r="BUV9" s="309"/>
      <c r="BUW9" s="309"/>
      <c r="BUX9" s="309"/>
      <c r="BUY9" s="309"/>
      <c r="BUZ9" s="309"/>
      <c r="BVA9" s="309"/>
      <c r="BVB9" s="309"/>
      <c r="BVC9" s="309"/>
      <c r="BVD9" s="309"/>
      <c r="BVE9" s="309"/>
      <c r="BVF9" s="309"/>
      <c r="BVG9" s="309"/>
      <c r="BVH9" s="309"/>
      <c r="BVI9" s="309"/>
      <c r="BVJ9" s="309"/>
      <c r="BVK9" s="309"/>
      <c r="BVL9" s="309"/>
      <c r="BVM9" s="309"/>
      <c r="BVN9" s="309"/>
      <c r="BVO9" s="309"/>
      <c r="BVP9" s="309"/>
      <c r="BVQ9" s="309"/>
      <c r="BVR9" s="309"/>
      <c r="BVS9" s="309"/>
      <c r="BVT9" s="309"/>
      <c r="BVU9" s="309"/>
      <c r="BVV9" s="309"/>
      <c r="BVW9" s="309"/>
      <c r="BVX9" s="309"/>
      <c r="BVY9" s="309"/>
      <c r="BVZ9" s="309"/>
      <c r="BWA9" s="309"/>
      <c r="BWB9" s="309"/>
      <c r="BWC9" s="309"/>
      <c r="BWD9" s="309"/>
      <c r="BWE9" s="309"/>
      <c r="BWF9" s="309"/>
      <c r="BWG9" s="309"/>
      <c r="BWH9" s="309"/>
      <c r="BWI9" s="309"/>
      <c r="BWJ9" s="309"/>
      <c r="BWK9" s="309"/>
      <c r="BWL9" s="309"/>
      <c r="BWM9" s="309"/>
      <c r="BWN9" s="309"/>
      <c r="BWO9" s="309"/>
      <c r="BWP9" s="309"/>
      <c r="BWQ9" s="309"/>
      <c r="BWR9" s="309"/>
      <c r="BWS9" s="309"/>
      <c r="BWT9" s="309"/>
      <c r="BWU9" s="309"/>
      <c r="BWV9" s="309"/>
      <c r="BWW9" s="309"/>
      <c r="BWX9" s="309"/>
      <c r="BWY9" s="309"/>
      <c r="BWZ9" s="309"/>
      <c r="BXA9" s="309"/>
      <c r="BXB9" s="309"/>
      <c r="BXC9" s="309"/>
      <c r="BXD9" s="309"/>
      <c r="BXE9" s="309"/>
      <c r="BXF9" s="309"/>
      <c r="BXG9" s="309"/>
      <c r="BXH9" s="309"/>
      <c r="BXI9" s="309"/>
      <c r="BXJ9" s="309"/>
      <c r="BXK9" s="309"/>
      <c r="BXL9" s="309"/>
      <c r="BXM9" s="309"/>
      <c r="BXN9" s="309"/>
      <c r="BXO9" s="309"/>
      <c r="BXP9" s="309"/>
      <c r="BXQ9" s="309"/>
      <c r="BXR9" s="309"/>
      <c r="BXS9" s="309"/>
      <c r="BXT9" s="309"/>
      <c r="BXU9" s="309"/>
      <c r="BXV9" s="309"/>
      <c r="BXW9" s="309"/>
      <c r="BXX9" s="309"/>
      <c r="BXY9" s="309"/>
      <c r="BXZ9" s="309"/>
      <c r="BYA9" s="309"/>
      <c r="BYB9" s="309"/>
      <c r="BYC9" s="309"/>
      <c r="BYD9" s="309"/>
      <c r="BYE9" s="309"/>
      <c r="BYF9" s="309"/>
      <c r="BYG9" s="309"/>
      <c r="BYH9" s="309"/>
      <c r="BYI9" s="309"/>
      <c r="BYJ9" s="309"/>
      <c r="BYK9" s="309"/>
      <c r="BYL9" s="309"/>
      <c r="BYM9" s="309"/>
      <c r="BYN9" s="309"/>
      <c r="BYO9" s="309"/>
      <c r="BYP9" s="309"/>
      <c r="BYQ9" s="309"/>
      <c r="BYR9" s="309"/>
      <c r="BYS9" s="309"/>
      <c r="BYT9" s="309"/>
      <c r="BYU9" s="309"/>
      <c r="BYV9" s="309"/>
      <c r="BYW9" s="309"/>
      <c r="BYX9" s="309"/>
      <c r="BYY9" s="309"/>
      <c r="BYZ9" s="309"/>
      <c r="BZA9" s="309"/>
      <c r="BZB9" s="309"/>
      <c r="BZC9" s="309"/>
      <c r="BZD9" s="309"/>
      <c r="BZE9" s="309"/>
      <c r="BZF9" s="309"/>
      <c r="BZG9" s="309"/>
      <c r="BZH9" s="309"/>
      <c r="BZI9" s="309"/>
      <c r="BZJ9" s="309"/>
      <c r="BZK9" s="309"/>
      <c r="BZL9" s="309"/>
      <c r="BZM9" s="309"/>
      <c r="BZN9" s="309"/>
      <c r="BZO9" s="309"/>
      <c r="BZP9" s="309"/>
      <c r="BZQ9" s="309"/>
      <c r="BZR9" s="309"/>
      <c r="BZS9" s="309"/>
      <c r="BZT9" s="309"/>
      <c r="BZU9" s="309"/>
      <c r="BZV9" s="309"/>
      <c r="BZW9" s="309"/>
      <c r="BZX9" s="309"/>
      <c r="BZY9" s="309"/>
      <c r="BZZ9" s="309"/>
      <c r="CAA9" s="309"/>
      <c r="CAB9" s="309"/>
      <c r="CAC9" s="309"/>
      <c r="CAD9" s="309"/>
      <c r="CAE9" s="309"/>
      <c r="CAF9" s="309"/>
      <c r="CAG9" s="309"/>
      <c r="CAH9" s="309"/>
      <c r="CAI9" s="309"/>
      <c r="CAJ9" s="309"/>
      <c r="CAK9" s="309"/>
      <c r="CAL9" s="309"/>
      <c r="CAM9" s="309"/>
      <c r="CAN9" s="309"/>
      <c r="CAO9" s="309"/>
      <c r="CAP9" s="309"/>
      <c r="CAQ9" s="309"/>
      <c r="CAR9" s="309"/>
      <c r="CAS9" s="309"/>
      <c r="CAT9" s="309"/>
      <c r="CAU9" s="309"/>
      <c r="CAV9" s="309"/>
      <c r="CAW9" s="309"/>
      <c r="CAX9" s="309"/>
      <c r="CAY9" s="309"/>
      <c r="CAZ9" s="309"/>
      <c r="CBA9" s="309"/>
      <c r="CBB9" s="309"/>
      <c r="CBC9" s="309"/>
      <c r="CBD9" s="309"/>
      <c r="CBE9" s="309"/>
      <c r="CBF9" s="309"/>
      <c r="CBG9" s="309"/>
      <c r="CBH9" s="309"/>
      <c r="CBI9" s="309"/>
      <c r="CBJ9" s="309"/>
      <c r="CBK9" s="309"/>
      <c r="CBL9" s="309"/>
      <c r="CBM9" s="309"/>
      <c r="CBN9" s="309"/>
      <c r="CBO9" s="309"/>
      <c r="CBP9" s="309"/>
      <c r="CBQ9" s="309"/>
      <c r="CBR9" s="309"/>
      <c r="CBS9" s="309"/>
      <c r="CBT9" s="309"/>
      <c r="CBU9" s="309"/>
      <c r="CBV9" s="309"/>
      <c r="CBW9" s="309"/>
      <c r="CBX9" s="309"/>
      <c r="CBY9" s="309"/>
      <c r="CBZ9" s="309"/>
      <c r="CCA9" s="309"/>
      <c r="CCB9" s="309"/>
      <c r="CCC9" s="309"/>
      <c r="CCD9" s="309"/>
      <c r="CCE9" s="309"/>
      <c r="CCF9" s="309"/>
      <c r="CCG9" s="309"/>
      <c r="CCH9" s="309"/>
      <c r="CCI9" s="309"/>
      <c r="CCJ9" s="309"/>
      <c r="CCK9" s="309"/>
      <c r="CCL9" s="309"/>
      <c r="CCM9" s="309"/>
      <c r="CCN9" s="309"/>
      <c r="CCO9" s="309"/>
      <c r="CCP9" s="309"/>
      <c r="CCQ9" s="309"/>
      <c r="CCR9" s="309"/>
      <c r="CCS9" s="309"/>
      <c r="CCT9" s="309"/>
      <c r="CCU9" s="309"/>
      <c r="CCV9" s="309"/>
      <c r="CCW9" s="309"/>
      <c r="CCX9" s="309"/>
      <c r="CCY9" s="309"/>
      <c r="CCZ9" s="309"/>
      <c r="CDA9" s="309"/>
      <c r="CDB9" s="309"/>
      <c r="CDC9" s="309"/>
      <c r="CDD9" s="309"/>
      <c r="CDE9" s="309"/>
      <c r="CDF9" s="309"/>
      <c r="CDG9" s="309"/>
      <c r="CDH9" s="309"/>
      <c r="CDI9" s="309"/>
      <c r="CDJ9" s="309"/>
      <c r="CDK9" s="309"/>
      <c r="CDL9" s="309"/>
      <c r="CDM9" s="309"/>
      <c r="CDN9" s="309"/>
      <c r="CDO9" s="309"/>
      <c r="CDP9" s="309"/>
      <c r="CDQ9" s="309"/>
      <c r="CDR9" s="309"/>
      <c r="CDS9" s="309"/>
      <c r="CDT9" s="309"/>
      <c r="CDU9" s="309"/>
      <c r="CDV9" s="309"/>
      <c r="CDW9" s="309"/>
      <c r="CDX9" s="309"/>
      <c r="CDY9" s="309"/>
      <c r="CDZ9" s="309"/>
      <c r="CEA9" s="309"/>
      <c r="CEB9" s="309"/>
      <c r="CEC9" s="309"/>
      <c r="CED9" s="309"/>
      <c r="CEE9" s="309"/>
      <c r="CEF9" s="309"/>
      <c r="CEG9" s="309"/>
      <c r="CEH9" s="309"/>
      <c r="CEI9" s="309"/>
      <c r="CEJ9" s="309"/>
      <c r="CEK9" s="309"/>
      <c r="CEL9" s="309"/>
      <c r="CEM9" s="309"/>
      <c r="CEN9" s="309"/>
      <c r="CEO9" s="309"/>
      <c r="CEP9" s="309"/>
      <c r="CEQ9" s="309"/>
      <c r="CER9" s="309"/>
      <c r="CES9" s="309"/>
      <c r="CET9" s="309"/>
      <c r="CEU9" s="309"/>
      <c r="CEV9" s="309"/>
      <c r="CEW9" s="309"/>
      <c r="CEX9" s="309"/>
      <c r="CEY9" s="309"/>
      <c r="CEZ9" s="309"/>
      <c r="CFA9" s="309"/>
      <c r="CFB9" s="309"/>
      <c r="CFC9" s="309"/>
      <c r="CFD9" s="309"/>
      <c r="CFE9" s="309"/>
      <c r="CFF9" s="309"/>
      <c r="CFG9" s="309"/>
      <c r="CFH9" s="309"/>
      <c r="CFI9" s="309"/>
      <c r="CFJ9" s="309"/>
      <c r="CFK9" s="309"/>
      <c r="CFL9" s="309"/>
      <c r="CFM9" s="309"/>
      <c r="CFN9" s="309"/>
      <c r="CFO9" s="309"/>
      <c r="CFP9" s="309"/>
      <c r="CFQ9" s="309"/>
      <c r="CFR9" s="309"/>
      <c r="CFS9" s="309"/>
      <c r="CFT9" s="309"/>
      <c r="CFU9" s="309"/>
      <c r="CFV9" s="309"/>
      <c r="CFW9" s="309"/>
      <c r="CFX9" s="309"/>
      <c r="CFY9" s="309"/>
      <c r="CFZ9" s="309"/>
      <c r="CGA9" s="309"/>
      <c r="CGB9" s="309"/>
      <c r="CGC9" s="309"/>
      <c r="CGD9" s="309"/>
      <c r="CGE9" s="309"/>
      <c r="CGF9" s="309"/>
      <c r="CGG9" s="309"/>
      <c r="CGH9" s="309"/>
      <c r="CGI9" s="309"/>
      <c r="CGJ9" s="309"/>
      <c r="CGK9" s="309"/>
      <c r="CGL9" s="309"/>
      <c r="CGM9" s="309"/>
      <c r="CGN9" s="309"/>
      <c r="CGO9" s="309"/>
      <c r="CGP9" s="309"/>
      <c r="CGQ9" s="309"/>
      <c r="CGR9" s="309"/>
      <c r="CGS9" s="309"/>
      <c r="CGT9" s="309"/>
      <c r="CGU9" s="309"/>
      <c r="CGV9" s="309"/>
      <c r="CGW9" s="309"/>
      <c r="CGX9" s="309"/>
      <c r="CGY9" s="309"/>
      <c r="CGZ9" s="309"/>
      <c r="CHA9" s="309"/>
      <c r="CHB9" s="309"/>
      <c r="CHC9" s="309"/>
      <c r="CHD9" s="309"/>
      <c r="CHE9" s="309"/>
      <c r="CHF9" s="309"/>
      <c r="CHG9" s="309"/>
      <c r="CHH9" s="309"/>
      <c r="CHI9" s="309"/>
      <c r="CHJ9" s="309"/>
      <c r="CHK9" s="309"/>
      <c r="CHL9" s="309"/>
      <c r="CHM9" s="309"/>
      <c r="CHN9" s="309"/>
      <c r="CHO9" s="309"/>
      <c r="CHP9" s="309"/>
      <c r="CHQ9" s="309"/>
      <c r="CHR9" s="309"/>
      <c r="CHS9" s="309"/>
      <c r="CHT9" s="309"/>
      <c r="CHU9" s="309"/>
      <c r="CHV9" s="309"/>
      <c r="CHW9" s="309"/>
      <c r="CHX9" s="309"/>
      <c r="CHY9" s="309"/>
      <c r="CHZ9" s="309"/>
      <c r="CIA9" s="309"/>
      <c r="CIB9" s="309"/>
      <c r="CIC9" s="309"/>
      <c r="CID9" s="309"/>
      <c r="CIE9" s="309"/>
      <c r="CIF9" s="309"/>
      <c r="CIG9" s="309"/>
      <c r="CIH9" s="309"/>
      <c r="CII9" s="309"/>
      <c r="CIJ9" s="309"/>
      <c r="CIK9" s="309"/>
      <c r="CIL9" s="309"/>
      <c r="CIM9" s="309"/>
      <c r="CIN9" s="309"/>
      <c r="CIO9" s="309"/>
      <c r="CIP9" s="309"/>
      <c r="CIQ9" s="309"/>
      <c r="CIR9" s="309"/>
      <c r="CIS9" s="309"/>
      <c r="CIT9" s="309"/>
      <c r="CIU9" s="309"/>
      <c r="CIV9" s="309"/>
      <c r="CIW9" s="309"/>
      <c r="CIX9" s="309"/>
      <c r="CIY9" s="309"/>
      <c r="CIZ9" s="309"/>
      <c r="CJA9" s="309"/>
      <c r="CJB9" s="309"/>
      <c r="CJC9" s="309"/>
      <c r="CJD9" s="309"/>
      <c r="CJE9" s="309"/>
      <c r="CJF9" s="309"/>
      <c r="CJG9" s="309"/>
      <c r="CJH9" s="309"/>
      <c r="CJI9" s="309"/>
      <c r="CJJ9" s="309"/>
      <c r="CJK9" s="309"/>
      <c r="CJL9" s="309"/>
      <c r="CJM9" s="309"/>
      <c r="CJN9" s="309"/>
      <c r="CJO9" s="309"/>
      <c r="CJP9" s="309"/>
      <c r="CJQ9" s="309"/>
      <c r="CJR9" s="309"/>
      <c r="CJS9" s="309"/>
      <c r="CJT9" s="309"/>
      <c r="CJU9" s="309"/>
      <c r="CJV9" s="309"/>
      <c r="CJW9" s="309"/>
      <c r="CJX9" s="309"/>
      <c r="CJY9" s="309"/>
      <c r="CJZ9" s="309"/>
      <c r="CKA9" s="309"/>
      <c r="CKB9" s="309"/>
      <c r="CKC9" s="309"/>
      <c r="CKD9" s="309"/>
      <c r="CKE9" s="309"/>
      <c r="CKF9" s="309"/>
      <c r="CKG9" s="309"/>
      <c r="CKH9" s="309"/>
      <c r="CKI9" s="309"/>
      <c r="CKJ9" s="309"/>
      <c r="CKK9" s="309"/>
      <c r="CKL9" s="309"/>
      <c r="CKM9" s="309"/>
      <c r="CKN9" s="309"/>
      <c r="CKO9" s="309"/>
      <c r="CKP9" s="309"/>
      <c r="CKQ9" s="309"/>
      <c r="CKR9" s="309"/>
      <c r="CKS9" s="309"/>
      <c r="CKT9" s="309"/>
      <c r="CKU9" s="309"/>
      <c r="CKV9" s="309"/>
      <c r="CKW9" s="309"/>
      <c r="CKX9" s="309"/>
      <c r="CKY9" s="309"/>
      <c r="CKZ9" s="309"/>
      <c r="CLA9" s="309"/>
      <c r="CLB9" s="309"/>
      <c r="CLC9" s="309"/>
      <c r="CLD9" s="309"/>
      <c r="CLE9" s="309"/>
      <c r="CLF9" s="309"/>
      <c r="CLG9" s="309"/>
      <c r="CLH9" s="309"/>
      <c r="CLI9" s="309"/>
      <c r="CLJ9" s="309"/>
      <c r="CLK9" s="309"/>
      <c r="CLL9" s="309"/>
      <c r="CLM9" s="309"/>
      <c r="CLN9" s="309"/>
      <c r="CLO9" s="309"/>
      <c r="CLP9" s="309"/>
      <c r="CLQ9" s="309"/>
      <c r="CLR9" s="309"/>
      <c r="CLS9" s="309"/>
      <c r="CLT9" s="309"/>
      <c r="CLU9" s="309"/>
      <c r="CLV9" s="309"/>
      <c r="CLW9" s="309"/>
      <c r="CLX9" s="309"/>
      <c r="CLY9" s="309"/>
      <c r="CLZ9" s="309"/>
      <c r="CMA9" s="309"/>
      <c r="CMB9" s="309"/>
      <c r="CMC9" s="309"/>
      <c r="CMD9" s="309"/>
      <c r="CME9" s="309"/>
      <c r="CMF9" s="309"/>
      <c r="CMG9" s="309"/>
      <c r="CMH9" s="309"/>
      <c r="CMI9" s="309"/>
      <c r="CMJ9" s="309"/>
      <c r="CMK9" s="309"/>
      <c r="CML9" s="309"/>
      <c r="CMM9" s="309"/>
      <c r="CMN9" s="309"/>
      <c r="CMO9" s="309"/>
      <c r="CMP9" s="309"/>
      <c r="CMQ9" s="309"/>
      <c r="CMR9" s="309"/>
      <c r="CMS9" s="309"/>
      <c r="CMT9" s="309"/>
      <c r="CMU9" s="309"/>
      <c r="CMV9" s="309"/>
      <c r="CMW9" s="309"/>
      <c r="CMX9" s="309"/>
      <c r="CMY9" s="309"/>
      <c r="CMZ9" s="309"/>
      <c r="CNA9" s="309"/>
      <c r="CNB9" s="309"/>
      <c r="CNC9" s="309"/>
      <c r="CND9" s="309"/>
      <c r="CNE9" s="309"/>
      <c r="CNF9" s="309"/>
      <c r="CNG9" s="309"/>
      <c r="CNH9" s="309"/>
      <c r="CNI9" s="309"/>
      <c r="CNJ9" s="309"/>
      <c r="CNK9" s="309"/>
      <c r="CNL9" s="309"/>
      <c r="CNM9" s="309"/>
      <c r="CNN9" s="309"/>
      <c r="CNO9" s="309"/>
      <c r="CNP9" s="309"/>
      <c r="CNQ9" s="309"/>
      <c r="CNR9" s="309"/>
      <c r="CNS9" s="309"/>
      <c r="CNT9" s="309"/>
      <c r="CNU9" s="309"/>
      <c r="CNV9" s="309"/>
      <c r="CNW9" s="309"/>
      <c r="CNX9" s="309"/>
      <c r="CNY9" s="309"/>
      <c r="CNZ9" s="309"/>
      <c r="COA9" s="309"/>
      <c r="COB9" s="309"/>
      <c r="COC9" s="309"/>
      <c r="COD9" s="309"/>
      <c r="COE9" s="309"/>
      <c r="COF9" s="309"/>
      <c r="COG9" s="309"/>
      <c r="COH9" s="309"/>
      <c r="COI9" s="309"/>
      <c r="COJ9" s="309"/>
      <c r="COK9" s="309"/>
      <c r="COL9" s="309"/>
      <c r="COM9" s="309"/>
      <c r="CON9" s="309"/>
      <c r="COO9" s="309"/>
      <c r="COP9" s="309"/>
      <c r="COQ9" s="309"/>
      <c r="COR9" s="309"/>
      <c r="COS9" s="309"/>
      <c r="COT9" s="309"/>
      <c r="COU9" s="309"/>
      <c r="COV9" s="309"/>
      <c r="COW9" s="309"/>
      <c r="COX9" s="309"/>
      <c r="COY9" s="309"/>
      <c r="COZ9" s="309"/>
      <c r="CPA9" s="309"/>
      <c r="CPB9" s="309"/>
      <c r="CPC9" s="309"/>
      <c r="CPD9" s="309"/>
      <c r="CPE9" s="309"/>
      <c r="CPF9" s="309"/>
      <c r="CPG9" s="309"/>
      <c r="CPH9" s="309"/>
      <c r="CPI9" s="309"/>
      <c r="CPJ9" s="309"/>
      <c r="CPK9" s="309"/>
      <c r="CPL9" s="309"/>
      <c r="CPM9" s="309"/>
      <c r="CPN9" s="309"/>
      <c r="CPO9" s="309"/>
      <c r="CPP9" s="309"/>
      <c r="CPQ9" s="309"/>
      <c r="CPR9" s="309"/>
      <c r="CPS9" s="309"/>
      <c r="CPT9" s="309"/>
      <c r="CPU9" s="309"/>
      <c r="CPV9" s="309"/>
      <c r="CPW9" s="309"/>
      <c r="CPX9" s="309"/>
      <c r="CPY9" s="309"/>
      <c r="CPZ9" s="309"/>
      <c r="CQA9" s="309"/>
      <c r="CQB9" s="309"/>
      <c r="CQC9" s="309"/>
      <c r="CQD9" s="309"/>
      <c r="CQE9" s="309"/>
      <c r="CQF9" s="309"/>
      <c r="CQG9" s="309"/>
      <c r="CQH9" s="309"/>
      <c r="CQI9" s="309"/>
      <c r="CQJ9" s="309"/>
      <c r="CQK9" s="309"/>
      <c r="CQL9" s="309"/>
      <c r="CQM9" s="309"/>
      <c r="CQN9" s="309"/>
      <c r="CQO9" s="309"/>
      <c r="CQP9" s="309"/>
      <c r="CQQ9" s="309"/>
      <c r="CQR9" s="309"/>
      <c r="CQS9" s="309"/>
      <c r="CQT9" s="309"/>
      <c r="CQU9" s="309"/>
      <c r="CQV9" s="309"/>
      <c r="CQW9" s="309"/>
      <c r="CQX9" s="309"/>
      <c r="CQY9" s="309"/>
      <c r="CQZ9" s="309"/>
      <c r="CRA9" s="309"/>
      <c r="CRB9" s="309"/>
      <c r="CRC9" s="309"/>
      <c r="CRD9" s="309"/>
      <c r="CRE9" s="309"/>
      <c r="CRF9" s="309"/>
      <c r="CRG9" s="309"/>
      <c r="CRH9" s="309"/>
      <c r="CRI9" s="309"/>
      <c r="CRJ9" s="309"/>
      <c r="CRK9" s="309"/>
      <c r="CRL9" s="309"/>
      <c r="CRM9" s="309"/>
      <c r="CRN9" s="309"/>
      <c r="CRO9" s="309"/>
      <c r="CRP9" s="309"/>
      <c r="CRQ9" s="309"/>
      <c r="CRR9" s="309"/>
      <c r="CRS9" s="309"/>
      <c r="CRT9" s="309"/>
      <c r="CRU9" s="309"/>
      <c r="CRV9" s="309"/>
      <c r="CRW9" s="309"/>
      <c r="CRX9" s="309"/>
      <c r="CRY9" s="309"/>
      <c r="CRZ9" s="309"/>
      <c r="CSA9" s="309"/>
      <c r="CSB9" s="309"/>
      <c r="CSC9" s="309"/>
      <c r="CSD9" s="309"/>
      <c r="CSE9" s="309"/>
      <c r="CSF9" s="309"/>
      <c r="CSG9" s="309"/>
      <c r="CSH9" s="309"/>
      <c r="CSI9" s="309"/>
      <c r="CSJ9" s="309"/>
      <c r="CSK9" s="309"/>
      <c r="CSL9" s="309"/>
      <c r="CSM9" s="309"/>
      <c r="CSN9" s="309"/>
      <c r="CSO9" s="309"/>
      <c r="CSP9" s="309"/>
      <c r="CSQ9" s="309"/>
      <c r="CSR9" s="309"/>
      <c r="CSS9" s="309"/>
      <c r="CST9" s="309"/>
      <c r="CSU9" s="309"/>
      <c r="CSV9" s="309"/>
      <c r="CSW9" s="309"/>
      <c r="CSX9" s="309"/>
      <c r="CSY9" s="309"/>
      <c r="CSZ9" s="309"/>
      <c r="CTA9" s="309"/>
      <c r="CTB9" s="309"/>
      <c r="CTC9" s="309"/>
      <c r="CTD9" s="309"/>
      <c r="CTE9" s="309"/>
      <c r="CTF9" s="309"/>
      <c r="CTG9" s="309"/>
      <c r="CTH9" s="309"/>
      <c r="CTI9" s="309"/>
      <c r="CTJ9" s="309"/>
      <c r="CTK9" s="309"/>
      <c r="CTL9" s="309"/>
      <c r="CTM9" s="309"/>
      <c r="CTN9" s="309"/>
      <c r="CTO9" s="309"/>
      <c r="CTP9" s="309"/>
      <c r="CTQ9" s="309"/>
      <c r="CTR9" s="309"/>
      <c r="CTS9" s="309"/>
      <c r="CTT9" s="309"/>
      <c r="CTU9" s="309"/>
      <c r="CTV9" s="309"/>
      <c r="CTW9" s="309"/>
      <c r="CTX9" s="309"/>
      <c r="CTY9" s="309"/>
      <c r="CTZ9" s="309"/>
      <c r="CUA9" s="309"/>
      <c r="CUB9" s="309"/>
      <c r="CUC9" s="309"/>
      <c r="CUD9" s="309"/>
      <c r="CUE9" s="309"/>
      <c r="CUF9" s="309"/>
      <c r="CUG9" s="309"/>
      <c r="CUH9" s="309"/>
      <c r="CUI9" s="309"/>
      <c r="CUJ9" s="309"/>
      <c r="CUK9" s="309"/>
      <c r="CUL9" s="309"/>
      <c r="CUM9" s="309"/>
      <c r="CUN9" s="309"/>
      <c r="CUO9" s="309"/>
      <c r="CUP9" s="309"/>
      <c r="CUQ9" s="309"/>
      <c r="CUR9" s="309"/>
      <c r="CUS9" s="309"/>
      <c r="CUT9" s="309"/>
      <c r="CUU9" s="309"/>
      <c r="CUV9" s="309"/>
      <c r="CUW9" s="309"/>
      <c r="CUX9" s="309"/>
      <c r="CUY9" s="309"/>
      <c r="CUZ9" s="309"/>
      <c r="CVA9" s="309"/>
      <c r="CVB9" s="309"/>
      <c r="CVC9" s="309"/>
      <c r="CVD9" s="309"/>
      <c r="CVE9" s="309"/>
      <c r="CVF9" s="309"/>
      <c r="CVG9" s="309"/>
      <c r="CVH9" s="309"/>
      <c r="CVI9" s="309"/>
      <c r="CVJ9" s="309"/>
      <c r="CVK9" s="309"/>
      <c r="CVL9" s="309"/>
      <c r="CVM9" s="309"/>
      <c r="CVN9" s="309"/>
      <c r="CVO9" s="309"/>
      <c r="CVP9" s="309"/>
      <c r="CVQ9" s="309"/>
      <c r="CVR9" s="309"/>
      <c r="CVS9" s="309"/>
      <c r="CVT9" s="309"/>
      <c r="CVU9" s="309"/>
      <c r="CVV9" s="309"/>
      <c r="CVW9" s="309"/>
      <c r="CVX9" s="309"/>
      <c r="CVY9" s="309"/>
      <c r="CVZ9" s="309"/>
      <c r="CWA9" s="309"/>
      <c r="CWB9" s="309"/>
      <c r="CWC9" s="309"/>
      <c r="CWD9" s="309"/>
      <c r="CWE9" s="309"/>
      <c r="CWF9" s="309"/>
      <c r="CWG9" s="309"/>
      <c r="CWH9" s="309"/>
      <c r="CWI9" s="309"/>
      <c r="CWJ9" s="309"/>
      <c r="CWK9" s="309"/>
      <c r="CWL9" s="309"/>
      <c r="CWM9" s="309"/>
      <c r="CWN9" s="309"/>
      <c r="CWO9" s="309"/>
      <c r="CWP9" s="309"/>
      <c r="CWQ9" s="309"/>
      <c r="CWR9" s="309"/>
      <c r="CWS9" s="309"/>
      <c r="CWT9" s="309"/>
      <c r="CWU9" s="309"/>
      <c r="CWV9" s="309"/>
      <c r="CWW9" s="309"/>
      <c r="CWX9" s="309"/>
      <c r="CWY9" s="309"/>
      <c r="CWZ9" s="309"/>
      <c r="CXA9" s="309"/>
      <c r="CXB9" s="309"/>
      <c r="CXC9" s="309"/>
      <c r="CXD9" s="309"/>
      <c r="CXE9" s="309"/>
      <c r="CXF9" s="309"/>
      <c r="CXG9" s="309"/>
      <c r="CXH9" s="309"/>
      <c r="CXI9" s="309"/>
      <c r="CXJ9" s="309"/>
      <c r="CXK9" s="309"/>
      <c r="CXL9" s="309"/>
      <c r="CXM9" s="309"/>
      <c r="CXN9" s="309"/>
      <c r="CXO9" s="309"/>
      <c r="CXP9" s="309"/>
      <c r="CXQ9" s="309"/>
      <c r="CXR9" s="309"/>
      <c r="CXS9" s="309"/>
      <c r="CXT9" s="309"/>
      <c r="CXU9" s="309"/>
      <c r="CXV9" s="309"/>
      <c r="CXW9" s="309"/>
      <c r="CXX9" s="309"/>
      <c r="CXY9" s="309"/>
      <c r="CXZ9" s="309"/>
      <c r="CYA9" s="309"/>
      <c r="CYB9" s="309"/>
      <c r="CYC9" s="309"/>
      <c r="CYD9" s="309"/>
      <c r="CYE9" s="309"/>
      <c r="CYF9" s="309"/>
      <c r="CYG9" s="309"/>
      <c r="CYH9" s="309"/>
      <c r="CYI9" s="309"/>
      <c r="CYJ9" s="309"/>
      <c r="CYK9" s="309"/>
      <c r="CYL9" s="309"/>
      <c r="CYM9" s="309"/>
      <c r="CYN9" s="309"/>
      <c r="CYO9" s="309"/>
      <c r="CYP9" s="309"/>
      <c r="CYQ9" s="309"/>
      <c r="CYR9" s="309"/>
      <c r="CYS9" s="309"/>
      <c r="CYT9" s="309"/>
      <c r="CYU9" s="309"/>
      <c r="CYV9" s="309"/>
      <c r="CYW9" s="309"/>
      <c r="CYX9" s="309"/>
      <c r="CYY9" s="309"/>
      <c r="CYZ9" s="309"/>
      <c r="CZA9" s="309"/>
      <c r="CZB9" s="309"/>
      <c r="CZC9" s="309"/>
      <c r="CZD9" s="309"/>
      <c r="CZE9" s="309"/>
      <c r="CZF9" s="309"/>
      <c r="CZG9" s="309"/>
      <c r="CZH9" s="309"/>
      <c r="CZI9" s="309"/>
      <c r="CZJ9" s="309"/>
      <c r="CZK9" s="309"/>
      <c r="CZL9" s="309"/>
      <c r="CZM9" s="309"/>
      <c r="CZN9" s="309"/>
      <c r="CZO9" s="309"/>
      <c r="CZP9" s="309"/>
      <c r="CZQ9" s="309"/>
      <c r="CZR9" s="309"/>
      <c r="CZS9" s="309"/>
      <c r="CZT9" s="309"/>
      <c r="CZU9" s="309"/>
      <c r="CZV9" s="309"/>
      <c r="CZW9" s="309"/>
      <c r="CZX9" s="309"/>
      <c r="CZY9" s="309"/>
      <c r="CZZ9" s="309"/>
      <c r="DAA9" s="309"/>
      <c r="DAB9" s="309"/>
      <c r="DAC9" s="309"/>
      <c r="DAD9" s="309"/>
      <c r="DAE9" s="309"/>
      <c r="DAF9" s="309"/>
      <c r="DAG9" s="309"/>
      <c r="DAH9" s="309"/>
      <c r="DAI9" s="309"/>
      <c r="DAJ9" s="309"/>
      <c r="DAK9" s="309"/>
      <c r="DAL9" s="309"/>
      <c r="DAM9" s="309"/>
      <c r="DAN9" s="309"/>
      <c r="DAO9" s="309"/>
      <c r="DAP9" s="309"/>
      <c r="DAQ9" s="309"/>
      <c r="DAR9" s="309"/>
      <c r="DAS9" s="309"/>
      <c r="DAT9" s="309"/>
      <c r="DAU9" s="309"/>
      <c r="DAV9" s="309"/>
      <c r="DAW9" s="309"/>
      <c r="DAX9" s="309"/>
      <c r="DAY9" s="309"/>
      <c r="DAZ9" s="309"/>
      <c r="DBA9" s="309"/>
      <c r="DBB9" s="309"/>
      <c r="DBC9" s="309"/>
      <c r="DBD9" s="309"/>
      <c r="DBE9" s="309"/>
      <c r="DBF9" s="309"/>
      <c r="DBG9" s="309"/>
      <c r="DBH9" s="309"/>
      <c r="DBI9" s="309"/>
      <c r="DBJ9" s="309"/>
      <c r="DBK9" s="309"/>
      <c r="DBL9" s="309"/>
      <c r="DBM9" s="309"/>
      <c r="DBN9" s="309"/>
      <c r="DBO9" s="309"/>
      <c r="DBP9" s="309"/>
      <c r="DBQ9" s="309"/>
      <c r="DBR9" s="309"/>
      <c r="DBS9" s="309"/>
      <c r="DBT9" s="309"/>
      <c r="DBU9" s="309"/>
      <c r="DBV9" s="309"/>
      <c r="DBW9" s="309"/>
      <c r="DBX9" s="309"/>
      <c r="DBY9" s="309"/>
      <c r="DBZ9" s="309"/>
      <c r="DCA9" s="309"/>
      <c r="DCB9" s="309"/>
      <c r="DCC9" s="309"/>
      <c r="DCD9" s="309"/>
      <c r="DCE9" s="309"/>
      <c r="DCF9" s="309"/>
      <c r="DCG9" s="309"/>
      <c r="DCH9" s="309"/>
      <c r="DCI9" s="309"/>
      <c r="DCJ9" s="309"/>
      <c r="DCK9" s="309"/>
      <c r="DCL9" s="309"/>
      <c r="DCM9" s="309"/>
      <c r="DCN9" s="309"/>
      <c r="DCO9" s="309"/>
      <c r="DCP9" s="309"/>
      <c r="DCQ9" s="309"/>
      <c r="DCR9" s="309"/>
      <c r="DCS9" s="309"/>
      <c r="DCT9" s="309"/>
      <c r="DCU9" s="309"/>
      <c r="DCV9" s="309"/>
      <c r="DCW9" s="309"/>
      <c r="DCX9" s="309"/>
      <c r="DCY9" s="309"/>
      <c r="DCZ9" s="309"/>
      <c r="DDA9" s="309"/>
      <c r="DDB9" s="309"/>
      <c r="DDC9" s="309"/>
      <c r="DDD9" s="309"/>
      <c r="DDE9" s="309"/>
      <c r="DDF9" s="309"/>
      <c r="DDG9" s="309"/>
      <c r="DDH9" s="309"/>
      <c r="DDI9" s="309"/>
      <c r="DDJ9" s="309"/>
      <c r="DDK9" s="309"/>
      <c r="DDL9" s="309"/>
      <c r="DDM9" s="309"/>
      <c r="DDN9" s="309"/>
      <c r="DDO9" s="309"/>
      <c r="DDP9" s="309"/>
      <c r="DDQ9" s="309"/>
      <c r="DDR9" s="309"/>
      <c r="DDS9" s="309"/>
      <c r="DDT9" s="309"/>
      <c r="DDU9" s="309"/>
      <c r="DDV9" s="309"/>
      <c r="DDW9" s="309"/>
      <c r="DDX9" s="309"/>
      <c r="DDY9" s="309"/>
      <c r="DDZ9" s="309"/>
      <c r="DEA9" s="309"/>
      <c r="DEB9" s="309"/>
      <c r="DEC9" s="309"/>
      <c r="DED9" s="309"/>
      <c r="DEE9" s="309"/>
      <c r="DEF9" s="309"/>
      <c r="DEG9" s="309"/>
      <c r="DEH9" s="309"/>
      <c r="DEI9" s="309"/>
      <c r="DEJ9" s="309"/>
      <c r="DEK9" s="309"/>
      <c r="DEL9" s="309"/>
      <c r="DEM9" s="309"/>
      <c r="DEN9" s="309"/>
      <c r="DEO9" s="309"/>
      <c r="DEP9" s="309"/>
      <c r="DEQ9" s="309"/>
      <c r="DER9" s="309"/>
      <c r="DES9" s="309"/>
      <c r="DET9" s="309"/>
      <c r="DEU9" s="309"/>
      <c r="DEV9" s="309"/>
      <c r="DEW9" s="309"/>
      <c r="DEX9" s="309"/>
      <c r="DEY9" s="309"/>
      <c r="DEZ9" s="309"/>
      <c r="DFA9" s="309"/>
      <c r="DFB9" s="309"/>
      <c r="DFC9" s="309"/>
      <c r="DFD9" s="309"/>
      <c r="DFE9" s="309"/>
      <c r="DFF9" s="309"/>
      <c r="DFG9" s="309"/>
      <c r="DFH9" s="309"/>
      <c r="DFI9" s="309"/>
      <c r="DFJ9" s="309"/>
      <c r="DFK9" s="309"/>
      <c r="DFL9" s="309"/>
      <c r="DFM9" s="309"/>
      <c r="DFN9" s="309"/>
      <c r="DFO9" s="309"/>
      <c r="DFP9" s="309"/>
      <c r="DFQ9" s="309"/>
      <c r="DFR9" s="309"/>
      <c r="DFS9" s="309"/>
      <c r="DFT9" s="309"/>
      <c r="DFU9" s="309"/>
      <c r="DFV9" s="309"/>
      <c r="DFW9" s="309"/>
      <c r="DFX9" s="309"/>
      <c r="DFY9" s="309"/>
      <c r="DFZ9" s="309"/>
      <c r="DGA9" s="309"/>
      <c r="DGB9" s="309"/>
      <c r="DGC9" s="309"/>
      <c r="DGD9" s="309"/>
      <c r="DGE9" s="309"/>
      <c r="DGF9" s="309"/>
      <c r="DGG9" s="309"/>
      <c r="DGH9" s="309"/>
      <c r="DGI9" s="309"/>
      <c r="DGJ9" s="309"/>
      <c r="DGK9" s="309"/>
      <c r="DGL9" s="309"/>
      <c r="DGM9" s="309"/>
      <c r="DGN9" s="309"/>
      <c r="DGO9" s="309"/>
      <c r="DGP9" s="309"/>
      <c r="DGQ9" s="309"/>
      <c r="DGR9" s="309"/>
      <c r="DGS9" s="309"/>
      <c r="DGT9" s="309"/>
      <c r="DGU9" s="309"/>
      <c r="DGV9" s="309"/>
      <c r="DGW9" s="309"/>
      <c r="DGX9" s="309"/>
      <c r="DGY9" s="309"/>
      <c r="DGZ9" s="309"/>
      <c r="DHA9" s="309"/>
      <c r="DHB9" s="309"/>
      <c r="DHC9" s="309"/>
      <c r="DHD9" s="309"/>
      <c r="DHE9" s="309"/>
      <c r="DHF9" s="309"/>
      <c r="DHG9" s="309"/>
      <c r="DHH9" s="309"/>
      <c r="DHI9" s="309"/>
      <c r="DHJ9" s="309"/>
      <c r="DHK9" s="309"/>
      <c r="DHL9" s="309"/>
      <c r="DHM9" s="309"/>
      <c r="DHN9" s="309"/>
      <c r="DHO9" s="309"/>
      <c r="DHP9" s="309"/>
      <c r="DHQ9" s="309"/>
      <c r="DHR9" s="309"/>
      <c r="DHS9" s="309"/>
      <c r="DHT9" s="309"/>
      <c r="DHU9" s="309"/>
      <c r="DHV9" s="309"/>
      <c r="DHW9" s="309"/>
      <c r="DHX9" s="309"/>
      <c r="DHY9" s="309"/>
      <c r="DHZ9" s="309"/>
      <c r="DIA9" s="309"/>
      <c r="DIB9" s="309"/>
      <c r="DIC9" s="309"/>
      <c r="DID9" s="309"/>
      <c r="DIE9" s="309"/>
      <c r="DIF9" s="309"/>
      <c r="DIG9" s="309"/>
      <c r="DIH9" s="309"/>
      <c r="DII9" s="309"/>
      <c r="DIJ9" s="309"/>
      <c r="DIK9" s="309"/>
      <c r="DIL9" s="309"/>
      <c r="DIM9" s="309"/>
      <c r="DIN9" s="309"/>
      <c r="DIO9" s="309"/>
      <c r="DIP9" s="309"/>
      <c r="DIQ9" s="309"/>
      <c r="DIR9" s="309"/>
      <c r="DIS9" s="309"/>
      <c r="DIT9" s="309"/>
      <c r="DIU9" s="309"/>
      <c r="DIV9" s="309"/>
      <c r="DIW9" s="309"/>
      <c r="DIX9" s="309"/>
      <c r="DIY9" s="309"/>
      <c r="DIZ9" s="309"/>
      <c r="DJA9" s="309"/>
      <c r="DJB9" s="309"/>
      <c r="DJC9" s="309"/>
      <c r="DJD9" s="309"/>
      <c r="DJE9" s="309"/>
      <c r="DJF9" s="309"/>
      <c r="DJG9" s="309"/>
      <c r="DJH9" s="309"/>
      <c r="DJI9" s="309"/>
      <c r="DJJ9" s="309"/>
      <c r="DJK9" s="309"/>
      <c r="DJL9" s="309"/>
      <c r="DJM9" s="309"/>
      <c r="DJN9" s="309"/>
      <c r="DJO9" s="309"/>
      <c r="DJP9" s="309"/>
      <c r="DJQ9" s="309"/>
      <c r="DJR9" s="309"/>
      <c r="DJS9" s="309"/>
      <c r="DJT9" s="309"/>
      <c r="DJU9" s="309"/>
      <c r="DJV9" s="309"/>
      <c r="DJW9" s="309"/>
      <c r="DJX9" s="309"/>
      <c r="DJY9" s="309"/>
      <c r="DJZ9" s="309"/>
      <c r="DKA9" s="309"/>
      <c r="DKB9" s="309"/>
      <c r="DKC9" s="309"/>
      <c r="DKD9" s="309"/>
      <c r="DKE9" s="309"/>
      <c r="DKF9" s="309"/>
      <c r="DKG9" s="309"/>
      <c r="DKH9" s="309"/>
      <c r="DKI9" s="309"/>
      <c r="DKJ9" s="309"/>
      <c r="DKK9" s="309"/>
      <c r="DKL9" s="309"/>
      <c r="DKM9" s="309"/>
      <c r="DKN9" s="309"/>
      <c r="DKO9" s="309"/>
      <c r="DKP9" s="309"/>
      <c r="DKQ9" s="309"/>
      <c r="DKR9" s="309"/>
      <c r="DKS9" s="309"/>
      <c r="DKT9" s="309"/>
      <c r="DKU9" s="309"/>
      <c r="DKV9" s="309"/>
      <c r="DKW9" s="309"/>
      <c r="DKX9" s="309"/>
      <c r="DKY9" s="309"/>
      <c r="DKZ9" s="309"/>
      <c r="DLA9" s="309"/>
      <c r="DLB9" s="309"/>
      <c r="DLC9" s="309"/>
      <c r="DLD9" s="309"/>
      <c r="DLE9" s="309"/>
      <c r="DLF9" s="309"/>
      <c r="DLG9" s="309"/>
      <c r="DLH9" s="309"/>
      <c r="DLI9" s="309"/>
      <c r="DLJ9" s="309"/>
      <c r="DLK9" s="309"/>
      <c r="DLL9" s="309"/>
      <c r="DLM9" s="309"/>
      <c r="DLN9" s="309"/>
      <c r="DLO9" s="309"/>
      <c r="DLP9" s="309"/>
      <c r="DLQ9" s="309"/>
      <c r="DLR9" s="309"/>
      <c r="DLS9" s="309"/>
      <c r="DLT9" s="309"/>
      <c r="DLU9" s="309"/>
      <c r="DLV9" s="309"/>
      <c r="DLW9" s="309"/>
      <c r="DLX9" s="309"/>
      <c r="DLY9" s="309"/>
      <c r="DLZ9" s="309"/>
      <c r="DMA9" s="309"/>
      <c r="DMB9" s="309"/>
      <c r="DMC9" s="309"/>
      <c r="DMD9" s="309"/>
      <c r="DME9" s="309"/>
      <c r="DMF9" s="309"/>
      <c r="DMG9" s="309"/>
      <c r="DMH9" s="309"/>
      <c r="DMI9" s="309"/>
      <c r="DMJ9" s="309"/>
      <c r="DMK9" s="309"/>
      <c r="DML9" s="309"/>
      <c r="DMM9" s="309"/>
      <c r="DMN9" s="309"/>
      <c r="DMO9" s="309"/>
      <c r="DMP9" s="309"/>
      <c r="DMQ9" s="309"/>
      <c r="DMR9" s="309"/>
      <c r="DMS9" s="309"/>
      <c r="DMT9" s="309"/>
      <c r="DMU9" s="309"/>
      <c r="DMV9" s="309"/>
      <c r="DMW9" s="309"/>
      <c r="DMX9" s="309"/>
      <c r="DMY9" s="309"/>
      <c r="DMZ9" s="309"/>
      <c r="DNA9" s="309"/>
      <c r="DNB9" s="309"/>
      <c r="DNC9" s="309"/>
      <c r="DND9" s="309"/>
      <c r="DNE9" s="309"/>
      <c r="DNF9" s="309"/>
      <c r="DNG9" s="309"/>
      <c r="DNH9" s="309"/>
      <c r="DNI9" s="309"/>
      <c r="DNJ9" s="309"/>
      <c r="DNK9" s="309"/>
      <c r="DNL9" s="309"/>
      <c r="DNM9" s="309"/>
      <c r="DNN9" s="309"/>
      <c r="DNO9" s="309"/>
      <c r="DNP9" s="309"/>
      <c r="DNQ9" s="309"/>
      <c r="DNR9" s="309"/>
      <c r="DNS9" s="309"/>
      <c r="DNT9" s="309"/>
      <c r="DNU9" s="309"/>
      <c r="DNV9" s="309"/>
      <c r="DNW9" s="309"/>
      <c r="DNX9" s="309"/>
      <c r="DNY9" s="309"/>
      <c r="DNZ9" s="309"/>
      <c r="DOA9" s="309"/>
      <c r="DOB9" s="309"/>
      <c r="DOC9" s="309"/>
      <c r="DOD9" s="309"/>
      <c r="DOE9" s="309"/>
      <c r="DOF9" s="309"/>
      <c r="DOG9" s="309"/>
      <c r="DOH9" s="309"/>
      <c r="DOI9" s="309"/>
      <c r="DOJ9" s="309"/>
      <c r="DOK9" s="309"/>
      <c r="DOL9" s="309"/>
      <c r="DOM9" s="309"/>
      <c r="DON9" s="309"/>
      <c r="DOO9" s="309"/>
      <c r="DOP9" s="309"/>
      <c r="DOQ9" s="309"/>
      <c r="DOR9" s="309"/>
      <c r="DOS9" s="309"/>
      <c r="DOT9" s="309"/>
      <c r="DOU9" s="309"/>
      <c r="DOV9" s="309"/>
      <c r="DOW9" s="309"/>
      <c r="DOX9" s="309"/>
      <c r="DOY9" s="309"/>
      <c r="DOZ9" s="309"/>
      <c r="DPA9" s="309"/>
      <c r="DPB9" s="309"/>
      <c r="DPC9" s="309"/>
      <c r="DPD9" s="309"/>
      <c r="DPE9" s="309"/>
      <c r="DPF9" s="309"/>
      <c r="DPG9" s="309"/>
      <c r="DPH9" s="309"/>
      <c r="DPI9" s="309"/>
      <c r="DPJ9" s="309"/>
      <c r="DPK9" s="309"/>
      <c r="DPL9" s="309"/>
      <c r="DPM9" s="309"/>
      <c r="DPN9" s="309"/>
      <c r="DPO9" s="309"/>
      <c r="DPP9" s="309"/>
      <c r="DPQ9" s="309"/>
      <c r="DPR9" s="309"/>
      <c r="DPS9" s="309"/>
      <c r="DPT9" s="309"/>
      <c r="DPU9" s="309"/>
      <c r="DPV9" s="309"/>
      <c r="DPW9" s="309"/>
      <c r="DPX9" s="309"/>
      <c r="DPY9" s="309"/>
      <c r="DPZ9" s="309"/>
      <c r="DQA9" s="309"/>
      <c r="DQB9" s="309"/>
      <c r="DQC9" s="309"/>
      <c r="DQD9" s="309"/>
      <c r="DQE9" s="309"/>
      <c r="DQF9" s="309"/>
      <c r="DQG9" s="309"/>
      <c r="DQH9" s="309"/>
      <c r="DQI9" s="309"/>
      <c r="DQJ9" s="309"/>
      <c r="DQK9" s="309"/>
      <c r="DQL9" s="309"/>
      <c r="DQM9" s="309"/>
      <c r="DQN9" s="309"/>
      <c r="DQO9" s="309"/>
      <c r="DQP9" s="309"/>
      <c r="DQQ9" s="309"/>
      <c r="DQR9" s="309"/>
      <c r="DQS9" s="309"/>
      <c r="DQT9" s="309"/>
      <c r="DQU9" s="309"/>
      <c r="DQV9" s="309"/>
      <c r="DQW9" s="309"/>
      <c r="DQX9" s="309"/>
      <c r="DQY9" s="309"/>
      <c r="DQZ9" s="309"/>
      <c r="DRA9" s="309"/>
      <c r="DRB9" s="309"/>
      <c r="DRC9" s="309"/>
      <c r="DRD9" s="309"/>
      <c r="DRE9" s="309"/>
      <c r="DRF9" s="309"/>
      <c r="DRG9" s="309"/>
      <c r="DRH9" s="309"/>
      <c r="DRI9" s="309"/>
      <c r="DRJ9" s="309"/>
      <c r="DRK9" s="309"/>
      <c r="DRL9" s="309"/>
      <c r="DRM9" s="309"/>
      <c r="DRN9" s="309"/>
      <c r="DRO9" s="309"/>
      <c r="DRP9" s="309"/>
      <c r="DRQ9" s="309"/>
      <c r="DRR9" s="309"/>
      <c r="DRS9" s="309"/>
      <c r="DRT9" s="309"/>
      <c r="DRU9" s="309"/>
      <c r="DRV9" s="309"/>
      <c r="DRW9" s="309"/>
      <c r="DRX9" s="309"/>
      <c r="DRY9" s="309"/>
      <c r="DRZ9" s="309"/>
      <c r="DSA9" s="309"/>
      <c r="DSB9" s="309"/>
      <c r="DSC9" s="309"/>
      <c r="DSD9" s="309"/>
      <c r="DSE9" s="309"/>
      <c r="DSF9" s="309"/>
      <c r="DSG9" s="309"/>
      <c r="DSH9" s="309"/>
      <c r="DSI9" s="309"/>
      <c r="DSJ9" s="309"/>
      <c r="DSK9" s="309"/>
      <c r="DSL9" s="309"/>
      <c r="DSM9" s="309"/>
      <c r="DSN9" s="309"/>
      <c r="DSO9" s="309"/>
      <c r="DSP9" s="309"/>
      <c r="DSQ9" s="309"/>
      <c r="DSR9" s="309"/>
      <c r="DSS9" s="309"/>
      <c r="DST9" s="309"/>
      <c r="DSU9" s="309"/>
      <c r="DSV9" s="309"/>
      <c r="DSW9" s="309"/>
      <c r="DSX9" s="309"/>
      <c r="DSY9" s="309"/>
      <c r="DSZ9" s="309"/>
      <c r="DTA9" s="309"/>
      <c r="DTB9" s="309"/>
      <c r="DTC9" s="309"/>
      <c r="DTD9" s="309"/>
      <c r="DTE9" s="309"/>
      <c r="DTF9" s="309"/>
      <c r="DTG9" s="309"/>
      <c r="DTH9" s="309"/>
      <c r="DTI9" s="309"/>
      <c r="DTJ9" s="309"/>
      <c r="DTK9" s="309"/>
      <c r="DTL9" s="309"/>
      <c r="DTM9" s="309"/>
      <c r="DTN9" s="309"/>
      <c r="DTO9" s="309"/>
      <c r="DTP9" s="309"/>
      <c r="DTQ9" s="309"/>
      <c r="DTR9" s="309"/>
      <c r="DTS9" s="309"/>
      <c r="DTT9" s="309"/>
      <c r="DTU9" s="309"/>
      <c r="DTV9" s="309"/>
      <c r="DTW9" s="309"/>
      <c r="DTX9" s="309"/>
      <c r="DTY9" s="309"/>
      <c r="DTZ9" s="309"/>
      <c r="DUA9" s="309"/>
      <c r="DUB9" s="309"/>
      <c r="DUC9" s="309"/>
      <c r="DUD9" s="309"/>
      <c r="DUE9" s="309"/>
      <c r="DUF9" s="309"/>
      <c r="DUG9" s="309"/>
      <c r="DUH9" s="309"/>
      <c r="DUI9" s="309"/>
      <c r="DUJ9" s="309"/>
      <c r="DUK9" s="309"/>
      <c r="DUL9" s="309"/>
      <c r="DUM9" s="309"/>
      <c r="DUN9" s="309"/>
      <c r="DUO9" s="309"/>
      <c r="DUP9" s="309"/>
      <c r="DUQ9" s="309"/>
      <c r="DUR9" s="309"/>
      <c r="DUS9" s="309"/>
      <c r="DUT9" s="309"/>
      <c r="DUU9" s="309"/>
      <c r="DUV9" s="309"/>
      <c r="DUW9" s="309"/>
      <c r="DUX9" s="309"/>
      <c r="DUY9" s="309"/>
      <c r="DUZ9" s="309"/>
      <c r="DVA9" s="309"/>
      <c r="DVB9" s="309"/>
      <c r="DVC9" s="309"/>
      <c r="DVD9" s="309"/>
      <c r="DVE9" s="309"/>
      <c r="DVF9" s="309"/>
      <c r="DVG9" s="309"/>
      <c r="DVH9" s="309"/>
      <c r="DVI9" s="309"/>
      <c r="DVJ9" s="309"/>
      <c r="DVK9" s="309"/>
      <c r="DVL9" s="309"/>
      <c r="DVM9" s="309"/>
      <c r="DVN9" s="309"/>
      <c r="DVO9" s="309"/>
      <c r="DVP9" s="309"/>
      <c r="DVQ9" s="309"/>
      <c r="DVR9" s="309"/>
      <c r="DVS9" s="309"/>
      <c r="DVT9" s="309"/>
      <c r="DVU9" s="309"/>
      <c r="DVV9" s="309"/>
      <c r="DVW9" s="309"/>
      <c r="DVX9" s="309"/>
      <c r="DVY9" s="309"/>
      <c r="DVZ9" s="309"/>
      <c r="DWA9" s="309"/>
      <c r="DWB9" s="309"/>
      <c r="DWC9" s="309"/>
      <c r="DWD9" s="309"/>
      <c r="DWE9" s="309"/>
      <c r="DWF9" s="309"/>
      <c r="DWG9" s="309"/>
      <c r="DWH9" s="309"/>
      <c r="DWI9" s="309"/>
      <c r="DWJ9" s="309"/>
      <c r="DWK9" s="309"/>
      <c r="DWL9" s="309"/>
      <c r="DWM9" s="309"/>
      <c r="DWN9" s="309"/>
      <c r="DWO9" s="309"/>
      <c r="DWP9" s="309"/>
      <c r="DWQ9" s="309"/>
      <c r="DWR9" s="309"/>
      <c r="DWS9" s="309"/>
      <c r="DWT9" s="309"/>
      <c r="DWU9" s="309"/>
      <c r="DWV9" s="309"/>
      <c r="DWW9" s="309"/>
      <c r="DWX9" s="309"/>
      <c r="DWY9" s="309"/>
      <c r="DWZ9" s="309"/>
      <c r="DXA9" s="309"/>
      <c r="DXB9" s="309"/>
      <c r="DXC9" s="309"/>
      <c r="DXD9" s="309"/>
      <c r="DXE9" s="309"/>
      <c r="DXF9" s="309"/>
      <c r="DXG9" s="309"/>
      <c r="DXH9" s="309"/>
      <c r="DXI9" s="309"/>
      <c r="DXJ9" s="309"/>
      <c r="DXK9" s="309"/>
      <c r="DXL9" s="309"/>
      <c r="DXM9" s="309"/>
      <c r="DXN9" s="309"/>
      <c r="DXO9" s="309"/>
      <c r="DXP9" s="309"/>
      <c r="DXQ9" s="309"/>
      <c r="DXR9" s="309"/>
      <c r="DXS9" s="309"/>
      <c r="DXT9" s="309"/>
      <c r="DXU9" s="309"/>
      <c r="DXV9" s="309"/>
      <c r="DXW9" s="309"/>
      <c r="DXX9" s="309"/>
      <c r="DXY9" s="309"/>
      <c r="DXZ9" s="309"/>
      <c r="DYA9" s="309"/>
      <c r="DYB9" s="309"/>
      <c r="DYC9" s="309"/>
      <c r="DYD9" s="309"/>
      <c r="DYE9" s="309"/>
      <c r="DYF9" s="309"/>
      <c r="DYG9" s="309"/>
      <c r="DYH9" s="309"/>
      <c r="DYI9" s="309"/>
      <c r="DYJ9" s="309"/>
      <c r="DYK9" s="309"/>
      <c r="DYL9" s="309"/>
      <c r="DYM9" s="309"/>
      <c r="DYN9" s="309"/>
      <c r="DYO9" s="309"/>
      <c r="DYP9" s="309"/>
      <c r="DYQ9" s="309"/>
      <c r="DYR9" s="309"/>
      <c r="DYS9" s="309"/>
      <c r="DYT9" s="309"/>
      <c r="DYU9" s="309"/>
      <c r="DYV9" s="309"/>
      <c r="DYW9" s="309"/>
      <c r="DYX9" s="309"/>
      <c r="DYY9" s="309"/>
      <c r="DYZ9" s="309"/>
      <c r="DZA9" s="309"/>
      <c r="DZB9" s="309"/>
      <c r="DZC9" s="309"/>
      <c r="DZD9" s="309"/>
      <c r="DZE9" s="309"/>
      <c r="DZF9" s="309"/>
      <c r="DZG9" s="309"/>
      <c r="DZH9" s="309"/>
      <c r="DZI9" s="309"/>
      <c r="DZJ9" s="309"/>
      <c r="DZK9" s="309"/>
      <c r="DZL9" s="309"/>
      <c r="DZM9" s="309"/>
      <c r="DZN9" s="309"/>
      <c r="DZO9" s="309"/>
      <c r="DZP9" s="309"/>
      <c r="DZQ9" s="309"/>
      <c r="DZR9" s="309"/>
      <c r="DZS9" s="309"/>
      <c r="DZT9" s="309"/>
      <c r="DZU9" s="309"/>
      <c r="DZV9" s="309"/>
      <c r="DZW9" s="309"/>
      <c r="DZX9" s="309"/>
      <c r="DZY9" s="309"/>
      <c r="DZZ9" s="309"/>
      <c r="EAA9" s="309"/>
      <c r="EAB9" s="309"/>
      <c r="EAC9" s="309"/>
      <c r="EAD9" s="309"/>
      <c r="EAE9" s="309"/>
      <c r="EAF9" s="309"/>
      <c r="EAG9" s="309"/>
      <c r="EAH9" s="309"/>
      <c r="EAI9" s="309"/>
      <c r="EAJ9" s="309"/>
      <c r="EAK9" s="309"/>
      <c r="EAL9" s="309"/>
      <c r="EAM9" s="309"/>
      <c r="EAN9" s="309"/>
      <c r="EAO9" s="309"/>
      <c r="EAP9" s="309"/>
      <c r="EAQ9" s="309"/>
      <c r="EAR9" s="309"/>
      <c r="EAS9" s="309"/>
      <c r="EAT9" s="309"/>
      <c r="EAU9" s="309"/>
      <c r="EAV9" s="309"/>
      <c r="EAW9" s="309"/>
      <c r="EAX9" s="309"/>
      <c r="EAY9" s="309"/>
      <c r="EAZ9" s="309"/>
      <c r="EBA9" s="309"/>
      <c r="EBB9" s="309"/>
      <c r="EBC9" s="309"/>
      <c r="EBD9" s="309"/>
      <c r="EBE9" s="309"/>
      <c r="EBF9" s="309"/>
      <c r="EBG9" s="309"/>
      <c r="EBH9" s="309"/>
      <c r="EBI9" s="309"/>
      <c r="EBJ9" s="309"/>
      <c r="EBK9" s="309"/>
      <c r="EBL9" s="309"/>
      <c r="EBM9" s="309"/>
      <c r="EBN9" s="309"/>
      <c r="EBO9" s="309"/>
      <c r="EBP9" s="309"/>
      <c r="EBQ9" s="309"/>
      <c r="EBR9" s="309"/>
      <c r="EBS9" s="309"/>
      <c r="EBT9" s="309"/>
      <c r="EBU9" s="309"/>
      <c r="EBV9" s="309"/>
      <c r="EBW9" s="309"/>
      <c r="EBX9" s="309"/>
      <c r="EBY9" s="309"/>
      <c r="EBZ9" s="309"/>
      <c r="ECA9" s="309"/>
      <c r="ECB9" s="309"/>
      <c r="ECC9" s="309"/>
      <c r="ECD9" s="309"/>
      <c r="ECE9" s="309"/>
      <c r="ECF9" s="309"/>
      <c r="ECG9" s="309"/>
      <c r="ECH9" s="309"/>
      <c r="ECI9" s="309"/>
      <c r="ECJ9" s="309"/>
      <c r="ECK9" s="309"/>
      <c r="ECL9" s="309"/>
      <c r="ECM9" s="309"/>
      <c r="ECN9" s="309"/>
      <c r="ECO9" s="309"/>
      <c r="ECP9" s="309"/>
      <c r="ECQ9" s="309"/>
      <c r="ECR9" s="309"/>
      <c r="ECS9" s="309"/>
      <c r="ECT9" s="309"/>
      <c r="ECU9" s="309"/>
      <c r="ECV9" s="309"/>
      <c r="ECW9" s="309"/>
      <c r="ECX9" s="309"/>
      <c r="ECY9" s="309"/>
      <c r="ECZ9" s="309"/>
      <c r="EDA9" s="309"/>
      <c r="EDB9" s="309"/>
      <c r="EDC9" s="309"/>
      <c r="EDD9" s="309"/>
      <c r="EDE9" s="309"/>
      <c r="EDF9" s="309"/>
      <c r="EDG9" s="309"/>
      <c r="EDH9" s="309"/>
      <c r="EDI9" s="309"/>
      <c r="EDJ9" s="309"/>
      <c r="EDK9" s="309"/>
      <c r="EDL9" s="309"/>
      <c r="EDM9" s="309"/>
      <c r="EDN9" s="309"/>
      <c r="EDO9" s="309"/>
      <c r="EDP9" s="309"/>
      <c r="EDQ9" s="309"/>
      <c r="EDR9" s="309"/>
      <c r="EDS9" s="309"/>
      <c r="EDT9" s="309"/>
      <c r="EDU9" s="309"/>
      <c r="EDV9" s="309"/>
      <c r="EDW9" s="309"/>
      <c r="EDX9" s="309"/>
      <c r="EDY9" s="309"/>
      <c r="EDZ9" s="309"/>
      <c r="EEA9" s="309"/>
      <c r="EEB9" s="309"/>
      <c r="EEC9" s="309"/>
      <c r="EED9" s="309"/>
      <c r="EEE9" s="309"/>
      <c r="EEF9" s="309"/>
      <c r="EEG9" s="309"/>
      <c r="EEH9" s="309"/>
      <c r="EEI9" s="309"/>
      <c r="EEJ9" s="309"/>
      <c r="EEK9" s="309"/>
      <c r="EEL9" s="309"/>
      <c r="EEM9" s="309"/>
      <c r="EEN9" s="309"/>
      <c r="EEO9" s="309"/>
      <c r="EEP9" s="309"/>
      <c r="EEQ9" s="309"/>
      <c r="EER9" s="309"/>
      <c r="EES9" s="309"/>
      <c r="EET9" s="309"/>
      <c r="EEU9" s="309"/>
      <c r="EEV9" s="309"/>
      <c r="EEW9" s="309"/>
      <c r="EEX9" s="309"/>
      <c r="EEY9" s="309"/>
      <c r="EEZ9" s="309"/>
      <c r="EFA9" s="309"/>
      <c r="EFB9" s="309"/>
      <c r="EFC9" s="309"/>
      <c r="EFD9" s="309"/>
      <c r="EFE9" s="309"/>
      <c r="EFF9" s="309"/>
      <c r="EFG9" s="309"/>
      <c r="EFH9" s="309"/>
      <c r="EFI9" s="309"/>
      <c r="EFJ9" s="309"/>
      <c r="EFK9" s="309"/>
      <c r="EFL9" s="309"/>
      <c r="EFM9" s="309"/>
      <c r="EFN9" s="309"/>
      <c r="EFO9" s="309"/>
      <c r="EFP9" s="309"/>
      <c r="EFQ9" s="309"/>
      <c r="EFR9" s="309"/>
      <c r="EFS9" s="309"/>
      <c r="EFT9" s="309"/>
      <c r="EFU9" s="309"/>
      <c r="EFV9" s="309"/>
      <c r="EFW9" s="309"/>
      <c r="EFX9" s="309"/>
      <c r="EFY9" s="309"/>
      <c r="EFZ9" s="309"/>
      <c r="EGA9" s="309"/>
      <c r="EGB9" s="309"/>
      <c r="EGC9" s="309"/>
      <c r="EGD9" s="309"/>
      <c r="EGE9" s="309"/>
      <c r="EGF9" s="309"/>
      <c r="EGG9" s="309"/>
      <c r="EGH9" s="309"/>
      <c r="EGI9" s="309"/>
      <c r="EGJ9" s="309"/>
      <c r="EGK9" s="309"/>
      <c r="EGL9" s="309"/>
      <c r="EGM9" s="309"/>
      <c r="EGN9" s="309"/>
      <c r="EGO9" s="309"/>
      <c r="EGP9" s="309"/>
      <c r="EGQ9" s="309"/>
      <c r="EGR9" s="309"/>
      <c r="EGS9" s="309"/>
      <c r="EGT9" s="309"/>
      <c r="EGU9" s="309"/>
      <c r="EGV9" s="309"/>
      <c r="EGW9" s="309"/>
      <c r="EGX9" s="309"/>
      <c r="EGY9" s="309"/>
      <c r="EGZ9" s="309"/>
      <c r="EHA9" s="309"/>
      <c r="EHB9" s="309"/>
      <c r="EHC9" s="309"/>
      <c r="EHD9" s="309"/>
      <c r="EHE9" s="309"/>
      <c r="EHF9" s="309"/>
      <c r="EHG9" s="309"/>
      <c r="EHH9" s="309"/>
      <c r="EHI9" s="309"/>
      <c r="EHJ9" s="309"/>
      <c r="EHK9" s="309"/>
      <c r="EHL9" s="309"/>
      <c r="EHM9" s="309"/>
      <c r="EHN9" s="309"/>
      <c r="EHO9" s="309"/>
      <c r="EHP9" s="309"/>
      <c r="EHQ9" s="309"/>
      <c r="EHR9" s="309"/>
      <c r="EHS9" s="309"/>
      <c r="EHT9" s="309"/>
      <c r="EHU9" s="309"/>
      <c r="EHV9" s="309"/>
      <c r="EHW9" s="309"/>
      <c r="EHX9" s="309"/>
      <c r="EHY9" s="309"/>
      <c r="EHZ9" s="309"/>
      <c r="EIA9" s="309"/>
      <c r="EIB9" s="309"/>
      <c r="EIC9" s="309"/>
      <c r="EID9" s="309"/>
      <c r="EIE9" s="309"/>
      <c r="EIF9" s="309"/>
      <c r="EIG9" s="309"/>
      <c r="EIH9" s="309"/>
      <c r="EII9" s="309"/>
      <c r="EIJ9" s="309"/>
      <c r="EIK9" s="309"/>
      <c r="EIL9" s="309"/>
      <c r="EIM9" s="309"/>
      <c r="EIN9" s="309"/>
      <c r="EIO9" s="309"/>
      <c r="EIP9" s="309"/>
      <c r="EIQ9" s="309"/>
      <c r="EIR9" s="309"/>
      <c r="EIS9" s="309"/>
      <c r="EIT9" s="309"/>
      <c r="EIU9" s="309"/>
      <c r="EIV9" s="309"/>
      <c r="EIW9" s="309"/>
      <c r="EIX9" s="309"/>
      <c r="EIY9" s="309"/>
      <c r="EIZ9" s="309"/>
      <c r="EJA9" s="309"/>
      <c r="EJB9" s="309"/>
      <c r="EJC9" s="309"/>
      <c r="EJD9" s="309"/>
      <c r="EJE9" s="309"/>
      <c r="EJF9" s="309"/>
      <c r="EJG9" s="309"/>
      <c r="EJH9" s="309"/>
      <c r="EJI9" s="309"/>
      <c r="EJJ9" s="309"/>
      <c r="EJK9" s="309"/>
      <c r="EJL9" s="309"/>
      <c r="EJM9" s="309"/>
      <c r="EJN9" s="309"/>
      <c r="EJO9" s="309"/>
      <c r="EJP9" s="309"/>
      <c r="EJQ9" s="309"/>
      <c r="EJR9" s="309"/>
      <c r="EJS9" s="309"/>
      <c r="EJT9" s="309"/>
      <c r="EJU9" s="309"/>
      <c r="EJV9" s="309"/>
      <c r="EJW9" s="309"/>
      <c r="EJX9" s="309"/>
      <c r="EJY9" s="309"/>
      <c r="EJZ9" s="309"/>
      <c r="EKA9" s="309"/>
      <c r="EKB9" s="309"/>
      <c r="EKC9" s="309"/>
      <c r="EKD9" s="309"/>
      <c r="EKE9" s="309"/>
      <c r="EKF9" s="309"/>
      <c r="EKG9" s="309"/>
      <c r="EKH9" s="309"/>
      <c r="EKI9" s="309"/>
      <c r="EKJ9" s="309"/>
      <c r="EKK9" s="309"/>
      <c r="EKL9" s="309"/>
      <c r="EKM9" s="309"/>
      <c r="EKN9" s="309"/>
      <c r="EKO9" s="309"/>
      <c r="EKP9" s="309"/>
      <c r="EKQ9" s="309"/>
      <c r="EKR9" s="309"/>
      <c r="EKS9" s="309"/>
      <c r="EKT9" s="309"/>
      <c r="EKU9" s="309"/>
      <c r="EKV9" s="309"/>
      <c r="EKW9" s="309"/>
      <c r="EKX9" s="309"/>
      <c r="EKY9" s="309"/>
      <c r="EKZ9" s="309"/>
      <c r="ELA9" s="309"/>
      <c r="ELB9" s="309"/>
      <c r="ELC9" s="309"/>
      <c r="ELD9" s="309"/>
      <c r="ELE9" s="309"/>
      <c r="ELF9" s="309"/>
      <c r="ELG9" s="309"/>
      <c r="ELH9" s="309"/>
      <c r="ELI9" s="309"/>
      <c r="ELJ9" s="309"/>
      <c r="ELK9" s="309"/>
      <c r="ELL9" s="309"/>
      <c r="ELM9" s="309"/>
      <c r="ELN9" s="309"/>
      <c r="ELO9" s="309"/>
      <c r="ELP9" s="309"/>
      <c r="ELQ9" s="309"/>
      <c r="ELR9" s="309"/>
      <c r="ELS9" s="309"/>
      <c r="ELT9" s="309"/>
      <c r="ELU9" s="309"/>
      <c r="ELV9" s="309"/>
      <c r="ELW9" s="309"/>
      <c r="ELX9" s="309"/>
      <c r="ELY9" s="309"/>
      <c r="ELZ9" s="309"/>
      <c r="EMA9" s="309"/>
      <c r="EMB9" s="309"/>
      <c r="EMC9" s="309"/>
      <c r="EMD9" s="309"/>
      <c r="EME9" s="309"/>
      <c r="EMF9" s="309"/>
      <c r="EMG9" s="309"/>
      <c r="EMH9" s="309"/>
      <c r="EMI9" s="309"/>
      <c r="EMJ9" s="309"/>
      <c r="EMK9" s="309"/>
      <c r="EML9" s="309"/>
      <c r="EMM9" s="309"/>
      <c r="EMN9" s="309"/>
      <c r="EMO9" s="309"/>
      <c r="EMP9" s="309"/>
      <c r="EMQ9" s="309"/>
      <c r="EMR9" s="309"/>
      <c r="EMS9" s="309"/>
      <c r="EMT9" s="309"/>
      <c r="EMU9" s="309"/>
      <c r="EMV9" s="309"/>
      <c r="EMW9" s="309"/>
      <c r="EMX9" s="309"/>
      <c r="EMY9" s="309"/>
      <c r="EMZ9" s="309"/>
      <c r="ENA9" s="309"/>
      <c r="ENB9" s="309"/>
      <c r="ENC9" s="309"/>
      <c r="END9" s="309"/>
      <c r="ENE9" s="309"/>
      <c r="ENF9" s="309"/>
      <c r="ENG9" s="309"/>
      <c r="ENH9" s="309"/>
      <c r="ENI9" s="309"/>
      <c r="ENJ9" s="309"/>
      <c r="ENK9" s="309"/>
      <c r="ENL9" s="309"/>
      <c r="ENM9" s="309"/>
      <c r="ENN9" s="309"/>
      <c r="ENO9" s="309"/>
      <c r="ENP9" s="309"/>
      <c r="ENQ9" s="309"/>
      <c r="ENR9" s="309"/>
      <c r="ENS9" s="309"/>
      <c r="ENT9" s="309"/>
      <c r="ENU9" s="309"/>
      <c r="ENV9" s="309"/>
      <c r="ENW9" s="309"/>
      <c r="ENX9" s="309"/>
      <c r="ENY9" s="309"/>
      <c r="ENZ9" s="309"/>
      <c r="EOA9" s="309"/>
      <c r="EOB9" s="309"/>
      <c r="EOC9" s="309"/>
      <c r="EOD9" s="309"/>
      <c r="EOE9" s="309"/>
      <c r="EOF9" s="309"/>
      <c r="EOG9" s="309"/>
      <c r="EOH9" s="309"/>
      <c r="EOI9" s="309"/>
      <c r="EOJ9" s="309"/>
      <c r="EOK9" s="309"/>
      <c r="EOL9" s="309"/>
      <c r="EOM9" s="309"/>
      <c r="EON9" s="309"/>
      <c r="EOO9" s="309"/>
      <c r="EOP9" s="309"/>
      <c r="EOQ9" s="309"/>
      <c r="EOR9" s="309"/>
      <c r="EOS9" s="309"/>
      <c r="EOT9" s="309"/>
      <c r="EOU9" s="309"/>
      <c r="EOV9" s="309"/>
      <c r="EOW9" s="309"/>
      <c r="EOX9" s="309"/>
      <c r="EOY9" s="309"/>
      <c r="EOZ9" s="309"/>
      <c r="EPA9" s="309"/>
      <c r="EPB9" s="309"/>
      <c r="EPC9" s="309"/>
      <c r="EPD9" s="309"/>
      <c r="EPE9" s="309"/>
      <c r="EPF9" s="309"/>
      <c r="EPG9" s="309"/>
      <c r="EPH9" s="309"/>
      <c r="EPI9" s="309"/>
      <c r="EPJ9" s="309"/>
      <c r="EPK9" s="309"/>
      <c r="EPL9" s="309"/>
      <c r="EPM9" s="309"/>
      <c r="EPN9" s="309"/>
      <c r="EPO9" s="309"/>
      <c r="EPP9" s="309"/>
      <c r="EPQ9" s="309"/>
      <c r="EPR9" s="309"/>
      <c r="EPS9" s="309"/>
      <c r="EPT9" s="309"/>
      <c r="EPU9" s="309"/>
      <c r="EPV9" s="309"/>
      <c r="EPW9" s="309"/>
      <c r="EPX9" s="309"/>
      <c r="EPY9" s="309"/>
      <c r="EPZ9" s="309"/>
      <c r="EQA9" s="309"/>
      <c r="EQB9" s="309"/>
      <c r="EQC9" s="309"/>
      <c r="EQD9" s="309"/>
      <c r="EQE9" s="309"/>
      <c r="EQF9" s="309"/>
      <c r="EQG9" s="309"/>
      <c r="EQH9" s="309"/>
      <c r="EQI9" s="309"/>
      <c r="EQJ9" s="309"/>
      <c r="EQK9" s="309"/>
      <c r="EQL9" s="309"/>
      <c r="EQM9" s="309"/>
      <c r="EQN9" s="309"/>
      <c r="EQO9" s="309"/>
      <c r="EQP9" s="309"/>
      <c r="EQQ9" s="309"/>
      <c r="EQR9" s="309"/>
      <c r="EQS9" s="309"/>
      <c r="EQT9" s="309"/>
      <c r="EQU9" s="309"/>
      <c r="EQV9" s="309"/>
      <c r="EQW9" s="309"/>
      <c r="EQX9" s="309"/>
      <c r="EQY9" s="309"/>
      <c r="EQZ9" s="309"/>
      <c r="ERA9" s="309"/>
      <c r="ERB9" s="309"/>
      <c r="ERC9" s="309"/>
      <c r="ERD9" s="309"/>
      <c r="ERE9" s="309"/>
      <c r="ERF9" s="309"/>
      <c r="ERG9" s="309"/>
      <c r="ERH9" s="309"/>
      <c r="ERI9" s="309"/>
      <c r="ERJ9" s="309"/>
      <c r="ERK9" s="309"/>
      <c r="ERL9" s="309"/>
      <c r="ERM9" s="309"/>
      <c r="ERN9" s="309"/>
      <c r="ERO9" s="309"/>
      <c r="ERP9" s="309"/>
      <c r="ERQ9" s="309"/>
      <c r="ERR9" s="309"/>
      <c r="ERS9" s="309"/>
      <c r="ERT9" s="309"/>
      <c r="ERU9" s="309"/>
      <c r="ERV9" s="309"/>
      <c r="ERW9" s="309"/>
      <c r="ERX9" s="309"/>
      <c r="ERY9" s="309"/>
      <c r="ERZ9" s="309"/>
      <c r="ESA9" s="309"/>
      <c r="ESB9" s="309"/>
      <c r="ESC9" s="309"/>
      <c r="ESD9" s="309"/>
      <c r="ESE9" s="309"/>
      <c r="ESF9" s="309"/>
      <c r="ESG9" s="309"/>
      <c r="ESH9" s="309"/>
      <c r="ESI9" s="309"/>
      <c r="ESJ9" s="309"/>
      <c r="ESK9" s="309"/>
      <c r="ESL9" s="309"/>
      <c r="ESM9" s="309"/>
      <c r="ESN9" s="309"/>
      <c r="ESO9" s="309"/>
      <c r="ESP9" s="309"/>
      <c r="ESQ9" s="309"/>
      <c r="ESR9" s="309"/>
      <c r="ESS9" s="309"/>
      <c r="EST9" s="309"/>
      <c r="ESU9" s="309"/>
      <c r="ESV9" s="309"/>
      <c r="ESW9" s="309"/>
      <c r="ESX9" s="309"/>
      <c r="ESY9" s="309"/>
      <c r="ESZ9" s="309"/>
      <c r="ETA9" s="309"/>
      <c r="ETB9" s="309"/>
      <c r="ETC9" s="309"/>
      <c r="ETD9" s="309"/>
      <c r="ETE9" s="309"/>
      <c r="ETF9" s="309"/>
      <c r="ETG9" s="309"/>
      <c r="ETH9" s="309"/>
      <c r="ETI9" s="309"/>
      <c r="ETJ9" s="309"/>
      <c r="ETK9" s="309"/>
      <c r="ETL9" s="309"/>
      <c r="ETM9" s="309"/>
      <c r="ETN9" s="309"/>
      <c r="ETO9" s="309"/>
      <c r="ETP9" s="309"/>
      <c r="ETQ9" s="309"/>
      <c r="ETR9" s="309"/>
      <c r="ETS9" s="309"/>
      <c r="ETT9" s="309"/>
      <c r="ETU9" s="309"/>
      <c r="ETV9" s="309"/>
      <c r="ETW9" s="309"/>
      <c r="ETX9" s="309"/>
      <c r="ETY9" s="309"/>
      <c r="ETZ9" s="309"/>
      <c r="EUA9" s="309"/>
      <c r="EUB9" s="309"/>
      <c r="EUC9" s="309"/>
      <c r="EUD9" s="309"/>
      <c r="EUE9" s="309"/>
      <c r="EUF9" s="309"/>
      <c r="EUG9" s="309"/>
      <c r="EUH9" s="309"/>
      <c r="EUI9" s="309"/>
      <c r="EUJ9" s="309"/>
      <c r="EUK9" s="309"/>
      <c r="EUL9" s="309"/>
      <c r="EUM9" s="309"/>
      <c r="EUN9" s="309"/>
      <c r="EUO9" s="309"/>
      <c r="EUP9" s="309"/>
      <c r="EUQ9" s="309"/>
      <c r="EUR9" s="309"/>
      <c r="EUS9" s="309"/>
      <c r="EUT9" s="309"/>
      <c r="EUU9" s="309"/>
      <c r="EUV9" s="309"/>
      <c r="EUW9" s="309"/>
      <c r="EUX9" s="309"/>
      <c r="EUY9" s="309"/>
      <c r="EUZ9" s="309"/>
      <c r="EVA9" s="309"/>
      <c r="EVB9" s="309"/>
      <c r="EVC9" s="309"/>
      <c r="EVD9" s="309"/>
      <c r="EVE9" s="309"/>
      <c r="EVF9" s="309"/>
      <c r="EVG9" s="309"/>
      <c r="EVH9" s="309"/>
      <c r="EVI9" s="309"/>
      <c r="EVJ9" s="309"/>
      <c r="EVK9" s="309"/>
      <c r="EVL9" s="309"/>
      <c r="EVM9" s="309"/>
      <c r="EVN9" s="309"/>
      <c r="EVO9" s="309"/>
      <c r="EVP9" s="309"/>
      <c r="EVQ9" s="309"/>
      <c r="EVR9" s="309"/>
      <c r="EVS9" s="309"/>
      <c r="EVT9" s="309"/>
      <c r="EVU9" s="309"/>
      <c r="EVV9" s="309"/>
      <c r="EVW9" s="309"/>
      <c r="EVX9" s="309"/>
      <c r="EVY9" s="309"/>
      <c r="EVZ9" s="309"/>
      <c r="EWA9" s="309"/>
      <c r="EWB9" s="309"/>
      <c r="EWC9" s="309"/>
      <c r="EWD9" s="309"/>
      <c r="EWE9" s="309"/>
      <c r="EWF9" s="309"/>
      <c r="EWG9" s="309"/>
      <c r="EWH9" s="309"/>
      <c r="EWI9" s="309"/>
      <c r="EWJ9" s="309"/>
      <c r="EWK9" s="309"/>
      <c r="EWL9" s="309"/>
      <c r="EWM9" s="309"/>
      <c r="EWN9" s="309"/>
      <c r="EWO9" s="309"/>
      <c r="EWP9" s="309"/>
      <c r="EWQ9" s="309"/>
      <c r="EWR9" s="309"/>
      <c r="EWS9" s="309"/>
      <c r="EWT9" s="309"/>
      <c r="EWU9" s="309"/>
      <c r="EWV9" s="309"/>
      <c r="EWW9" s="309"/>
      <c r="EWX9" s="309"/>
      <c r="EWY9" s="309"/>
      <c r="EWZ9" s="309"/>
      <c r="EXA9" s="309"/>
      <c r="EXB9" s="309"/>
      <c r="EXC9" s="309"/>
      <c r="EXD9" s="309"/>
      <c r="EXE9" s="309"/>
      <c r="EXF9" s="309"/>
      <c r="EXG9" s="309"/>
      <c r="EXH9" s="309"/>
      <c r="EXI9" s="309"/>
      <c r="EXJ9" s="309"/>
      <c r="EXK9" s="309"/>
      <c r="EXL9" s="309"/>
      <c r="EXM9" s="309"/>
      <c r="EXN9" s="309"/>
      <c r="EXO9" s="309"/>
      <c r="EXP9" s="309"/>
      <c r="EXQ9" s="309"/>
      <c r="EXR9" s="309"/>
      <c r="EXS9" s="309"/>
      <c r="EXT9" s="309"/>
      <c r="EXU9" s="309"/>
      <c r="EXV9" s="309"/>
      <c r="EXW9" s="309"/>
      <c r="EXX9" s="309"/>
      <c r="EXY9" s="309"/>
      <c r="EXZ9" s="309"/>
      <c r="EYA9" s="309"/>
      <c r="EYB9" s="309"/>
      <c r="EYC9" s="309"/>
      <c r="EYD9" s="309"/>
      <c r="EYE9" s="309"/>
      <c r="EYF9" s="309"/>
      <c r="EYG9" s="309"/>
      <c r="EYH9" s="309"/>
      <c r="EYI9" s="309"/>
      <c r="EYJ9" s="309"/>
      <c r="EYK9" s="309"/>
      <c r="EYL9" s="309"/>
      <c r="EYM9" s="309"/>
      <c r="EYN9" s="309"/>
      <c r="EYO9" s="309"/>
      <c r="EYP9" s="309"/>
      <c r="EYQ9" s="309"/>
      <c r="EYR9" s="309"/>
      <c r="EYS9" s="309"/>
      <c r="EYT9" s="309"/>
      <c r="EYU9" s="309"/>
      <c r="EYV9" s="309"/>
      <c r="EYW9" s="309"/>
      <c r="EYX9" s="309"/>
      <c r="EYY9" s="309"/>
      <c r="EYZ9" s="309"/>
      <c r="EZA9" s="309"/>
      <c r="EZB9" s="309"/>
      <c r="EZC9" s="309"/>
      <c r="EZD9" s="309"/>
      <c r="EZE9" s="309"/>
      <c r="EZF9" s="309"/>
      <c r="EZG9" s="309"/>
      <c r="EZH9" s="309"/>
      <c r="EZI9" s="309"/>
      <c r="EZJ9" s="309"/>
      <c r="EZK9" s="309"/>
      <c r="EZL9" s="309"/>
      <c r="EZM9" s="309"/>
      <c r="EZN9" s="309"/>
      <c r="EZO9" s="309"/>
      <c r="EZP9" s="309"/>
      <c r="EZQ9" s="309"/>
      <c r="EZR9" s="309"/>
      <c r="EZS9" s="309"/>
      <c r="EZT9" s="309"/>
      <c r="EZU9" s="309"/>
      <c r="EZV9" s="309"/>
      <c r="EZW9" s="309"/>
      <c r="EZX9" s="309"/>
      <c r="EZY9" s="309"/>
      <c r="EZZ9" s="309"/>
      <c r="FAA9" s="309"/>
      <c r="FAB9" s="309"/>
      <c r="FAC9" s="309"/>
      <c r="FAD9" s="309"/>
      <c r="FAE9" s="309"/>
      <c r="FAF9" s="309"/>
      <c r="FAG9" s="309"/>
      <c r="FAH9" s="309"/>
      <c r="FAI9" s="309"/>
      <c r="FAJ9" s="309"/>
      <c r="FAK9" s="309"/>
      <c r="FAL9" s="309"/>
      <c r="FAM9" s="309"/>
      <c r="FAN9" s="309"/>
      <c r="FAO9" s="309"/>
      <c r="FAP9" s="309"/>
      <c r="FAQ9" s="309"/>
      <c r="FAR9" s="309"/>
      <c r="FAS9" s="309"/>
      <c r="FAT9" s="309"/>
      <c r="FAU9" s="309"/>
      <c r="FAV9" s="309"/>
      <c r="FAW9" s="309"/>
      <c r="FAX9" s="309"/>
      <c r="FAY9" s="309"/>
      <c r="FAZ9" s="309"/>
      <c r="FBA9" s="309"/>
      <c r="FBB9" s="309"/>
      <c r="FBC9" s="309"/>
      <c r="FBD9" s="309"/>
      <c r="FBE9" s="309"/>
      <c r="FBF9" s="309"/>
      <c r="FBG9" s="309"/>
      <c r="FBH9" s="309"/>
      <c r="FBI9" s="309"/>
      <c r="FBJ9" s="309"/>
      <c r="FBK9" s="309"/>
      <c r="FBL9" s="309"/>
      <c r="FBM9" s="309"/>
      <c r="FBN9" s="309"/>
      <c r="FBO9" s="309"/>
      <c r="FBP9" s="309"/>
      <c r="FBQ9" s="309"/>
      <c r="FBR9" s="309"/>
      <c r="FBS9" s="309"/>
      <c r="FBT9" s="309"/>
      <c r="FBU9" s="309"/>
      <c r="FBV9" s="309"/>
      <c r="FBW9" s="309"/>
      <c r="FBX9" s="309"/>
      <c r="FBY9" s="309"/>
      <c r="FBZ9" s="309"/>
      <c r="FCA9" s="309"/>
      <c r="FCB9" s="309"/>
      <c r="FCC9" s="309"/>
      <c r="FCD9" s="309"/>
      <c r="FCE9" s="309"/>
      <c r="FCF9" s="309"/>
      <c r="FCG9" s="309"/>
      <c r="FCH9" s="309"/>
      <c r="FCI9" s="309"/>
      <c r="FCJ9" s="309"/>
      <c r="FCK9" s="309"/>
      <c r="FCL9" s="309"/>
      <c r="FCM9" s="309"/>
      <c r="FCN9" s="309"/>
      <c r="FCO9" s="309"/>
      <c r="FCP9" s="309"/>
      <c r="FCQ9" s="309"/>
      <c r="FCR9" s="309"/>
      <c r="FCS9" s="309"/>
      <c r="FCT9" s="309"/>
      <c r="FCU9" s="309"/>
      <c r="FCV9" s="309"/>
      <c r="FCW9" s="309"/>
      <c r="FCX9" s="309"/>
      <c r="FCY9" s="309"/>
      <c r="FCZ9" s="309"/>
      <c r="FDA9" s="309"/>
      <c r="FDB9" s="309"/>
      <c r="FDC9" s="309"/>
      <c r="FDD9" s="309"/>
      <c r="FDE9" s="309"/>
      <c r="FDF9" s="309"/>
      <c r="FDG9" s="309"/>
      <c r="FDH9" s="309"/>
      <c r="FDI9" s="309"/>
      <c r="FDJ9" s="309"/>
      <c r="FDK9" s="309"/>
      <c r="FDL9" s="309"/>
      <c r="FDM9" s="309"/>
      <c r="FDN9" s="309"/>
      <c r="FDO9" s="309"/>
      <c r="FDP9" s="309"/>
      <c r="FDQ9" s="309"/>
      <c r="FDR9" s="309"/>
      <c r="FDS9" s="309"/>
      <c r="FDT9" s="309"/>
      <c r="FDU9" s="309"/>
      <c r="FDV9" s="309"/>
      <c r="FDW9" s="309"/>
      <c r="FDX9" s="309"/>
      <c r="FDY9" s="309"/>
      <c r="FDZ9" s="309"/>
      <c r="FEA9" s="309"/>
      <c r="FEB9" s="309"/>
      <c r="FEC9" s="309"/>
      <c r="FED9" s="309"/>
      <c r="FEE9" s="309"/>
      <c r="FEF9" s="309"/>
      <c r="FEG9" s="309"/>
      <c r="FEH9" s="309"/>
      <c r="FEI9" s="309"/>
      <c r="FEJ9" s="309"/>
      <c r="FEK9" s="309"/>
      <c r="FEL9" s="309"/>
      <c r="FEM9" s="309"/>
      <c r="FEN9" s="309"/>
      <c r="FEO9" s="309"/>
      <c r="FEP9" s="309"/>
      <c r="FEQ9" s="309"/>
      <c r="FER9" s="309"/>
      <c r="FES9" s="309"/>
      <c r="FET9" s="309"/>
      <c r="FEU9" s="309"/>
      <c r="FEV9" s="309"/>
      <c r="FEW9" s="309"/>
      <c r="FEX9" s="309"/>
      <c r="FEY9" s="309"/>
      <c r="FEZ9" s="309"/>
      <c r="FFA9" s="309"/>
      <c r="FFB9" s="309"/>
      <c r="FFC9" s="309"/>
      <c r="FFD9" s="309"/>
      <c r="FFE9" s="309"/>
      <c r="FFF9" s="309"/>
      <c r="FFG9" s="309"/>
      <c r="FFH9" s="309"/>
      <c r="FFI9" s="309"/>
      <c r="FFJ9" s="309"/>
      <c r="FFK9" s="309"/>
      <c r="FFL9" s="309"/>
      <c r="FFM9" s="309"/>
      <c r="FFN9" s="309"/>
      <c r="FFO9" s="309"/>
      <c r="FFP9" s="309"/>
      <c r="FFQ9" s="309"/>
      <c r="FFR9" s="309"/>
      <c r="FFS9" s="309"/>
      <c r="FFT9" s="309"/>
      <c r="FFU9" s="309"/>
      <c r="FFV9" s="309"/>
      <c r="FFW9" s="309"/>
      <c r="FFX9" s="309"/>
      <c r="FFY9" s="309"/>
      <c r="FFZ9" s="309"/>
      <c r="FGA9" s="309"/>
      <c r="FGB9" s="309"/>
      <c r="FGC9" s="309"/>
      <c r="FGD9" s="309"/>
      <c r="FGE9" s="309"/>
      <c r="FGF9" s="309"/>
      <c r="FGG9" s="309"/>
      <c r="FGH9" s="309"/>
      <c r="FGI9" s="309"/>
      <c r="FGJ9" s="309"/>
      <c r="FGK9" s="309"/>
      <c r="FGL9" s="309"/>
      <c r="FGM9" s="309"/>
      <c r="FGN9" s="309"/>
      <c r="FGO9" s="309"/>
      <c r="FGP9" s="309"/>
      <c r="FGQ9" s="309"/>
      <c r="FGR9" s="309"/>
      <c r="FGS9" s="309"/>
      <c r="FGT9" s="309"/>
      <c r="FGU9" s="309"/>
      <c r="FGV9" s="309"/>
      <c r="FGW9" s="309"/>
      <c r="FGX9" s="309"/>
      <c r="FGY9" s="309"/>
      <c r="FGZ9" s="309"/>
      <c r="FHA9" s="309"/>
      <c r="FHB9" s="309"/>
      <c r="FHC9" s="309"/>
      <c r="FHD9" s="309"/>
      <c r="FHE9" s="309"/>
      <c r="FHF9" s="309"/>
      <c r="FHG9" s="309"/>
      <c r="FHH9" s="309"/>
      <c r="FHI9" s="309"/>
      <c r="FHJ9" s="309"/>
      <c r="FHK9" s="309"/>
      <c r="FHL9" s="309"/>
      <c r="FHM9" s="309"/>
      <c r="FHN9" s="309"/>
      <c r="FHO9" s="309"/>
      <c r="FHP9" s="309"/>
      <c r="FHQ9" s="309"/>
      <c r="FHR9" s="309"/>
      <c r="FHS9" s="309"/>
      <c r="FHT9" s="309"/>
      <c r="FHU9" s="309"/>
      <c r="FHV9" s="309"/>
      <c r="FHW9" s="309"/>
      <c r="FHX9" s="309"/>
      <c r="FHY9" s="309"/>
      <c r="FHZ9" s="309"/>
      <c r="FIA9" s="309"/>
      <c r="FIB9" s="309"/>
      <c r="FIC9" s="309"/>
      <c r="FID9" s="309"/>
      <c r="FIE9" s="309"/>
      <c r="FIF9" s="309"/>
      <c r="FIG9" s="309"/>
      <c r="FIH9" s="309"/>
      <c r="FII9" s="309"/>
      <c r="FIJ9" s="309"/>
      <c r="FIK9" s="309"/>
      <c r="FIL9" s="309"/>
      <c r="FIM9" s="309"/>
      <c r="FIN9" s="309"/>
      <c r="FIO9" s="309"/>
      <c r="FIP9" s="309"/>
      <c r="FIQ9" s="309"/>
      <c r="FIR9" s="309"/>
      <c r="FIS9" s="309"/>
      <c r="FIT9" s="309"/>
      <c r="FIU9" s="309"/>
      <c r="FIV9" s="309"/>
      <c r="FIW9" s="309"/>
      <c r="FIX9" s="309"/>
      <c r="FIY9" s="309"/>
      <c r="FIZ9" s="309"/>
      <c r="FJA9" s="309"/>
      <c r="FJB9" s="309"/>
      <c r="FJC9" s="309"/>
      <c r="FJD9" s="309"/>
      <c r="FJE9" s="309"/>
      <c r="FJF9" s="309"/>
      <c r="FJG9" s="309"/>
      <c r="FJH9" s="309"/>
      <c r="FJI9" s="309"/>
      <c r="FJJ9" s="309"/>
      <c r="FJK9" s="309"/>
      <c r="FJL9" s="309"/>
      <c r="FJM9" s="309"/>
      <c r="FJN9" s="309"/>
      <c r="FJO9" s="309"/>
      <c r="FJP9" s="309"/>
      <c r="FJQ9" s="309"/>
      <c r="FJR9" s="309"/>
      <c r="FJS9" s="309"/>
      <c r="FJT9" s="309"/>
      <c r="FJU9" s="309"/>
      <c r="FJV9" s="309"/>
      <c r="FJW9" s="309"/>
      <c r="FJX9" s="309"/>
      <c r="FJY9" s="309"/>
      <c r="FJZ9" s="309"/>
      <c r="FKA9" s="309"/>
      <c r="FKB9" s="309"/>
      <c r="FKC9" s="309"/>
      <c r="FKD9" s="309"/>
      <c r="FKE9" s="309"/>
      <c r="FKF9" s="309"/>
      <c r="FKG9" s="309"/>
      <c r="FKH9" s="309"/>
      <c r="FKI9" s="309"/>
      <c r="FKJ9" s="309"/>
      <c r="FKK9" s="309"/>
      <c r="FKL9" s="309"/>
      <c r="FKM9" s="309"/>
      <c r="FKN9" s="309"/>
      <c r="FKO9" s="309"/>
      <c r="FKP9" s="309"/>
      <c r="FKQ9" s="309"/>
      <c r="FKR9" s="309"/>
      <c r="FKS9" s="309"/>
      <c r="FKT9" s="309"/>
      <c r="FKU9" s="309"/>
      <c r="FKV9" s="309"/>
      <c r="FKW9" s="309"/>
      <c r="FKX9" s="309"/>
      <c r="FKY9" s="309"/>
      <c r="FKZ9" s="309"/>
      <c r="FLA9" s="309"/>
      <c r="FLB9" s="309"/>
      <c r="FLC9" s="309"/>
      <c r="FLD9" s="309"/>
      <c r="FLE9" s="309"/>
      <c r="FLF9" s="309"/>
      <c r="FLG9" s="309"/>
      <c r="FLH9" s="309"/>
      <c r="FLI9" s="309"/>
      <c r="FLJ9" s="309"/>
      <c r="FLK9" s="309"/>
      <c r="FLL9" s="309"/>
      <c r="FLM9" s="309"/>
      <c r="FLN9" s="309"/>
      <c r="FLO9" s="309"/>
      <c r="FLP9" s="309"/>
      <c r="FLQ9" s="309"/>
      <c r="FLR9" s="309"/>
      <c r="FLS9" s="309"/>
      <c r="FLT9" s="309"/>
      <c r="FLU9" s="309"/>
      <c r="FLV9" s="309"/>
      <c r="FLW9" s="309"/>
      <c r="FLX9" s="309"/>
      <c r="FLY9" s="309"/>
      <c r="FLZ9" s="309"/>
      <c r="FMA9" s="309"/>
      <c r="FMB9" s="309"/>
      <c r="FMC9" s="309"/>
      <c r="FMD9" s="309"/>
      <c r="FME9" s="309"/>
      <c r="FMF9" s="309"/>
      <c r="FMG9" s="309"/>
      <c r="FMH9" s="309"/>
      <c r="FMI9" s="309"/>
      <c r="FMJ9" s="309"/>
      <c r="FMK9" s="309"/>
      <c r="FML9" s="309"/>
      <c r="FMM9" s="309"/>
      <c r="FMN9" s="309"/>
      <c r="FMO9" s="309"/>
      <c r="FMP9" s="309"/>
      <c r="FMQ9" s="309"/>
      <c r="FMR9" s="309"/>
      <c r="FMS9" s="309"/>
      <c r="FMT9" s="309"/>
      <c r="FMU9" s="309"/>
      <c r="FMV9" s="309"/>
      <c r="FMW9" s="309"/>
      <c r="FMX9" s="309"/>
      <c r="FMY9" s="309"/>
      <c r="FMZ9" s="309"/>
      <c r="FNA9" s="309"/>
      <c r="FNB9" s="309"/>
      <c r="FNC9" s="309"/>
      <c r="FND9" s="309"/>
      <c r="FNE9" s="309"/>
      <c r="FNF9" s="309"/>
      <c r="FNG9" s="309"/>
      <c r="FNH9" s="309"/>
      <c r="FNI9" s="309"/>
      <c r="FNJ9" s="309"/>
      <c r="FNK9" s="309"/>
      <c r="FNL9" s="309"/>
      <c r="FNM9" s="309"/>
      <c r="FNN9" s="309"/>
      <c r="FNO9" s="309"/>
      <c r="FNP9" s="309"/>
      <c r="FNQ9" s="309"/>
      <c r="FNR9" s="309"/>
      <c r="FNS9" s="309"/>
      <c r="FNT9" s="309"/>
      <c r="FNU9" s="309"/>
      <c r="FNV9" s="309"/>
      <c r="FNW9" s="309"/>
      <c r="FNX9" s="309"/>
      <c r="FNY9" s="309"/>
      <c r="FNZ9" s="309"/>
      <c r="FOA9" s="309"/>
      <c r="FOB9" s="309"/>
      <c r="FOC9" s="309"/>
      <c r="FOD9" s="309"/>
      <c r="FOE9" s="309"/>
      <c r="FOF9" s="309"/>
      <c r="FOG9" s="309"/>
      <c r="FOH9" s="309"/>
      <c r="FOI9" s="309"/>
      <c r="FOJ9" s="309"/>
      <c r="FOK9" s="309"/>
      <c r="FOL9" s="309"/>
      <c r="FOM9" s="309"/>
      <c r="FON9" s="309"/>
      <c r="FOO9" s="309"/>
      <c r="FOP9" s="309"/>
      <c r="FOQ9" s="309"/>
      <c r="FOR9" s="309"/>
      <c r="FOS9" s="309"/>
      <c r="FOT9" s="309"/>
      <c r="FOU9" s="309"/>
      <c r="FOV9" s="309"/>
      <c r="FOW9" s="309"/>
      <c r="FOX9" s="309"/>
      <c r="FOY9" s="309"/>
      <c r="FOZ9" s="309"/>
      <c r="FPA9" s="309"/>
      <c r="FPB9" s="309"/>
      <c r="FPC9" s="309"/>
      <c r="FPD9" s="309"/>
      <c r="FPE9" s="309"/>
      <c r="FPF9" s="309"/>
      <c r="FPG9" s="309"/>
      <c r="FPH9" s="309"/>
      <c r="FPI9" s="309"/>
      <c r="FPJ9" s="309"/>
      <c r="FPK9" s="309"/>
      <c r="FPL9" s="309"/>
      <c r="FPM9" s="309"/>
      <c r="FPN9" s="309"/>
      <c r="FPO9" s="309"/>
      <c r="FPP9" s="309"/>
      <c r="FPQ9" s="309"/>
      <c r="FPR9" s="309"/>
      <c r="FPS9" s="309"/>
      <c r="FPT9" s="309"/>
      <c r="FPU9" s="309"/>
      <c r="FPV9" s="309"/>
      <c r="FPW9" s="309"/>
      <c r="FPX9" s="309"/>
      <c r="FPY9" s="309"/>
      <c r="FPZ9" s="309"/>
      <c r="FQA9" s="309"/>
      <c r="FQB9" s="309"/>
      <c r="FQC9" s="309"/>
      <c r="FQD9" s="309"/>
      <c r="FQE9" s="309"/>
      <c r="FQF9" s="309"/>
      <c r="FQG9" s="309"/>
      <c r="FQH9" s="309"/>
      <c r="FQI9" s="309"/>
      <c r="FQJ9" s="309"/>
      <c r="FQK9" s="309"/>
      <c r="FQL9" s="309"/>
      <c r="FQM9" s="309"/>
      <c r="FQN9" s="309"/>
      <c r="FQO9" s="309"/>
      <c r="FQP9" s="309"/>
      <c r="FQQ9" s="309"/>
      <c r="FQR9" s="309"/>
      <c r="FQS9" s="309"/>
      <c r="FQT9" s="309"/>
      <c r="FQU9" s="309"/>
      <c r="FQV9" s="309"/>
      <c r="FQW9" s="309"/>
      <c r="FQX9" s="309"/>
      <c r="FQY9" s="309"/>
      <c r="FQZ9" s="309"/>
      <c r="FRA9" s="309"/>
      <c r="FRB9" s="309"/>
      <c r="FRC9" s="309"/>
      <c r="FRD9" s="309"/>
      <c r="FRE9" s="309"/>
      <c r="FRF9" s="309"/>
      <c r="FRG9" s="309"/>
      <c r="FRH9" s="309"/>
      <c r="FRI9" s="309"/>
      <c r="FRJ9" s="309"/>
      <c r="FRK9" s="309"/>
      <c r="FRL9" s="309"/>
      <c r="FRM9" s="309"/>
      <c r="FRN9" s="309"/>
      <c r="FRO9" s="309"/>
      <c r="FRP9" s="309"/>
      <c r="FRQ9" s="309"/>
      <c r="FRR9" s="309"/>
      <c r="FRS9" s="309"/>
      <c r="FRT9" s="309"/>
      <c r="FRU9" s="309"/>
      <c r="FRV9" s="309"/>
      <c r="FRW9" s="309"/>
      <c r="FRX9" s="309"/>
      <c r="FRY9" s="309"/>
      <c r="FRZ9" s="309"/>
      <c r="FSA9" s="309"/>
      <c r="FSB9" s="309"/>
      <c r="FSC9" s="309"/>
      <c r="FSD9" s="309"/>
      <c r="FSE9" s="309"/>
      <c r="FSF9" s="309"/>
      <c r="FSG9" s="309"/>
      <c r="FSH9" s="309"/>
      <c r="FSI9" s="309"/>
      <c r="FSJ9" s="309"/>
      <c r="FSK9" s="309"/>
      <c r="FSL9" s="309"/>
      <c r="FSM9" s="309"/>
      <c r="FSN9" s="309"/>
      <c r="FSO9" s="309"/>
      <c r="FSP9" s="309"/>
      <c r="FSQ9" s="309"/>
      <c r="FSR9" s="309"/>
      <c r="FSS9" s="309"/>
      <c r="FST9" s="309"/>
      <c r="FSU9" s="309"/>
      <c r="FSV9" s="309"/>
      <c r="FSW9" s="309"/>
      <c r="FSX9" s="309"/>
      <c r="FSY9" s="309"/>
      <c r="FSZ9" s="309"/>
      <c r="FTA9" s="309"/>
      <c r="FTB9" s="309"/>
      <c r="FTC9" s="309"/>
      <c r="FTD9" s="309"/>
      <c r="FTE9" s="309"/>
      <c r="FTF9" s="309"/>
      <c r="FTG9" s="309"/>
      <c r="FTH9" s="309"/>
      <c r="FTI9" s="309"/>
      <c r="FTJ9" s="309"/>
      <c r="FTK9" s="309"/>
      <c r="FTL9" s="309"/>
      <c r="FTM9" s="309"/>
      <c r="FTN9" s="309"/>
      <c r="FTO9" s="309"/>
      <c r="FTP9" s="309"/>
      <c r="FTQ9" s="309"/>
      <c r="FTR9" s="309"/>
      <c r="FTS9" s="309"/>
      <c r="FTT9" s="309"/>
      <c r="FTU9" s="309"/>
      <c r="FTV9" s="309"/>
      <c r="FTW9" s="309"/>
      <c r="FTX9" s="309"/>
      <c r="FTY9" s="309"/>
      <c r="FTZ9" s="309"/>
      <c r="FUA9" s="309"/>
      <c r="FUB9" s="309"/>
      <c r="FUC9" s="309"/>
      <c r="FUD9" s="309"/>
      <c r="FUE9" s="309"/>
      <c r="FUF9" s="309"/>
      <c r="FUG9" s="309"/>
      <c r="FUH9" s="309"/>
      <c r="FUI9" s="309"/>
      <c r="FUJ9" s="309"/>
      <c r="FUK9" s="309"/>
      <c r="FUL9" s="309"/>
      <c r="FUM9" s="309"/>
      <c r="FUN9" s="309"/>
      <c r="FUO9" s="309"/>
      <c r="FUP9" s="309"/>
      <c r="FUQ9" s="309"/>
      <c r="FUR9" s="309"/>
      <c r="FUS9" s="309"/>
      <c r="FUT9" s="309"/>
      <c r="FUU9" s="309"/>
      <c r="FUV9" s="309"/>
      <c r="FUW9" s="309"/>
      <c r="FUX9" s="309"/>
      <c r="FUY9" s="309"/>
      <c r="FUZ9" s="309"/>
      <c r="FVA9" s="309"/>
      <c r="FVB9" s="309"/>
      <c r="FVC9" s="309"/>
      <c r="FVD9" s="309"/>
      <c r="FVE9" s="309"/>
      <c r="FVF9" s="309"/>
      <c r="FVG9" s="309"/>
      <c r="FVH9" s="309"/>
      <c r="FVI9" s="309"/>
      <c r="FVJ9" s="309"/>
      <c r="FVK9" s="309"/>
      <c r="FVL9" s="309"/>
      <c r="FVM9" s="309"/>
      <c r="FVN9" s="309"/>
      <c r="FVO9" s="309"/>
      <c r="FVP9" s="309"/>
      <c r="FVQ9" s="309"/>
      <c r="FVR9" s="309"/>
      <c r="FVS9" s="309"/>
      <c r="FVT9" s="309"/>
      <c r="FVU9" s="309"/>
      <c r="FVV9" s="309"/>
      <c r="FVW9" s="309"/>
      <c r="FVX9" s="309"/>
      <c r="FVY9" s="309"/>
      <c r="FVZ9" s="309"/>
      <c r="FWA9" s="309"/>
      <c r="FWB9" s="309"/>
      <c r="FWC9" s="309"/>
      <c r="FWD9" s="309"/>
      <c r="FWE9" s="309"/>
      <c r="FWF9" s="309"/>
      <c r="FWG9" s="309"/>
      <c r="FWH9" s="309"/>
      <c r="FWI9" s="309"/>
      <c r="FWJ9" s="309"/>
      <c r="FWK9" s="309"/>
      <c r="FWL9" s="309"/>
      <c r="FWM9" s="309"/>
      <c r="FWN9" s="309"/>
      <c r="FWO9" s="309"/>
      <c r="FWP9" s="309"/>
      <c r="FWQ9" s="309"/>
      <c r="FWR9" s="309"/>
      <c r="FWS9" s="309"/>
      <c r="FWT9" s="309"/>
      <c r="FWU9" s="309"/>
      <c r="FWV9" s="309"/>
      <c r="FWW9" s="309"/>
      <c r="FWX9" s="309"/>
      <c r="FWY9" s="309"/>
      <c r="FWZ9" s="309"/>
      <c r="FXA9" s="309"/>
      <c r="FXB9" s="309"/>
      <c r="FXC9" s="309"/>
      <c r="FXD9" s="309"/>
      <c r="FXE9" s="309"/>
      <c r="FXF9" s="309"/>
      <c r="FXG9" s="309"/>
      <c r="FXH9" s="309"/>
      <c r="FXI9" s="309"/>
      <c r="FXJ9" s="309"/>
      <c r="FXK9" s="309"/>
      <c r="FXL9" s="309"/>
      <c r="FXM9" s="309"/>
      <c r="FXN9" s="309"/>
      <c r="FXO9" s="309"/>
      <c r="FXP9" s="309"/>
      <c r="FXQ9" s="309"/>
      <c r="FXR9" s="309"/>
      <c r="FXS9" s="309"/>
      <c r="FXT9" s="309"/>
      <c r="FXU9" s="309"/>
      <c r="FXV9" s="309"/>
      <c r="FXW9" s="309"/>
      <c r="FXX9" s="309"/>
      <c r="FXY9" s="309"/>
      <c r="FXZ9" s="309"/>
      <c r="FYA9" s="309"/>
      <c r="FYB9" s="309"/>
      <c r="FYC9" s="309"/>
      <c r="FYD9" s="309"/>
      <c r="FYE9" s="309"/>
      <c r="FYF9" s="309"/>
      <c r="FYG9" s="309"/>
      <c r="FYH9" s="309"/>
      <c r="FYI9" s="309"/>
      <c r="FYJ9" s="309"/>
      <c r="FYK9" s="309"/>
      <c r="FYL9" s="309"/>
      <c r="FYM9" s="309"/>
      <c r="FYN9" s="309"/>
      <c r="FYO9" s="309"/>
      <c r="FYP9" s="309"/>
      <c r="FYQ9" s="309"/>
      <c r="FYR9" s="309"/>
      <c r="FYS9" s="309"/>
      <c r="FYT9" s="309"/>
      <c r="FYU9" s="309"/>
      <c r="FYV9" s="309"/>
      <c r="FYW9" s="309"/>
      <c r="FYX9" s="309"/>
      <c r="FYY9" s="309"/>
      <c r="FYZ9" s="309"/>
      <c r="FZA9" s="309"/>
      <c r="FZB9" s="309"/>
      <c r="FZC9" s="309"/>
      <c r="FZD9" s="309"/>
      <c r="FZE9" s="309"/>
      <c r="FZF9" s="309"/>
      <c r="FZG9" s="309"/>
      <c r="FZH9" s="309"/>
      <c r="FZI9" s="309"/>
      <c r="FZJ9" s="309"/>
      <c r="FZK9" s="309"/>
      <c r="FZL9" s="309"/>
      <c r="FZM9" s="309"/>
      <c r="FZN9" s="309"/>
      <c r="FZO9" s="309"/>
      <c r="FZP9" s="309"/>
      <c r="FZQ9" s="309"/>
      <c r="FZR9" s="309"/>
      <c r="FZS9" s="309"/>
      <c r="FZT9" s="309"/>
      <c r="FZU9" s="309"/>
      <c r="FZV9" s="309"/>
      <c r="FZW9" s="309"/>
      <c r="FZX9" s="309"/>
      <c r="FZY9" s="309"/>
      <c r="FZZ9" s="309"/>
      <c r="GAA9" s="309"/>
      <c r="GAB9" s="309"/>
      <c r="GAC9" s="309"/>
      <c r="GAD9" s="309"/>
      <c r="GAE9" s="309"/>
      <c r="GAF9" s="309"/>
      <c r="GAG9" s="309"/>
      <c r="GAH9" s="309"/>
      <c r="GAI9" s="309"/>
      <c r="GAJ9" s="309"/>
      <c r="GAK9" s="309"/>
      <c r="GAL9" s="309"/>
      <c r="GAM9" s="309"/>
      <c r="GAN9" s="309"/>
      <c r="GAO9" s="309"/>
      <c r="GAP9" s="309"/>
      <c r="GAQ9" s="309"/>
      <c r="GAR9" s="309"/>
      <c r="GAS9" s="309"/>
      <c r="GAT9" s="309"/>
      <c r="GAU9" s="309"/>
      <c r="GAV9" s="309"/>
      <c r="GAW9" s="309"/>
      <c r="GAX9" s="309"/>
      <c r="GAY9" s="309"/>
      <c r="GAZ9" s="309"/>
      <c r="GBA9" s="309"/>
      <c r="GBB9" s="309"/>
      <c r="GBC9" s="309"/>
      <c r="GBD9" s="309"/>
      <c r="GBE9" s="309"/>
      <c r="GBF9" s="309"/>
      <c r="GBG9" s="309"/>
      <c r="GBH9" s="309"/>
      <c r="GBI9" s="309"/>
      <c r="GBJ9" s="309"/>
      <c r="GBK9" s="309"/>
      <c r="GBL9" s="309"/>
      <c r="GBM9" s="309"/>
      <c r="GBN9" s="309"/>
      <c r="GBO9" s="309"/>
      <c r="GBP9" s="309"/>
      <c r="GBQ9" s="309"/>
      <c r="GBR9" s="309"/>
      <c r="GBS9" s="309"/>
      <c r="GBT9" s="309"/>
      <c r="GBU9" s="309"/>
      <c r="GBV9" s="309"/>
      <c r="GBW9" s="309"/>
      <c r="GBX9" s="309"/>
      <c r="GBY9" s="309"/>
      <c r="GBZ9" s="309"/>
      <c r="GCA9" s="309"/>
      <c r="GCB9" s="309"/>
      <c r="GCC9" s="309"/>
      <c r="GCD9" s="309"/>
      <c r="GCE9" s="309"/>
      <c r="GCF9" s="309"/>
      <c r="GCG9" s="309"/>
      <c r="GCH9" s="309"/>
      <c r="GCI9" s="309"/>
      <c r="GCJ9" s="309"/>
      <c r="GCK9" s="309"/>
      <c r="GCL9" s="309"/>
      <c r="GCM9" s="309"/>
      <c r="GCN9" s="309"/>
      <c r="GCO9" s="309"/>
      <c r="GCP9" s="309"/>
      <c r="GCQ9" s="309"/>
      <c r="GCR9" s="309"/>
      <c r="GCS9" s="309"/>
      <c r="GCT9" s="309"/>
      <c r="GCU9" s="309"/>
      <c r="GCV9" s="309"/>
      <c r="GCW9" s="309"/>
      <c r="GCX9" s="309"/>
      <c r="GCY9" s="309"/>
      <c r="GCZ9" s="309"/>
      <c r="GDA9" s="309"/>
      <c r="GDB9" s="309"/>
      <c r="GDC9" s="309"/>
      <c r="GDD9" s="309"/>
      <c r="GDE9" s="309"/>
      <c r="GDF9" s="309"/>
      <c r="GDG9" s="309"/>
      <c r="GDH9" s="309"/>
      <c r="GDI9" s="309"/>
      <c r="GDJ9" s="309"/>
      <c r="GDK9" s="309"/>
      <c r="GDL9" s="309"/>
      <c r="GDM9" s="309"/>
      <c r="GDN9" s="309"/>
      <c r="GDO9" s="309"/>
      <c r="GDP9" s="309"/>
      <c r="GDQ9" s="309"/>
      <c r="GDR9" s="309"/>
      <c r="GDS9" s="309"/>
      <c r="GDT9" s="309"/>
      <c r="GDU9" s="309"/>
      <c r="GDV9" s="309"/>
      <c r="GDW9" s="309"/>
      <c r="GDX9" s="309"/>
      <c r="GDY9" s="309"/>
      <c r="GDZ9" s="309"/>
      <c r="GEA9" s="309"/>
      <c r="GEB9" s="309"/>
      <c r="GEC9" s="309"/>
      <c r="GED9" s="309"/>
      <c r="GEE9" s="309"/>
      <c r="GEF9" s="309"/>
      <c r="GEG9" s="309"/>
      <c r="GEH9" s="309"/>
      <c r="GEI9" s="309"/>
      <c r="GEJ9" s="309"/>
      <c r="GEK9" s="309"/>
      <c r="GEL9" s="309"/>
      <c r="GEM9" s="309"/>
      <c r="GEN9" s="309"/>
      <c r="GEO9" s="309"/>
      <c r="GEP9" s="309"/>
      <c r="GEQ9" s="309"/>
      <c r="GER9" s="309"/>
      <c r="GES9" s="309"/>
      <c r="GET9" s="309"/>
      <c r="GEU9" s="309"/>
      <c r="GEV9" s="309"/>
      <c r="GEW9" s="309"/>
      <c r="GEX9" s="309"/>
      <c r="GEY9" s="309"/>
      <c r="GEZ9" s="309"/>
      <c r="GFA9" s="309"/>
      <c r="GFB9" s="309"/>
      <c r="GFC9" s="309"/>
      <c r="GFD9" s="309"/>
      <c r="GFE9" s="309"/>
      <c r="GFF9" s="309"/>
      <c r="GFG9" s="309"/>
      <c r="GFH9" s="309"/>
      <c r="GFI9" s="309"/>
      <c r="GFJ9" s="309"/>
      <c r="GFK9" s="309"/>
      <c r="GFL9" s="309"/>
      <c r="GFM9" s="309"/>
      <c r="GFN9" s="309"/>
      <c r="GFO9" s="309"/>
      <c r="GFP9" s="309"/>
      <c r="GFQ9" s="309"/>
      <c r="GFR9" s="309"/>
      <c r="GFS9" s="309"/>
      <c r="GFT9" s="309"/>
      <c r="GFU9" s="309"/>
      <c r="GFV9" s="309"/>
      <c r="GFW9" s="309"/>
      <c r="GFX9" s="309"/>
      <c r="GFY9" s="309"/>
      <c r="GFZ9" s="309"/>
      <c r="GGA9" s="309"/>
      <c r="GGB9" s="309"/>
      <c r="GGC9" s="309"/>
      <c r="GGD9" s="309"/>
      <c r="GGE9" s="309"/>
      <c r="GGF9" s="309"/>
      <c r="GGG9" s="309"/>
      <c r="GGH9" s="309"/>
      <c r="GGI9" s="309"/>
      <c r="GGJ9" s="309"/>
      <c r="GGK9" s="309"/>
      <c r="GGL9" s="309"/>
      <c r="GGM9" s="309"/>
      <c r="GGN9" s="309"/>
      <c r="GGO9" s="309"/>
      <c r="GGP9" s="309"/>
      <c r="GGQ9" s="309"/>
      <c r="GGR9" s="309"/>
      <c r="GGS9" s="309"/>
      <c r="GGT9" s="309"/>
      <c r="GGU9" s="309"/>
      <c r="GGV9" s="309"/>
      <c r="GGW9" s="309"/>
      <c r="GGX9" s="309"/>
      <c r="GGY9" s="309"/>
      <c r="GGZ9" s="309"/>
      <c r="GHA9" s="309"/>
      <c r="GHB9" s="309"/>
      <c r="GHC9" s="309"/>
      <c r="GHD9" s="309"/>
      <c r="GHE9" s="309"/>
      <c r="GHF9" s="309"/>
      <c r="GHG9" s="309"/>
      <c r="GHH9" s="309"/>
      <c r="GHI9" s="309"/>
      <c r="GHJ9" s="309"/>
      <c r="GHK9" s="309"/>
      <c r="GHL9" s="309"/>
      <c r="GHM9" s="309"/>
      <c r="GHN9" s="309"/>
      <c r="GHO9" s="309"/>
      <c r="GHP9" s="309"/>
      <c r="GHQ9" s="309"/>
      <c r="GHR9" s="309"/>
      <c r="GHS9" s="309"/>
      <c r="GHT9" s="309"/>
      <c r="GHU9" s="309"/>
      <c r="GHV9" s="309"/>
      <c r="GHW9" s="309"/>
      <c r="GHX9" s="309"/>
      <c r="GHY9" s="309"/>
      <c r="GHZ9" s="309"/>
      <c r="GIA9" s="309"/>
      <c r="GIB9" s="309"/>
      <c r="GIC9" s="309"/>
      <c r="GID9" s="309"/>
      <c r="GIE9" s="309"/>
      <c r="GIF9" s="309"/>
      <c r="GIG9" s="309"/>
      <c r="GIH9" s="309"/>
      <c r="GII9" s="309"/>
      <c r="GIJ9" s="309"/>
      <c r="GIK9" s="309"/>
      <c r="GIL9" s="309"/>
      <c r="GIM9" s="309"/>
      <c r="GIN9" s="309"/>
      <c r="GIO9" s="309"/>
      <c r="GIP9" s="309"/>
      <c r="GIQ9" s="309"/>
      <c r="GIR9" s="309"/>
      <c r="GIS9" s="309"/>
      <c r="GIT9" s="309"/>
      <c r="GIU9" s="309"/>
      <c r="GIV9" s="309"/>
      <c r="GIW9" s="309"/>
      <c r="GIX9" s="309"/>
      <c r="GIY9" s="309"/>
      <c r="GIZ9" s="309"/>
      <c r="GJA9" s="309"/>
      <c r="GJB9" s="309"/>
      <c r="GJC9" s="309"/>
      <c r="GJD9" s="309"/>
      <c r="GJE9" s="309"/>
      <c r="GJF9" s="309"/>
      <c r="GJG9" s="309"/>
      <c r="GJH9" s="309"/>
      <c r="GJI9" s="309"/>
      <c r="GJJ9" s="309"/>
      <c r="GJK9" s="309"/>
      <c r="GJL9" s="309"/>
      <c r="GJM9" s="309"/>
      <c r="GJN9" s="309"/>
      <c r="GJO9" s="309"/>
      <c r="GJP9" s="309"/>
      <c r="GJQ9" s="309"/>
      <c r="GJR9" s="309"/>
      <c r="GJS9" s="309"/>
      <c r="GJT9" s="309"/>
      <c r="GJU9" s="309"/>
      <c r="GJV9" s="309"/>
      <c r="GJW9" s="309"/>
      <c r="GJX9" s="309"/>
      <c r="GJY9" s="309"/>
      <c r="GJZ9" s="309"/>
      <c r="GKA9" s="309"/>
      <c r="GKB9" s="309"/>
      <c r="GKC9" s="309"/>
      <c r="GKD9" s="309"/>
      <c r="GKE9" s="309"/>
      <c r="GKF9" s="309"/>
      <c r="GKG9" s="309"/>
      <c r="GKH9" s="309"/>
      <c r="GKI9" s="309"/>
      <c r="GKJ9" s="309"/>
      <c r="GKK9" s="309"/>
      <c r="GKL9" s="309"/>
      <c r="GKM9" s="309"/>
      <c r="GKN9" s="309"/>
      <c r="GKO9" s="309"/>
      <c r="GKP9" s="309"/>
      <c r="GKQ9" s="309"/>
      <c r="GKR9" s="309"/>
      <c r="GKS9" s="309"/>
      <c r="GKT9" s="309"/>
      <c r="GKU9" s="309"/>
      <c r="GKV9" s="309"/>
      <c r="GKW9" s="309"/>
      <c r="GKX9" s="309"/>
      <c r="GKY9" s="309"/>
      <c r="GKZ9" s="309"/>
      <c r="GLA9" s="309"/>
      <c r="GLB9" s="309"/>
      <c r="GLC9" s="309"/>
      <c r="GLD9" s="309"/>
      <c r="GLE9" s="309"/>
      <c r="GLF9" s="309"/>
      <c r="GLG9" s="309"/>
      <c r="GLH9" s="309"/>
      <c r="GLI9" s="309"/>
      <c r="GLJ9" s="309"/>
      <c r="GLK9" s="309"/>
      <c r="GLL9" s="309"/>
      <c r="GLM9" s="309"/>
      <c r="GLN9" s="309"/>
      <c r="GLO9" s="309"/>
      <c r="GLP9" s="309"/>
      <c r="GLQ9" s="309"/>
      <c r="GLR9" s="309"/>
      <c r="GLS9" s="309"/>
      <c r="GLT9" s="309"/>
      <c r="GLU9" s="309"/>
      <c r="GLV9" s="309"/>
      <c r="GLW9" s="309"/>
      <c r="GLX9" s="309"/>
      <c r="GLY9" s="309"/>
      <c r="GLZ9" s="309"/>
      <c r="GMA9" s="309"/>
      <c r="GMB9" s="309"/>
      <c r="GMC9" s="309"/>
      <c r="GMD9" s="309"/>
      <c r="GME9" s="309"/>
      <c r="GMF9" s="309"/>
      <c r="GMG9" s="309"/>
      <c r="GMH9" s="309"/>
      <c r="GMI9" s="309"/>
      <c r="GMJ9" s="309"/>
      <c r="GMK9" s="309"/>
      <c r="GML9" s="309"/>
      <c r="GMM9" s="309"/>
      <c r="GMN9" s="309"/>
      <c r="GMO9" s="309"/>
      <c r="GMP9" s="309"/>
      <c r="GMQ9" s="309"/>
      <c r="GMR9" s="309"/>
      <c r="GMS9" s="309"/>
      <c r="GMT9" s="309"/>
      <c r="GMU9" s="309"/>
      <c r="GMV9" s="309"/>
      <c r="GMW9" s="309"/>
      <c r="GMX9" s="309"/>
      <c r="GMY9" s="309"/>
      <c r="GMZ9" s="309"/>
      <c r="GNA9" s="309"/>
      <c r="GNB9" s="309"/>
      <c r="GNC9" s="309"/>
      <c r="GND9" s="309"/>
      <c r="GNE9" s="309"/>
      <c r="GNF9" s="309"/>
      <c r="GNG9" s="309"/>
      <c r="GNH9" s="309"/>
      <c r="GNI9" s="309"/>
      <c r="GNJ9" s="309"/>
      <c r="GNK9" s="309"/>
      <c r="GNL9" s="309"/>
      <c r="GNM9" s="309"/>
      <c r="GNN9" s="309"/>
      <c r="GNO9" s="309"/>
      <c r="GNP9" s="309"/>
      <c r="GNQ9" s="309"/>
      <c r="GNR9" s="309"/>
      <c r="GNS9" s="309"/>
      <c r="GNT9" s="309"/>
      <c r="GNU9" s="309"/>
      <c r="GNV9" s="309"/>
      <c r="GNW9" s="309"/>
      <c r="GNX9" s="309"/>
      <c r="GNY9" s="309"/>
      <c r="GNZ9" s="309"/>
      <c r="GOA9" s="309"/>
      <c r="GOB9" s="309"/>
      <c r="GOC9" s="309"/>
      <c r="GOD9" s="309"/>
      <c r="GOE9" s="309"/>
      <c r="GOF9" s="309"/>
      <c r="GOG9" s="309"/>
      <c r="GOH9" s="309"/>
      <c r="GOI9" s="309"/>
      <c r="GOJ9" s="309"/>
      <c r="GOK9" s="309"/>
      <c r="GOL9" s="309"/>
      <c r="GOM9" s="309"/>
      <c r="GON9" s="309"/>
      <c r="GOO9" s="309"/>
      <c r="GOP9" s="309"/>
      <c r="GOQ9" s="309"/>
      <c r="GOR9" s="309"/>
      <c r="GOS9" s="309"/>
      <c r="GOT9" s="309"/>
      <c r="GOU9" s="309"/>
      <c r="GOV9" s="309"/>
      <c r="GOW9" s="309"/>
      <c r="GOX9" s="309"/>
      <c r="GOY9" s="309"/>
      <c r="GOZ9" s="309"/>
      <c r="GPA9" s="309"/>
      <c r="GPB9" s="309"/>
      <c r="GPC9" s="309"/>
      <c r="GPD9" s="309"/>
      <c r="GPE9" s="309"/>
      <c r="GPF9" s="309"/>
      <c r="GPG9" s="309"/>
      <c r="GPH9" s="309"/>
      <c r="GPI9" s="309"/>
      <c r="GPJ9" s="309"/>
      <c r="GPK9" s="309"/>
      <c r="GPL9" s="309"/>
      <c r="GPM9" s="309"/>
      <c r="GPN9" s="309"/>
      <c r="GPO9" s="309"/>
      <c r="GPP9" s="309"/>
      <c r="GPQ9" s="309"/>
      <c r="GPR9" s="309"/>
      <c r="GPS9" s="309"/>
      <c r="GPT9" s="309"/>
      <c r="GPU9" s="309"/>
      <c r="GPV9" s="309"/>
      <c r="GPW9" s="309"/>
      <c r="GPX9" s="309"/>
      <c r="GPY9" s="309"/>
      <c r="GPZ9" s="309"/>
      <c r="GQA9" s="309"/>
      <c r="GQB9" s="309"/>
      <c r="GQC9" s="309"/>
      <c r="GQD9" s="309"/>
      <c r="GQE9" s="309"/>
      <c r="GQF9" s="309"/>
      <c r="GQG9" s="309"/>
      <c r="GQH9" s="309"/>
      <c r="GQI9" s="309"/>
      <c r="GQJ9" s="309"/>
      <c r="GQK9" s="309"/>
      <c r="GQL9" s="309"/>
      <c r="GQM9" s="309"/>
      <c r="GQN9" s="309"/>
      <c r="GQO9" s="309"/>
      <c r="GQP9" s="309"/>
      <c r="GQQ9" s="309"/>
      <c r="GQR9" s="309"/>
      <c r="GQS9" s="309"/>
      <c r="GQT9" s="309"/>
      <c r="GQU9" s="309"/>
      <c r="GQV9" s="309"/>
      <c r="GQW9" s="309"/>
      <c r="GQX9" s="309"/>
      <c r="GQY9" s="309"/>
      <c r="GQZ9" s="309"/>
      <c r="GRA9" s="309"/>
      <c r="GRB9" s="309"/>
      <c r="GRC9" s="309"/>
      <c r="GRD9" s="309"/>
      <c r="GRE9" s="309"/>
      <c r="GRF9" s="309"/>
      <c r="GRG9" s="309"/>
      <c r="GRH9" s="309"/>
      <c r="GRI9" s="309"/>
      <c r="GRJ9" s="309"/>
      <c r="GRK9" s="309"/>
      <c r="GRL9" s="309"/>
      <c r="GRM9" s="309"/>
      <c r="GRN9" s="309"/>
      <c r="GRO9" s="309"/>
      <c r="GRP9" s="309"/>
      <c r="GRQ9" s="309"/>
      <c r="GRR9" s="309"/>
      <c r="GRS9" s="309"/>
      <c r="GRT9" s="309"/>
      <c r="GRU9" s="309"/>
      <c r="GRV9" s="309"/>
      <c r="GRW9" s="309"/>
      <c r="GRX9" s="309"/>
      <c r="GRY9" s="309"/>
      <c r="GRZ9" s="309"/>
      <c r="GSA9" s="309"/>
      <c r="GSB9" s="309"/>
      <c r="GSC9" s="309"/>
      <c r="GSD9" s="309"/>
      <c r="GSE9" s="309"/>
      <c r="GSF9" s="309"/>
      <c r="GSG9" s="309"/>
      <c r="GSH9" s="309"/>
      <c r="GSI9" s="309"/>
      <c r="GSJ9" s="309"/>
      <c r="GSK9" s="309"/>
      <c r="GSL9" s="309"/>
      <c r="GSM9" s="309"/>
      <c r="GSN9" s="309"/>
      <c r="GSO9" s="309"/>
      <c r="GSP9" s="309"/>
      <c r="GSQ9" s="309"/>
      <c r="GSR9" s="309"/>
      <c r="GSS9" s="309"/>
      <c r="GST9" s="309"/>
      <c r="GSU9" s="309"/>
      <c r="GSV9" s="309"/>
      <c r="GSW9" s="309"/>
      <c r="GSX9" s="309"/>
      <c r="GSY9" s="309"/>
      <c r="GSZ9" s="309"/>
      <c r="GTA9" s="309"/>
      <c r="GTB9" s="309"/>
      <c r="GTC9" s="309"/>
      <c r="GTD9" s="309"/>
      <c r="GTE9" s="309"/>
      <c r="GTF9" s="309"/>
      <c r="GTG9" s="309"/>
      <c r="GTH9" s="309"/>
      <c r="GTI9" s="309"/>
      <c r="GTJ9" s="309"/>
      <c r="GTK9" s="309"/>
      <c r="GTL9" s="309"/>
      <c r="GTM9" s="309"/>
      <c r="GTN9" s="309"/>
      <c r="GTO9" s="309"/>
      <c r="GTP9" s="309"/>
      <c r="GTQ9" s="309"/>
      <c r="GTR9" s="309"/>
      <c r="GTS9" s="309"/>
      <c r="GTT9" s="309"/>
      <c r="GTU9" s="309"/>
      <c r="GTV9" s="309"/>
      <c r="GTW9" s="309"/>
      <c r="GTX9" s="309"/>
      <c r="GTY9" s="309"/>
      <c r="GTZ9" s="309"/>
      <c r="GUA9" s="309"/>
      <c r="GUB9" s="309"/>
      <c r="GUC9" s="309"/>
      <c r="GUD9" s="309"/>
      <c r="GUE9" s="309"/>
      <c r="GUF9" s="309"/>
      <c r="GUG9" s="309"/>
      <c r="GUH9" s="309"/>
      <c r="GUI9" s="309"/>
      <c r="GUJ9" s="309"/>
      <c r="GUK9" s="309"/>
      <c r="GUL9" s="309"/>
      <c r="GUM9" s="309"/>
      <c r="GUN9" s="309"/>
      <c r="GUO9" s="309"/>
      <c r="GUP9" s="309"/>
      <c r="GUQ9" s="309"/>
      <c r="GUR9" s="309"/>
      <c r="GUS9" s="309"/>
      <c r="GUT9" s="309"/>
      <c r="GUU9" s="309"/>
      <c r="GUV9" s="309"/>
      <c r="GUW9" s="309"/>
      <c r="GUX9" s="309"/>
      <c r="GUY9" s="309"/>
      <c r="GUZ9" s="309"/>
      <c r="GVA9" s="309"/>
      <c r="GVB9" s="309"/>
      <c r="GVC9" s="309"/>
      <c r="GVD9" s="309"/>
      <c r="GVE9" s="309"/>
      <c r="GVF9" s="309"/>
      <c r="GVG9" s="309"/>
      <c r="GVH9" s="309"/>
      <c r="GVI9" s="309"/>
      <c r="GVJ9" s="309"/>
      <c r="GVK9" s="309"/>
      <c r="GVL9" s="309"/>
      <c r="GVM9" s="309"/>
      <c r="GVN9" s="309"/>
      <c r="GVO9" s="309"/>
      <c r="GVP9" s="309"/>
      <c r="GVQ9" s="309"/>
      <c r="GVR9" s="309"/>
      <c r="GVS9" s="309"/>
      <c r="GVT9" s="309"/>
      <c r="GVU9" s="309"/>
      <c r="GVV9" s="309"/>
      <c r="GVW9" s="309"/>
      <c r="GVX9" s="309"/>
      <c r="GVY9" s="309"/>
      <c r="GVZ9" s="309"/>
      <c r="GWA9" s="309"/>
      <c r="GWB9" s="309"/>
      <c r="GWC9" s="309"/>
      <c r="GWD9" s="309"/>
      <c r="GWE9" s="309"/>
      <c r="GWF9" s="309"/>
      <c r="GWG9" s="309"/>
      <c r="GWH9" s="309"/>
      <c r="GWI9" s="309"/>
      <c r="GWJ9" s="309"/>
      <c r="GWK9" s="309"/>
      <c r="GWL9" s="309"/>
      <c r="GWM9" s="309"/>
      <c r="GWN9" s="309"/>
      <c r="GWO9" s="309"/>
      <c r="GWP9" s="309"/>
      <c r="GWQ9" s="309"/>
      <c r="GWR9" s="309"/>
      <c r="GWS9" s="309"/>
      <c r="GWT9" s="309"/>
      <c r="GWU9" s="309"/>
      <c r="GWV9" s="309"/>
      <c r="GWW9" s="309"/>
      <c r="GWX9" s="309"/>
      <c r="GWY9" s="309"/>
      <c r="GWZ9" s="309"/>
      <c r="GXA9" s="309"/>
      <c r="GXB9" s="309"/>
      <c r="GXC9" s="309"/>
      <c r="GXD9" s="309"/>
      <c r="GXE9" s="309"/>
      <c r="GXF9" s="309"/>
      <c r="GXG9" s="309"/>
      <c r="GXH9" s="309"/>
      <c r="GXI9" s="309"/>
      <c r="GXJ9" s="309"/>
      <c r="GXK9" s="309"/>
      <c r="GXL9" s="309"/>
      <c r="GXM9" s="309"/>
      <c r="GXN9" s="309"/>
      <c r="GXO9" s="309"/>
      <c r="GXP9" s="309"/>
      <c r="GXQ9" s="309"/>
      <c r="GXR9" s="309"/>
      <c r="GXS9" s="309"/>
      <c r="GXT9" s="309"/>
      <c r="GXU9" s="309"/>
      <c r="GXV9" s="309"/>
      <c r="GXW9" s="309"/>
      <c r="GXX9" s="309"/>
      <c r="GXY9" s="309"/>
      <c r="GXZ9" s="309"/>
      <c r="GYA9" s="309"/>
      <c r="GYB9" s="309"/>
      <c r="GYC9" s="309"/>
      <c r="GYD9" s="309"/>
      <c r="GYE9" s="309"/>
      <c r="GYF9" s="309"/>
      <c r="GYG9" s="309"/>
      <c r="GYH9" s="309"/>
      <c r="GYI9" s="309"/>
      <c r="GYJ9" s="309"/>
      <c r="GYK9" s="309"/>
      <c r="GYL9" s="309"/>
      <c r="GYM9" s="309"/>
      <c r="GYN9" s="309"/>
      <c r="GYO9" s="309"/>
      <c r="GYP9" s="309"/>
      <c r="GYQ9" s="309"/>
      <c r="GYR9" s="309"/>
      <c r="GYS9" s="309"/>
      <c r="GYT9" s="309"/>
      <c r="GYU9" s="309"/>
      <c r="GYV9" s="309"/>
      <c r="GYW9" s="309"/>
      <c r="GYX9" s="309"/>
      <c r="GYY9" s="309"/>
      <c r="GYZ9" s="309"/>
      <c r="GZA9" s="309"/>
      <c r="GZB9" s="309"/>
      <c r="GZC9" s="309"/>
      <c r="GZD9" s="309"/>
      <c r="GZE9" s="309"/>
      <c r="GZF9" s="309"/>
      <c r="GZG9" s="309"/>
      <c r="GZH9" s="309"/>
      <c r="GZI9" s="309"/>
      <c r="GZJ9" s="309"/>
      <c r="GZK9" s="309"/>
      <c r="GZL9" s="309"/>
      <c r="GZM9" s="309"/>
      <c r="GZN9" s="309"/>
      <c r="GZO9" s="309"/>
      <c r="GZP9" s="309"/>
      <c r="GZQ9" s="309"/>
      <c r="GZR9" s="309"/>
      <c r="GZS9" s="309"/>
      <c r="GZT9" s="309"/>
      <c r="GZU9" s="309"/>
      <c r="GZV9" s="309"/>
      <c r="GZW9" s="309"/>
      <c r="GZX9" s="309"/>
      <c r="GZY9" s="309"/>
      <c r="GZZ9" s="309"/>
      <c r="HAA9" s="309"/>
      <c r="HAB9" s="309"/>
      <c r="HAC9" s="309"/>
      <c r="HAD9" s="309"/>
      <c r="HAE9" s="309"/>
      <c r="HAF9" s="309"/>
      <c r="HAG9" s="309"/>
      <c r="HAH9" s="309"/>
      <c r="HAI9" s="309"/>
      <c r="HAJ9" s="309"/>
      <c r="HAK9" s="309"/>
      <c r="HAL9" s="309"/>
      <c r="HAM9" s="309"/>
      <c r="HAN9" s="309"/>
      <c r="HAO9" s="309"/>
      <c r="HAP9" s="309"/>
      <c r="HAQ9" s="309"/>
      <c r="HAR9" s="309"/>
      <c r="HAS9" s="309"/>
      <c r="HAT9" s="309"/>
      <c r="HAU9" s="309"/>
      <c r="HAV9" s="309"/>
      <c r="HAW9" s="309"/>
      <c r="HAX9" s="309"/>
      <c r="HAY9" s="309"/>
      <c r="HAZ9" s="309"/>
      <c r="HBA9" s="309"/>
      <c r="HBB9" s="309"/>
      <c r="HBC9" s="309"/>
      <c r="HBD9" s="309"/>
      <c r="HBE9" s="309"/>
      <c r="HBF9" s="309"/>
      <c r="HBG9" s="309"/>
      <c r="HBH9" s="309"/>
      <c r="HBI9" s="309"/>
      <c r="HBJ9" s="309"/>
      <c r="HBK9" s="309"/>
      <c r="HBL9" s="309"/>
      <c r="HBM9" s="309"/>
      <c r="HBN9" s="309"/>
      <c r="HBO9" s="309"/>
      <c r="HBP9" s="309"/>
      <c r="HBQ9" s="309"/>
      <c r="HBR9" s="309"/>
      <c r="HBS9" s="309"/>
      <c r="HBT9" s="309"/>
      <c r="HBU9" s="309"/>
      <c r="HBV9" s="309"/>
      <c r="HBW9" s="309"/>
      <c r="HBX9" s="309"/>
      <c r="HBY9" s="309"/>
      <c r="HBZ9" s="309"/>
      <c r="HCA9" s="309"/>
      <c r="HCB9" s="309"/>
      <c r="HCC9" s="309"/>
      <c r="HCD9" s="309"/>
      <c r="HCE9" s="309"/>
      <c r="HCF9" s="309"/>
      <c r="HCG9" s="309"/>
      <c r="HCH9" s="309"/>
      <c r="HCI9" s="309"/>
      <c r="HCJ9" s="309"/>
      <c r="HCK9" s="309"/>
      <c r="HCL9" s="309"/>
      <c r="HCM9" s="309"/>
      <c r="HCN9" s="309"/>
      <c r="HCO9" s="309"/>
      <c r="HCP9" s="309"/>
      <c r="HCQ9" s="309"/>
      <c r="HCR9" s="309"/>
      <c r="HCS9" s="309"/>
      <c r="HCT9" s="309"/>
      <c r="HCU9" s="309"/>
      <c r="HCV9" s="309"/>
      <c r="HCW9" s="309"/>
      <c r="HCX9" s="309"/>
      <c r="HCY9" s="309"/>
      <c r="HCZ9" s="309"/>
      <c r="HDA9" s="309"/>
      <c r="HDB9" s="309"/>
      <c r="HDC9" s="309"/>
      <c r="HDD9" s="309"/>
      <c r="HDE9" s="309"/>
      <c r="HDF9" s="309"/>
      <c r="HDG9" s="309"/>
      <c r="HDH9" s="309"/>
      <c r="HDI9" s="309"/>
      <c r="HDJ9" s="309"/>
      <c r="HDK9" s="309"/>
      <c r="HDL9" s="309"/>
      <c r="HDM9" s="309"/>
      <c r="HDN9" s="309"/>
      <c r="HDO9" s="309"/>
      <c r="HDP9" s="309"/>
      <c r="HDQ9" s="309"/>
      <c r="HDR9" s="309"/>
      <c r="HDS9" s="309"/>
      <c r="HDT9" s="309"/>
      <c r="HDU9" s="309"/>
      <c r="HDV9" s="309"/>
      <c r="HDW9" s="309"/>
      <c r="HDX9" s="309"/>
      <c r="HDY9" s="309"/>
      <c r="HDZ9" s="309"/>
      <c r="HEA9" s="309"/>
      <c r="HEB9" s="309"/>
      <c r="HEC9" s="309"/>
      <c r="HED9" s="309"/>
      <c r="HEE9" s="309"/>
      <c r="HEF9" s="309"/>
      <c r="HEG9" s="309"/>
      <c r="HEH9" s="309"/>
      <c r="HEI9" s="309"/>
      <c r="HEJ9" s="309"/>
      <c r="HEK9" s="309"/>
      <c r="HEL9" s="309"/>
      <c r="HEM9" s="309"/>
      <c r="HEN9" s="309"/>
      <c r="HEO9" s="309"/>
      <c r="HEP9" s="309"/>
      <c r="HEQ9" s="309"/>
      <c r="HER9" s="309"/>
      <c r="HES9" s="309"/>
      <c r="HET9" s="309"/>
      <c r="HEU9" s="309"/>
      <c r="HEV9" s="309"/>
      <c r="HEW9" s="309"/>
      <c r="HEX9" s="309"/>
      <c r="HEY9" s="309"/>
      <c r="HEZ9" s="309"/>
      <c r="HFA9" s="309"/>
      <c r="HFB9" s="309"/>
      <c r="HFC9" s="309"/>
      <c r="HFD9" s="309"/>
      <c r="HFE9" s="309"/>
      <c r="HFF9" s="309"/>
      <c r="HFG9" s="309"/>
      <c r="HFH9" s="309"/>
      <c r="HFI9" s="309"/>
      <c r="HFJ9" s="309"/>
      <c r="HFK9" s="309"/>
      <c r="HFL9" s="309"/>
      <c r="HFM9" s="309"/>
      <c r="HFN9" s="309"/>
      <c r="HFO9" s="309"/>
      <c r="HFP9" s="309"/>
      <c r="HFQ9" s="309"/>
      <c r="HFR9" s="309"/>
      <c r="HFS9" s="309"/>
      <c r="HFT9" s="309"/>
      <c r="HFU9" s="309"/>
      <c r="HFV9" s="309"/>
      <c r="HFW9" s="309"/>
      <c r="HFX9" s="309"/>
      <c r="HFY9" s="309"/>
      <c r="HFZ9" s="309"/>
      <c r="HGA9" s="309"/>
      <c r="HGB9" s="309"/>
      <c r="HGC9" s="309"/>
      <c r="HGD9" s="309"/>
      <c r="HGE9" s="309"/>
      <c r="HGF9" s="309"/>
      <c r="HGG9" s="309"/>
      <c r="HGH9" s="309"/>
      <c r="HGI9" s="309"/>
      <c r="HGJ9" s="309"/>
      <c r="HGK9" s="309"/>
      <c r="HGL9" s="309"/>
      <c r="HGM9" s="309"/>
      <c r="HGN9" s="309"/>
      <c r="HGO9" s="309"/>
      <c r="HGP9" s="309"/>
      <c r="HGQ9" s="309"/>
      <c r="HGR9" s="309"/>
      <c r="HGS9" s="309"/>
      <c r="HGT9" s="309"/>
      <c r="HGU9" s="309"/>
      <c r="HGV9" s="309"/>
      <c r="HGW9" s="309"/>
      <c r="HGX9" s="309"/>
      <c r="HGY9" s="309"/>
      <c r="HGZ9" s="309"/>
      <c r="HHA9" s="309"/>
      <c r="HHB9" s="309"/>
      <c r="HHC9" s="309"/>
      <c r="HHD9" s="309"/>
      <c r="HHE9" s="309"/>
      <c r="HHF9" s="309"/>
      <c r="HHG9" s="309"/>
      <c r="HHH9" s="309"/>
      <c r="HHI9" s="309"/>
      <c r="HHJ9" s="309"/>
      <c r="HHK9" s="309"/>
      <c r="HHL9" s="309"/>
      <c r="HHM9" s="309"/>
      <c r="HHN9" s="309"/>
      <c r="HHO9" s="309"/>
      <c r="HHP9" s="309"/>
      <c r="HHQ9" s="309"/>
      <c r="HHR9" s="309"/>
      <c r="HHS9" s="309"/>
      <c r="HHT9" s="309"/>
      <c r="HHU9" s="309"/>
      <c r="HHV9" s="309"/>
      <c r="HHW9" s="309"/>
      <c r="HHX9" s="309"/>
      <c r="HHY9" s="309"/>
      <c r="HHZ9" s="309"/>
      <c r="HIA9" s="309"/>
      <c r="HIB9" s="309"/>
      <c r="HIC9" s="309"/>
      <c r="HID9" s="309"/>
      <c r="HIE9" s="309"/>
      <c r="HIF9" s="309"/>
      <c r="HIG9" s="309"/>
      <c r="HIH9" s="309"/>
      <c r="HII9" s="309"/>
      <c r="HIJ9" s="309"/>
      <c r="HIK9" s="309"/>
      <c r="HIL9" s="309"/>
      <c r="HIM9" s="309"/>
      <c r="HIN9" s="309"/>
      <c r="HIO9" s="309"/>
      <c r="HIP9" s="309"/>
      <c r="HIQ9" s="309"/>
      <c r="HIR9" s="309"/>
      <c r="HIS9" s="309"/>
      <c r="HIT9" s="309"/>
      <c r="HIU9" s="309"/>
      <c r="HIV9" s="309"/>
      <c r="HIW9" s="309"/>
      <c r="HIX9" s="309"/>
      <c r="HIY9" s="309"/>
      <c r="HIZ9" s="309"/>
      <c r="HJA9" s="309"/>
      <c r="HJB9" s="309"/>
      <c r="HJC9" s="309"/>
      <c r="HJD9" s="309"/>
      <c r="HJE9" s="309"/>
      <c r="HJF9" s="309"/>
      <c r="HJG9" s="309"/>
      <c r="HJH9" s="309"/>
      <c r="HJI9" s="309"/>
      <c r="HJJ9" s="309"/>
      <c r="HJK9" s="309"/>
      <c r="HJL9" s="309"/>
      <c r="HJM9" s="309"/>
      <c r="HJN9" s="309"/>
      <c r="HJO9" s="309"/>
      <c r="HJP9" s="309"/>
      <c r="HJQ9" s="309"/>
      <c r="HJR9" s="309"/>
      <c r="HJS9" s="309"/>
      <c r="HJT9" s="309"/>
      <c r="HJU9" s="309"/>
      <c r="HJV9" s="309"/>
      <c r="HJW9" s="309"/>
      <c r="HJX9" s="309"/>
      <c r="HJY9" s="309"/>
      <c r="HJZ9" s="309"/>
      <c r="HKA9" s="309"/>
      <c r="HKB9" s="309"/>
      <c r="HKC9" s="309"/>
      <c r="HKD9" s="309"/>
      <c r="HKE9" s="309"/>
      <c r="HKF9" s="309"/>
      <c r="HKG9" s="309"/>
      <c r="HKH9" s="309"/>
      <c r="HKI9" s="309"/>
      <c r="HKJ9" s="309"/>
      <c r="HKK9" s="309"/>
      <c r="HKL9" s="309"/>
      <c r="HKM9" s="309"/>
      <c r="HKN9" s="309"/>
      <c r="HKO9" s="309"/>
      <c r="HKP9" s="309"/>
      <c r="HKQ9" s="309"/>
      <c r="HKR9" s="309"/>
      <c r="HKS9" s="309"/>
      <c r="HKT9" s="309"/>
      <c r="HKU9" s="309"/>
      <c r="HKV9" s="309"/>
      <c r="HKW9" s="309"/>
      <c r="HKX9" s="309"/>
      <c r="HKY9" s="309"/>
      <c r="HKZ9" s="309"/>
      <c r="HLA9" s="309"/>
      <c r="HLB9" s="309"/>
      <c r="HLC9" s="309"/>
      <c r="HLD9" s="309"/>
      <c r="HLE9" s="309"/>
      <c r="HLF9" s="309"/>
      <c r="HLG9" s="309"/>
      <c r="HLH9" s="309"/>
      <c r="HLI9" s="309"/>
      <c r="HLJ9" s="309"/>
      <c r="HLK9" s="309"/>
      <c r="HLL9" s="309"/>
      <c r="HLM9" s="309"/>
      <c r="HLN9" s="309"/>
      <c r="HLO9" s="309"/>
      <c r="HLP9" s="309"/>
      <c r="HLQ9" s="309"/>
      <c r="HLR9" s="309"/>
      <c r="HLS9" s="309"/>
      <c r="HLT9" s="309"/>
      <c r="HLU9" s="309"/>
      <c r="HLV9" s="309"/>
      <c r="HLW9" s="309"/>
      <c r="HLX9" s="309"/>
      <c r="HLY9" s="309"/>
      <c r="HLZ9" s="309"/>
      <c r="HMA9" s="309"/>
      <c r="HMB9" s="309"/>
      <c r="HMC9" s="309"/>
      <c r="HMD9" s="309"/>
      <c r="HME9" s="309"/>
      <c r="HMF9" s="309"/>
      <c r="HMG9" s="309"/>
      <c r="HMH9" s="309"/>
      <c r="HMI9" s="309"/>
      <c r="HMJ9" s="309"/>
      <c r="HMK9" s="309"/>
      <c r="HML9" s="309"/>
      <c r="HMM9" s="309"/>
      <c r="HMN9" s="309"/>
      <c r="HMO9" s="309"/>
      <c r="HMP9" s="309"/>
      <c r="HMQ9" s="309"/>
      <c r="HMR9" s="309"/>
      <c r="HMS9" s="309"/>
      <c r="HMT9" s="309"/>
      <c r="HMU9" s="309"/>
      <c r="HMV9" s="309"/>
      <c r="HMW9" s="309"/>
      <c r="HMX9" s="309"/>
      <c r="HMY9" s="309"/>
      <c r="HMZ9" s="309"/>
      <c r="HNA9" s="309"/>
      <c r="HNB9" s="309"/>
      <c r="HNC9" s="309"/>
      <c r="HND9" s="309"/>
      <c r="HNE9" s="309"/>
      <c r="HNF9" s="309"/>
      <c r="HNG9" s="309"/>
      <c r="HNH9" s="309"/>
      <c r="HNI9" s="309"/>
      <c r="HNJ9" s="309"/>
      <c r="HNK9" s="309"/>
      <c r="HNL9" s="309"/>
      <c r="HNM9" s="309"/>
      <c r="HNN9" s="309"/>
      <c r="HNO9" s="309"/>
      <c r="HNP9" s="309"/>
      <c r="HNQ9" s="309"/>
      <c r="HNR9" s="309"/>
      <c r="HNS9" s="309"/>
      <c r="HNT9" s="309"/>
      <c r="HNU9" s="309"/>
      <c r="HNV9" s="309"/>
      <c r="HNW9" s="309"/>
      <c r="HNX9" s="309"/>
      <c r="HNY9" s="309"/>
      <c r="HNZ9" s="309"/>
      <c r="HOA9" s="309"/>
      <c r="HOB9" s="309"/>
      <c r="HOC9" s="309"/>
      <c r="HOD9" s="309"/>
      <c r="HOE9" s="309"/>
      <c r="HOF9" s="309"/>
      <c r="HOG9" s="309"/>
      <c r="HOH9" s="309"/>
      <c r="HOI9" s="309"/>
      <c r="HOJ9" s="309"/>
      <c r="HOK9" s="309"/>
      <c r="HOL9" s="309"/>
      <c r="HOM9" s="309"/>
      <c r="HON9" s="309"/>
      <c r="HOO9" s="309"/>
      <c r="HOP9" s="309"/>
      <c r="HOQ9" s="309"/>
      <c r="HOR9" s="309"/>
      <c r="HOS9" s="309"/>
      <c r="HOT9" s="309"/>
      <c r="HOU9" s="309"/>
      <c r="HOV9" s="309"/>
      <c r="HOW9" s="309"/>
      <c r="HOX9" s="309"/>
      <c r="HOY9" s="309"/>
      <c r="HOZ9" s="309"/>
      <c r="HPA9" s="309"/>
      <c r="HPB9" s="309"/>
      <c r="HPC9" s="309"/>
      <c r="HPD9" s="309"/>
      <c r="HPE9" s="309"/>
      <c r="HPF9" s="309"/>
      <c r="HPG9" s="309"/>
      <c r="HPH9" s="309"/>
      <c r="HPI9" s="309"/>
      <c r="HPJ9" s="309"/>
      <c r="HPK9" s="309"/>
      <c r="HPL9" s="309"/>
      <c r="HPM9" s="309"/>
      <c r="HPN9" s="309"/>
      <c r="HPO9" s="309"/>
      <c r="HPP9" s="309"/>
      <c r="HPQ9" s="309"/>
      <c r="HPR9" s="309"/>
      <c r="HPS9" s="309"/>
      <c r="HPT9" s="309"/>
      <c r="HPU9" s="309"/>
      <c r="HPV9" s="309"/>
      <c r="HPW9" s="309"/>
      <c r="HPX9" s="309"/>
      <c r="HPY9" s="309"/>
      <c r="HPZ9" s="309"/>
      <c r="HQA9" s="309"/>
      <c r="HQB9" s="309"/>
      <c r="HQC9" s="309"/>
      <c r="HQD9" s="309"/>
      <c r="HQE9" s="309"/>
      <c r="HQF9" s="309"/>
      <c r="HQG9" s="309"/>
      <c r="HQH9" s="309"/>
      <c r="HQI9" s="309"/>
      <c r="HQJ9" s="309"/>
      <c r="HQK9" s="309"/>
      <c r="HQL9" s="309"/>
      <c r="HQM9" s="309"/>
      <c r="HQN9" s="309"/>
      <c r="HQO9" s="309"/>
      <c r="HQP9" s="309"/>
      <c r="HQQ9" s="309"/>
      <c r="HQR9" s="309"/>
      <c r="HQS9" s="309"/>
      <c r="HQT9" s="309"/>
      <c r="HQU9" s="309"/>
      <c r="HQV9" s="309"/>
      <c r="HQW9" s="309"/>
      <c r="HQX9" s="309"/>
      <c r="HQY9" s="309"/>
      <c r="HQZ9" s="309"/>
      <c r="HRA9" s="309"/>
      <c r="HRB9" s="309"/>
      <c r="HRC9" s="309"/>
      <c r="HRD9" s="309"/>
      <c r="HRE9" s="309"/>
      <c r="HRF9" s="309"/>
      <c r="HRG9" s="309"/>
      <c r="HRH9" s="309"/>
      <c r="HRI9" s="309"/>
      <c r="HRJ9" s="309"/>
      <c r="HRK9" s="309"/>
      <c r="HRL9" s="309"/>
      <c r="HRM9" s="309"/>
      <c r="HRN9" s="309"/>
      <c r="HRO9" s="309"/>
      <c r="HRP9" s="309"/>
      <c r="HRQ9" s="309"/>
      <c r="HRR9" s="309"/>
      <c r="HRS9" s="309"/>
      <c r="HRT9" s="309"/>
      <c r="HRU9" s="309"/>
      <c r="HRV9" s="309"/>
      <c r="HRW9" s="309"/>
      <c r="HRX9" s="309"/>
      <c r="HRY9" s="309"/>
      <c r="HRZ9" s="309"/>
      <c r="HSA9" s="309"/>
      <c r="HSB9" s="309"/>
      <c r="HSC9" s="309"/>
      <c r="HSD9" s="309"/>
      <c r="HSE9" s="309"/>
      <c r="HSF9" s="309"/>
      <c r="HSG9" s="309"/>
      <c r="HSH9" s="309"/>
      <c r="HSI9" s="309"/>
      <c r="HSJ9" s="309"/>
      <c r="HSK9" s="309"/>
      <c r="HSL9" s="309"/>
      <c r="HSM9" s="309"/>
      <c r="HSN9" s="309"/>
      <c r="HSO9" s="309"/>
      <c r="HSP9" s="309"/>
      <c r="HSQ9" s="309"/>
      <c r="HSR9" s="309"/>
      <c r="HSS9" s="309"/>
      <c r="HST9" s="309"/>
      <c r="HSU9" s="309"/>
      <c r="HSV9" s="309"/>
      <c r="HSW9" s="309"/>
      <c r="HSX9" s="309"/>
      <c r="HSY9" s="309"/>
      <c r="HSZ9" s="309"/>
      <c r="HTA9" s="309"/>
      <c r="HTB9" s="309"/>
      <c r="HTC9" s="309"/>
      <c r="HTD9" s="309"/>
      <c r="HTE9" s="309"/>
      <c r="HTF9" s="309"/>
      <c r="HTG9" s="309"/>
      <c r="HTH9" s="309"/>
      <c r="HTI9" s="309"/>
      <c r="HTJ9" s="309"/>
      <c r="HTK9" s="309"/>
      <c r="HTL9" s="309"/>
      <c r="HTM9" s="309"/>
      <c r="HTN9" s="309"/>
      <c r="HTO9" s="309"/>
      <c r="HTP9" s="309"/>
      <c r="HTQ9" s="309"/>
      <c r="HTR9" s="309"/>
      <c r="HTS9" s="309"/>
      <c r="HTT9" s="309"/>
      <c r="HTU9" s="309"/>
      <c r="HTV9" s="309"/>
      <c r="HTW9" s="309"/>
      <c r="HTX9" s="309"/>
      <c r="HTY9" s="309"/>
      <c r="HTZ9" s="309"/>
      <c r="HUA9" s="309"/>
      <c r="HUB9" s="309"/>
      <c r="HUC9" s="309"/>
      <c r="HUD9" s="309"/>
      <c r="HUE9" s="309"/>
      <c r="HUF9" s="309"/>
      <c r="HUG9" s="309"/>
      <c r="HUH9" s="309"/>
      <c r="HUI9" s="309"/>
      <c r="HUJ9" s="309"/>
      <c r="HUK9" s="309"/>
      <c r="HUL9" s="309"/>
      <c r="HUM9" s="309"/>
      <c r="HUN9" s="309"/>
      <c r="HUO9" s="309"/>
      <c r="HUP9" s="309"/>
      <c r="HUQ9" s="309"/>
      <c r="HUR9" s="309"/>
      <c r="HUS9" s="309"/>
      <c r="HUT9" s="309"/>
      <c r="HUU9" s="309"/>
      <c r="HUV9" s="309"/>
      <c r="HUW9" s="309"/>
      <c r="HUX9" s="309"/>
      <c r="HUY9" s="309"/>
      <c r="HUZ9" s="309"/>
      <c r="HVA9" s="309"/>
      <c r="HVB9" s="309"/>
      <c r="HVC9" s="309"/>
      <c r="HVD9" s="309"/>
      <c r="HVE9" s="309"/>
      <c r="HVF9" s="309"/>
      <c r="HVG9" s="309"/>
      <c r="HVH9" s="309"/>
      <c r="HVI9" s="309"/>
      <c r="HVJ9" s="309"/>
      <c r="HVK9" s="309"/>
      <c r="HVL9" s="309"/>
      <c r="HVM9" s="309"/>
      <c r="HVN9" s="309"/>
      <c r="HVO9" s="309"/>
      <c r="HVP9" s="309"/>
      <c r="HVQ9" s="309"/>
      <c r="HVR9" s="309"/>
      <c r="HVS9" s="309"/>
      <c r="HVT9" s="309"/>
      <c r="HVU9" s="309"/>
      <c r="HVV9" s="309"/>
      <c r="HVW9" s="309"/>
      <c r="HVX9" s="309"/>
      <c r="HVY9" s="309"/>
      <c r="HVZ9" s="309"/>
      <c r="HWA9" s="309"/>
      <c r="HWB9" s="309"/>
      <c r="HWC9" s="309"/>
      <c r="HWD9" s="309"/>
      <c r="HWE9" s="309"/>
      <c r="HWF9" s="309"/>
      <c r="HWG9" s="309"/>
      <c r="HWH9" s="309"/>
      <c r="HWI9" s="309"/>
      <c r="HWJ9" s="309"/>
      <c r="HWK9" s="309"/>
      <c r="HWL9" s="309"/>
      <c r="HWM9" s="309"/>
      <c r="HWN9" s="309"/>
      <c r="HWO9" s="309"/>
      <c r="HWP9" s="309"/>
      <c r="HWQ9" s="309"/>
      <c r="HWR9" s="309"/>
      <c r="HWS9" s="309"/>
      <c r="HWT9" s="309"/>
      <c r="HWU9" s="309"/>
      <c r="HWV9" s="309"/>
      <c r="HWW9" s="309"/>
      <c r="HWX9" s="309"/>
      <c r="HWY9" s="309"/>
      <c r="HWZ9" s="309"/>
      <c r="HXA9" s="309"/>
      <c r="HXB9" s="309"/>
      <c r="HXC9" s="309"/>
      <c r="HXD9" s="309"/>
      <c r="HXE9" s="309"/>
      <c r="HXF9" s="309"/>
      <c r="HXG9" s="309"/>
      <c r="HXH9" s="309"/>
      <c r="HXI9" s="309"/>
      <c r="HXJ9" s="309"/>
      <c r="HXK9" s="309"/>
      <c r="HXL9" s="309"/>
      <c r="HXM9" s="309"/>
      <c r="HXN9" s="309"/>
      <c r="HXO9" s="309"/>
      <c r="HXP9" s="309"/>
      <c r="HXQ9" s="309"/>
      <c r="HXR9" s="309"/>
      <c r="HXS9" s="309"/>
      <c r="HXT9" s="309"/>
      <c r="HXU9" s="309"/>
      <c r="HXV9" s="309"/>
      <c r="HXW9" s="309"/>
      <c r="HXX9" s="309"/>
      <c r="HXY9" s="309"/>
      <c r="HXZ9" s="309"/>
      <c r="HYA9" s="309"/>
      <c r="HYB9" s="309"/>
      <c r="HYC9" s="309"/>
      <c r="HYD9" s="309"/>
      <c r="HYE9" s="309"/>
      <c r="HYF9" s="309"/>
      <c r="HYG9" s="309"/>
      <c r="HYH9" s="309"/>
      <c r="HYI9" s="309"/>
      <c r="HYJ9" s="309"/>
      <c r="HYK9" s="309"/>
      <c r="HYL9" s="309"/>
      <c r="HYM9" s="309"/>
      <c r="HYN9" s="309"/>
      <c r="HYO9" s="309"/>
      <c r="HYP9" s="309"/>
      <c r="HYQ9" s="309"/>
      <c r="HYR9" s="309"/>
      <c r="HYS9" s="309"/>
      <c r="HYT9" s="309"/>
      <c r="HYU9" s="309"/>
      <c r="HYV9" s="309"/>
      <c r="HYW9" s="309"/>
      <c r="HYX9" s="309"/>
      <c r="HYY9" s="309"/>
      <c r="HYZ9" s="309"/>
      <c r="HZA9" s="309"/>
      <c r="HZB9" s="309"/>
      <c r="HZC9" s="309"/>
      <c r="HZD9" s="309"/>
      <c r="HZE9" s="309"/>
      <c r="HZF9" s="309"/>
      <c r="HZG9" s="309"/>
      <c r="HZH9" s="309"/>
      <c r="HZI9" s="309"/>
      <c r="HZJ9" s="309"/>
      <c r="HZK9" s="309"/>
      <c r="HZL9" s="309"/>
      <c r="HZM9" s="309"/>
      <c r="HZN9" s="309"/>
      <c r="HZO9" s="309"/>
      <c r="HZP9" s="309"/>
      <c r="HZQ9" s="309"/>
      <c r="HZR9" s="309"/>
      <c r="HZS9" s="309"/>
      <c r="HZT9" s="309"/>
      <c r="HZU9" s="309"/>
      <c r="HZV9" s="309"/>
      <c r="HZW9" s="309"/>
      <c r="HZX9" s="309"/>
      <c r="HZY9" s="309"/>
      <c r="HZZ9" s="309"/>
      <c r="IAA9" s="309"/>
      <c r="IAB9" s="309"/>
      <c r="IAC9" s="309"/>
      <c r="IAD9" s="309"/>
      <c r="IAE9" s="309"/>
      <c r="IAF9" s="309"/>
      <c r="IAG9" s="309"/>
      <c r="IAH9" s="309"/>
      <c r="IAI9" s="309"/>
      <c r="IAJ9" s="309"/>
      <c r="IAK9" s="309"/>
      <c r="IAL9" s="309"/>
      <c r="IAM9" s="309"/>
      <c r="IAN9" s="309"/>
      <c r="IAO9" s="309"/>
      <c r="IAP9" s="309"/>
      <c r="IAQ9" s="309"/>
      <c r="IAR9" s="309"/>
      <c r="IAS9" s="309"/>
      <c r="IAT9" s="309"/>
      <c r="IAU9" s="309"/>
      <c r="IAV9" s="309"/>
      <c r="IAW9" s="309"/>
      <c r="IAX9" s="309"/>
      <c r="IAY9" s="309"/>
      <c r="IAZ9" s="309"/>
      <c r="IBA9" s="309"/>
      <c r="IBB9" s="309"/>
      <c r="IBC9" s="309"/>
      <c r="IBD9" s="309"/>
      <c r="IBE9" s="309"/>
      <c r="IBF9" s="309"/>
      <c r="IBG9" s="309"/>
      <c r="IBH9" s="309"/>
      <c r="IBI9" s="309"/>
      <c r="IBJ9" s="309"/>
      <c r="IBK9" s="309"/>
      <c r="IBL9" s="309"/>
      <c r="IBM9" s="309"/>
      <c r="IBN9" s="309"/>
      <c r="IBO9" s="309"/>
      <c r="IBP9" s="309"/>
      <c r="IBQ9" s="309"/>
      <c r="IBR9" s="309"/>
      <c r="IBS9" s="309"/>
      <c r="IBT9" s="309"/>
      <c r="IBU9" s="309"/>
      <c r="IBV9" s="309"/>
      <c r="IBW9" s="309"/>
      <c r="IBX9" s="309"/>
      <c r="IBY9" s="309"/>
      <c r="IBZ9" s="309"/>
      <c r="ICA9" s="309"/>
      <c r="ICB9" s="309"/>
      <c r="ICC9" s="309"/>
      <c r="ICD9" s="309"/>
      <c r="ICE9" s="309"/>
      <c r="ICF9" s="309"/>
      <c r="ICG9" s="309"/>
      <c r="ICH9" s="309"/>
      <c r="ICI9" s="309"/>
      <c r="ICJ9" s="309"/>
      <c r="ICK9" s="309"/>
      <c r="ICL9" s="309"/>
      <c r="ICM9" s="309"/>
      <c r="ICN9" s="309"/>
      <c r="ICO9" s="309"/>
      <c r="ICP9" s="309"/>
      <c r="ICQ9" s="309"/>
      <c r="ICR9" s="309"/>
      <c r="ICS9" s="309"/>
      <c r="ICT9" s="309"/>
      <c r="ICU9" s="309"/>
      <c r="ICV9" s="309"/>
      <c r="ICW9" s="309"/>
      <c r="ICX9" s="309"/>
      <c r="ICY9" s="309"/>
      <c r="ICZ9" s="309"/>
      <c r="IDA9" s="309"/>
      <c r="IDB9" s="309"/>
      <c r="IDC9" s="309"/>
      <c r="IDD9" s="309"/>
      <c r="IDE9" s="309"/>
      <c r="IDF9" s="309"/>
      <c r="IDG9" s="309"/>
      <c r="IDH9" s="309"/>
      <c r="IDI9" s="309"/>
      <c r="IDJ9" s="309"/>
      <c r="IDK9" s="309"/>
      <c r="IDL9" s="309"/>
      <c r="IDM9" s="309"/>
      <c r="IDN9" s="309"/>
      <c r="IDO9" s="309"/>
      <c r="IDP9" s="309"/>
      <c r="IDQ9" s="309"/>
      <c r="IDR9" s="309"/>
      <c r="IDS9" s="309"/>
      <c r="IDT9" s="309"/>
      <c r="IDU9" s="309"/>
      <c r="IDV9" s="309"/>
      <c r="IDW9" s="309"/>
      <c r="IDX9" s="309"/>
      <c r="IDY9" s="309"/>
      <c r="IDZ9" s="309"/>
      <c r="IEA9" s="309"/>
      <c r="IEB9" s="309"/>
      <c r="IEC9" s="309"/>
      <c r="IED9" s="309"/>
      <c r="IEE9" s="309"/>
      <c r="IEF9" s="309"/>
      <c r="IEG9" s="309"/>
      <c r="IEH9" s="309"/>
      <c r="IEI9" s="309"/>
      <c r="IEJ9" s="309"/>
      <c r="IEK9" s="309"/>
      <c r="IEL9" s="309"/>
      <c r="IEM9" s="309"/>
      <c r="IEN9" s="309"/>
      <c r="IEO9" s="309"/>
      <c r="IEP9" s="309"/>
      <c r="IEQ9" s="309"/>
      <c r="IER9" s="309"/>
      <c r="IES9" s="309"/>
      <c r="IET9" s="309"/>
      <c r="IEU9" s="309"/>
      <c r="IEV9" s="309"/>
      <c r="IEW9" s="309"/>
      <c r="IEX9" s="309"/>
      <c r="IEY9" s="309"/>
      <c r="IEZ9" s="309"/>
      <c r="IFA9" s="309"/>
      <c r="IFB9" s="309"/>
      <c r="IFC9" s="309"/>
      <c r="IFD9" s="309"/>
      <c r="IFE9" s="309"/>
      <c r="IFF9" s="309"/>
      <c r="IFG9" s="309"/>
      <c r="IFH9" s="309"/>
      <c r="IFI9" s="309"/>
      <c r="IFJ9" s="309"/>
      <c r="IFK9" s="309"/>
      <c r="IFL9" s="309"/>
      <c r="IFM9" s="309"/>
      <c r="IFN9" s="309"/>
      <c r="IFO9" s="309"/>
      <c r="IFP9" s="309"/>
      <c r="IFQ9" s="309"/>
      <c r="IFR9" s="309"/>
      <c r="IFS9" s="309"/>
      <c r="IFT9" s="309"/>
      <c r="IFU9" s="309"/>
      <c r="IFV9" s="309"/>
      <c r="IFW9" s="309"/>
      <c r="IFX9" s="309"/>
      <c r="IFY9" s="309"/>
      <c r="IFZ9" s="309"/>
      <c r="IGA9" s="309"/>
      <c r="IGB9" s="309"/>
      <c r="IGC9" s="309"/>
      <c r="IGD9" s="309"/>
      <c r="IGE9" s="309"/>
      <c r="IGF9" s="309"/>
      <c r="IGG9" s="309"/>
      <c r="IGH9" s="309"/>
      <c r="IGI9" s="309"/>
      <c r="IGJ9" s="309"/>
      <c r="IGK9" s="309"/>
      <c r="IGL9" s="309"/>
      <c r="IGM9" s="309"/>
      <c r="IGN9" s="309"/>
      <c r="IGO9" s="309"/>
      <c r="IGP9" s="309"/>
      <c r="IGQ9" s="309"/>
      <c r="IGR9" s="309"/>
      <c r="IGS9" s="309"/>
      <c r="IGT9" s="309"/>
      <c r="IGU9" s="309"/>
      <c r="IGV9" s="309"/>
      <c r="IGW9" s="309"/>
      <c r="IGX9" s="309"/>
      <c r="IGY9" s="309"/>
      <c r="IGZ9" s="309"/>
      <c r="IHA9" s="309"/>
      <c r="IHB9" s="309"/>
      <c r="IHC9" s="309"/>
      <c r="IHD9" s="309"/>
      <c r="IHE9" s="309"/>
      <c r="IHF9" s="309"/>
      <c r="IHG9" s="309"/>
      <c r="IHH9" s="309"/>
      <c r="IHI9" s="309"/>
      <c r="IHJ9" s="309"/>
      <c r="IHK9" s="309"/>
      <c r="IHL9" s="309"/>
      <c r="IHM9" s="309"/>
      <c r="IHN9" s="309"/>
      <c r="IHO9" s="309"/>
      <c r="IHP9" s="309"/>
      <c r="IHQ9" s="309"/>
      <c r="IHR9" s="309"/>
      <c r="IHS9" s="309"/>
      <c r="IHT9" s="309"/>
      <c r="IHU9" s="309"/>
      <c r="IHV9" s="309"/>
      <c r="IHW9" s="309"/>
      <c r="IHX9" s="309"/>
      <c r="IHY9" s="309"/>
      <c r="IHZ9" s="309"/>
      <c r="IIA9" s="309"/>
      <c r="IIB9" s="309"/>
      <c r="IIC9" s="309"/>
      <c r="IID9" s="309"/>
      <c r="IIE9" s="309"/>
      <c r="IIF9" s="309"/>
      <c r="IIG9" s="309"/>
      <c r="IIH9" s="309"/>
      <c r="III9" s="309"/>
      <c r="IIJ9" s="309"/>
      <c r="IIK9" s="309"/>
      <c r="IIL9" s="309"/>
      <c r="IIM9" s="309"/>
      <c r="IIN9" s="309"/>
      <c r="IIO9" s="309"/>
      <c r="IIP9" s="309"/>
      <c r="IIQ9" s="309"/>
      <c r="IIR9" s="309"/>
      <c r="IIS9" s="309"/>
      <c r="IIT9" s="309"/>
      <c r="IIU9" s="309"/>
      <c r="IIV9" s="309"/>
      <c r="IIW9" s="309"/>
      <c r="IIX9" s="309"/>
      <c r="IIY9" s="309"/>
      <c r="IIZ9" s="309"/>
      <c r="IJA9" s="309"/>
      <c r="IJB9" s="309"/>
      <c r="IJC9" s="309"/>
      <c r="IJD9" s="309"/>
      <c r="IJE9" s="309"/>
      <c r="IJF9" s="309"/>
      <c r="IJG9" s="309"/>
      <c r="IJH9" s="309"/>
      <c r="IJI9" s="309"/>
      <c r="IJJ9" s="309"/>
      <c r="IJK9" s="309"/>
      <c r="IJL9" s="309"/>
      <c r="IJM9" s="309"/>
      <c r="IJN9" s="309"/>
      <c r="IJO9" s="309"/>
      <c r="IJP9" s="309"/>
      <c r="IJQ9" s="309"/>
      <c r="IJR9" s="309"/>
      <c r="IJS9" s="309"/>
      <c r="IJT9" s="309"/>
      <c r="IJU9" s="309"/>
      <c r="IJV9" s="309"/>
      <c r="IJW9" s="309"/>
      <c r="IJX9" s="309"/>
      <c r="IJY9" s="309"/>
      <c r="IJZ9" s="309"/>
      <c r="IKA9" s="309"/>
      <c r="IKB9" s="309"/>
      <c r="IKC9" s="309"/>
      <c r="IKD9" s="309"/>
      <c r="IKE9" s="309"/>
      <c r="IKF9" s="309"/>
      <c r="IKG9" s="309"/>
      <c r="IKH9" s="309"/>
      <c r="IKI9" s="309"/>
      <c r="IKJ9" s="309"/>
      <c r="IKK9" s="309"/>
      <c r="IKL9" s="309"/>
      <c r="IKM9" s="309"/>
      <c r="IKN9" s="309"/>
      <c r="IKO9" s="309"/>
      <c r="IKP9" s="309"/>
      <c r="IKQ9" s="309"/>
      <c r="IKR9" s="309"/>
      <c r="IKS9" s="309"/>
      <c r="IKT9" s="309"/>
      <c r="IKU9" s="309"/>
      <c r="IKV9" s="309"/>
      <c r="IKW9" s="309"/>
      <c r="IKX9" s="309"/>
      <c r="IKY9" s="309"/>
      <c r="IKZ9" s="309"/>
      <c r="ILA9" s="309"/>
      <c r="ILB9" s="309"/>
      <c r="ILC9" s="309"/>
      <c r="ILD9" s="309"/>
      <c r="ILE9" s="309"/>
      <c r="ILF9" s="309"/>
      <c r="ILG9" s="309"/>
      <c r="ILH9" s="309"/>
      <c r="ILI9" s="309"/>
      <c r="ILJ9" s="309"/>
      <c r="ILK9" s="309"/>
      <c r="ILL9" s="309"/>
      <c r="ILM9" s="309"/>
      <c r="ILN9" s="309"/>
      <c r="ILO9" s="309"/>
      <c r="ILP9" s="309"/>
      <c r="ILQ9" s="309"/>
      <c r="ILR9" s="309"/>
      <c r="ILS9" s="309"/>
      <c r="ILT9" s="309"/>
      <c r="ILU9" s="309"/>
      <c r="ILV9" s="309"/>
      <c r="ILW9" s="309"/>
      <c r="ILX9" s="309"/>
      <c r="ILY9" s="309"/>
      <c r="ILZ9" s="309"/>
      <c r="IMA9" s="309"/>
      <c r="IMB9" s="309"/>
      <c r="IMC9" s="309"/>
      <c r="IMD9" s="309"/>
      <c r="IME9" s="309"/>
      <c r="IMF9" s="309"/>
      <c r="IMG9" s="309"/>
      <c r="IMH9" s="309"/>
      <c r="IMI9" s="309"/>
      <c r="IMJ9" s="309"/>
      <c r="IMK9" s="309"/>
      <c r="IML9" s="309"/>
      <c r="IMM9" s="309"/>
      <c r="IMN9" s="309"/>
      <c r="IMO9" s="309"/>
      <c r="IMP9" s="309"/>
      <c r="IMQ9" s="309"/>
      <c r="IMR9" s="309"/>
      <c r="IMS9" s="309"/>
      <c r="IMT9" s="309"/>
      <c r="IMU9" s="309"/>
      <c r="IMV9" s="309"/>
      <c r="IMW9" s="309"/>
      <c r="IMX9" s="309"/>
      <c r="IMY9" s="309"/>
      <c r="IMZ9" s="309"/>
      <c r="INA9" s="309"/>
      <c r="INB9" s="309"/>
      <c r="INC9" s="309"/>
      <c r="IND9" s="309"/>
      <c r="INE9" s="309"/>
      <c r="INF9" s="309"/>
      <c r="ING9" s="309"/>
      <c r="INH9" s="309"/>
      <c r="INI9" s="309"/>
      <c r="INJ9" s="309"/>
      <c r="INK9" s="309"/>
      <c r="INL9" s="309"/>
      <c r="INM9" s="309"/>
      <c r="INN9" s="309"/>
      <c r="INO9" s="309"/>
      <c r="INP9" s="309"/>
      <c r="INQ9" s="309"/>
      <c r="INR9" s="309"/>
      <c r="INS9" s="309"/>
      <c r="INT9" s="309"/>
      <c r="INU9" s="309"/>
      <c r="INV9" s="309"/>
      <c r="INW9" s="309"/>
      <c r="INX9" s="309"/>
      <c r="INY9" s="309"/>
      <c r="INZ9" s="309"/>
      <c r="IOA9" s="309"/>
      <c r="IOB9" s="309"/>
      <c r="IOC9" s="309"/>
      <c r="IOD9" s="309"/>
      <c r="IOE9" s="309"/>
      <c r="IOF9" s="309"/>
      <c r="IOG9" s="309"/>
      <c r="IOH9" s="309"/>
      <c r="IOI9" s="309"/>
      <c r="IOJ9" s="309"/>
      <c r="IOK9" s="309"/>
      <c r="IOL9" s="309"/>
      <c r="IOM9" s="309"/>
      <c r="ION9" s="309"/>
      <c r="IOO9" s="309"/>
      <c r="IOP9" s="309"/>
      <c r="IOQ9" s="309"/>
      <c r="IOR9" s="309"/>
      <c r="IOS9" s="309"/>
      <c r="IOT9" s="309"/>
      <c r="IOU9" s="309"/>
      <c r="IOV9" s="309"/>
      <c r="IOW9" s="309"/>
      <c r="IOX9" s="309"/>
      <c r="IOY9" s="309"/>
      <c r="IOZ9" s="309"/>
      <c r="IPA9" s="309"/>
      <c r="IPB9" s="309"/>
      <c r="IPC9" s="309"/>
      <c r="IPD9" s="309"/>
      <c r="IPE9" s="309"/>
      <c r="IPF9" s="309"/>
      <c r="IPG9" s="309"/>
      <c r="IPH9" s="309"/>
      <c r="IPI9" s="309"/>
      <c r="IPJ9" s="309"/>
      <c r="IPK9" s="309"/>
      <c r="IPL9" s="309"/>
      <c r="IPM9" s="309"/>
      <c r="IPN9" s="309"/>
      <c r="IPO9" s="309"/>
      <c r="IPP9" s="309"/>
      <c r="IPQ9" s="309"/>
      <c r="IPR9" s="309"/>
      <c r="IPS9" s="309"/>
      <c r="IPT9" s="309"/>
      <c r="IPU9" s="309"/>
      <c r="IPV9" s="309"/>
      <c r="IPW9" s="309"/>
      <c r="IPX9" s="309"/>
      <c r="IPY9" s="309"/>
      <c r="IPZ9" s="309"/>
      <c r="IQA9" s="309"/>
      <c r="IQB9" s="309"/>
      <c r="IQC9" s="309"/>
      <c r="IQD9" s="309"/>
      <c r="IQE9" s="309"/>
      <c r="IQF9" s="309"/>
      <c r="IQG9" s="309"/>
      <c r="IQH9" s="309"/>
      <c r="IQI9" s="309"/>
      <c r="IQJ9" s="309"/>
      <c r="IQK9" s="309"/>
      <c r="IQL9" s="309"/>
      <c r="IQM9" s="309"/>
      <c r="IQN9" s="309"/>
      <c r="IQO9" s="309"/>
      <c r="IQP9" s="309"/>
      <c r="IQQ9" s="309"/>
      <c r="IQR9" s="309"/>
      <c r="IQS9" s="309"/>
      <c r="IQT9" s="309"/>
      <c r="IQU9" s="309"/>
      <c r="IQV9" s="309"/>
      <c r="IQW9" s="309"/>
      <c r="IQX9" s="309"/>
      <c r="IQY9" s="309"/>
      <c r="IQZ9" s="309"/>
      <c r="IRA9" s="309"/>
      <c r="IRB9" s="309"/>
      <c r="IRC9" s="309"/>
      <c r="IRD9" s="309"/>
      <c r="IRE9" s="309"/>
      <c r="IRF9" s="309"/>
      <c r="IRG9" s="309"/>
      <c r="IRH9" s="309"/>
      <c r="IRI9" s="309"/>
      <c r="IRJ9" s="309"/>
      <c r="IRK9" s="309"/>
      <c r="IRL9" s="309"/>
      <c r="IRM9" s="309"/>
      <c r="IRN9" s="309"/>
      <c r="IRO9" s="309"/>
      <c r="IRP9" s="309"/>
      <c r="IRQ9" s="309"/>
      <c r="IRR9" s="309"/>
      <c r="IRS9" s="309"/>
      <c r="IRT9" s="309"/>
      <c r="IRU9" s="309"/>
      <c r="IRV9" s="309"/>
      <c r="IRW9" s="309"/>
      <c r="IRX9" s="309"/>
      <c r="IRY9" s="309"/>
      <c r="IRZ9" s="309"/>
      <c r="ISA9" s="309"/>
      <c r="ISB9" s="309"/>
      <c r="ISC9" s="309"/>
      <c r="ISD9" s="309"/>
      <c r="ISE9" s="309"/>
      <c r="ISF9" s="309"/>
      <c r="ISG9" s="309"/>
      <c r="ISH9" s="309"/>
      <c r="ISI9" s="309"/>
      <c r="ISJ9" s="309"/>
      <c r="ISK9" s="309"/>
      <c r="ISL9" s="309"/>
      <c r="ISM9" s="309"/>
      <c r="ISN9" s="309"/>
      <c r="ISO9" s="309"/>
      <c r="ISP9" s="309"/>
      <c r="ISQ9" s="309"/>
      <c r="ISR9" s="309"/>
      <c r="ISS9" s="309"/>
      <c r="IST9" s="309"/>
      <c r="ISU9" s="309"/>
      <c r="ISV9" s="309"/>
      <c r="ISW9" s="309"/>
      <c r="ISX9" s="309"/>
      <c r="ISY9" s="309"/>
      <c r="ISZ9" s="309"/>
      <c r="ITA9" s="309"/>
      <c r="ITB9" s="309"/>
      <c r="ITC9" s="309"/>
      <c r="ITD9" s="309"/>
      <c r="ITE9" s="309"/>
      <c r="ITF9" s="309"/>
      <c r="ITG9" s="309"/>
      <c r="ITH9" s="309"/>
      <c r="ITI9" s="309"/>
      <c r="ITJ9" s="309"/>
      <c r="ITK9" s="309"/>
      <c r="ITL9" s="309"/>
      <c r="ITM9" s="309"/>
      <c r="ITN9" s="309"/>
      <c r="ITO9" s="309"/>
      <c r="ITP9" s="309"/>
      <c r="ITQ9" s="309"/>
      <c r="ITR9" s="309"/>
      <c r="ITS9" s="309"/>
      <c r="ITT9" s="309"/>
      <c r="ITU9" s="309"/>
      <c r="ITV9" s="309"/>
      <c r="ITW9" s="309"/>
      <c r="ITX9" s="309"/>
      <c r="ITY9" s="309"/>
      <c r="ITZ9" s="309"/>
      <c r="IUA9" s="309"/>
      <c r="IUB9" s="309"/>
      <c r="IUC9" s="309"/>
      <c r="IUD9" s="309"/>
      <c r="IUE9" s="309"/>
      <c r="IUF9" s="309"/>
      <c r="IUG9" s="309"/>
      <c r="IUH9" s="309"/>
      <c r="IUI9" s="309"/>
      <c r="IUJ9" s="309"/>
      <c r="IUK9" s="309"/>
      <c r="IUL9" s="309"/>
      <c r="IUM9" s="309"/>
      <c r="IUN9" s="309"/>
      <c r="IUO9" s="309"/>
      <c r="IUP9" s="309"/>
      <c r="IUQ9" s="309"/>
      <c r="IUR9" s="309"/>
      <c r="IUS9" s="309"/>
      <c r="IUT9" s="309"/>
      <c r="IUU9" s="309"/>
      <c r="IUV9" s="309"/>
      <c r="IUW9" s="309"/>
      <c r="IUX9" s="309"/>
      <c r="IUY9" s="309"/>
      <c r="IUZ9" s="309"/>
      <c r="IVA9" s="309"/>
      <c r="IVB9" s="309"/>
      <c r="IVC9" s="309"/>
      <c r="IVD9" s="309"/>
      <c r="IVE9" s="309"/>
      <c r="IVF9" s="309"/>
      <c r="IVG9" s="309"/>
      <c r="IVH9" s="309"/>
      <c r="IVI9" s="309"/>
      <c r="IVJ9" s="309"/>
      <c r="IVK9" s="309"/>
      <c r="IVL9" s="309"/>
      <c r="IVM9" s="309"/>
      <c r="IVN9" s="309"/>
      <c r="IVO9" s="309"/>
      <c r="IVP9" s="309"/>
      <c r="IVQ9" s="309"/>
      <c r="IVR9" s="309"/>
      <c r="IVS9" s="309"/>
      <c r="IVT9" s="309"/>
      <c r="IVU9" s="309"/>
      <c r="IVV9" s="309"/>
      <c r="IVW9" s="309"/>
      <c r="IVX9" s="309"/>
      <c r="IVY9" s="309"/>
      <c r="IVZ9" s="309"/>
      <c r="IWA9" s="309"/>
      <c r="IWB9" s="309"/>
      <c r="IWC9" s="309"/>
      <c r="IWD9" s="309"/>
      <c r="IWE9" s="309"/>
      <c r="IWF9" s="309"/>
      <c r="IWG9" s="309"/>
      <c r="IWH9" s="309"/>
      <c r="IWI9" s="309"/>
      <c r="IWJ9" s="309"/>
      <c r="IWK9" s="309"/>
      <c r="IWL9" s="309"/>
      <c r="IWM9" s="309"/>
      <c r="IWN9" s="309"/>
      <c r="IWO9" s="309"/>
      <c r="IWP9" s="309"/>
      <c r="IWQ9" s="309"/>
      <c r="IWR9" s="309"/>
      <c r="IWS9" s="309"/>
      <c r="IWT9" s="309"/>
      <c r="IWU9" s="309"/>
      <c r="IWV9" s="309"/>
      <c r="IWW9" s="309"/>
      <c r="IWX9" s="309"/>
      <c r="IWY9" s="309"/>
      <c r="IWZ9" s="309"/>
      <c r="IXA9" s="309"/>
      <c r="IXB9" s="309"/>
      <c r="IXC9" s="309"/>
      <c r="IXD9" s="309"/>
      <c r="IXE9" s="309"/>
      <c r="IXF9" s="309"/>
      <c r="IXG9" s="309"/>
      <c r="IXH9" s="309"/>
      <c r="IXI9" s="309"/>
      <c r="IXJ9" s="309"/>
      <c r="IXK9" s="309"/>
      <c r="IXL9" s="309"/>
      <c r="IXM9" s="309"/>
      <c r="IXN9" s="309"/>
      <c r="IXO9" s="309"/>
      <c r="IXP9" s="309"/>
      <c r="IXQ9" s="309"/>
      <c r="IXR9" s="309"/>
      <c r="IXS9" s="309"/>
      <c r="IXT9" s="309"/>
      <c r="IXU9" s="309"/>
      <c r="IXV9" s="309"/>
      <c r="IXW9" s="309"/>
      <c r="IXX9" s="309"/>
      <c r="IXY9" s="309"/>
      <c r="IXZ9" s="309"/>
      <c r="IYA9" s="309"/>
      <c r="IYB9" s="309"/>
      <c r="IYC9" s="309"/>
      <c r="IYD9" s="309"/>
      <c r="IYE9" s="309"/>
      <c r="IYF9" s="309"/>
      <c r="IYG9" s="309"/>
      <c r="IYH9" s="309"/>
      <c r="IYI9" s="309"/>
      <c r="IYJ9" s="309"/>
      <c r="IYK9" s="309"/>
      <c r="IYL9" s="309"/>
      <c r="IYM9" s="309"/>
      <c r="IYN9" s="309"/>
      <c r="IYO9" s="309"/>
      <c r="IYP9" s="309"/>
      <c r="IYQ9" s="309"/>
      <c r="IYR9" s="309"/>
      <c r="IYS9" s="309"/>
      <c r="IYT9" s="309"/>
      <c r="IYU9" s="309"/>
      <c r="IYV9" s="309"/>
      <c r="IYW9" s="309"/>
      <c r="IYX9" s="309"/>
      <c r="IYY9" s="309"/>
      <c r="IYZ9" s="309"/>
      <c r="IZA9" s="309"/>
      <c r="IZB9" s="309"/>
      <c r="IZC9" s="309"/>
      <c r="IZD9" s="309"/>
      <c r="IZE9" s="309"/>
      <c r="IZF9" s="309"/>
      <c r="IZG9" s="309"/>
      <c r="IZH9" s="309"/>
      <c r="IZI9" s="309"/>
      <c r="IZJ9" s="309"/>
      <c r="IZK9" s="309"/>
      <c r="IZL9" s="309"/>
      <c r="IZM9" s="309"/>
      <c r="IZN9" s="309"/>
      <c r="IZO9" s="309"/>
      <c r="IZP9" s="309"/>
      <c r="IZQ9" s="309"/>
      <c r="IZR9" s="309"/>
      <c r="IZS9" s="309"/>
      <c r="IZT9" s="309"/>
      <c r="IZU9" s="309"/>
      <c r="IZV9" s="309"/>
      <c r="IZW9" s="309"/>
      <c r="IZX9" s="309"/>
      <c r="IZY9" s="309"/>
      <c r="IZZ9" s="309"/>
      <c r="JAA9" s="309"/>
      <c r="JAB9" s="309"/>
      <c r="JAC9" s="309"/>
      <c r="JAD9" s="309"/>
      <c r="JAE9" s="309"/>
      <c r="JAF9" s="309"/>
      <c r="JAG9" s="309"/>
      <c r="JAH9" s="309"/>
      <c r="JAI9" s="309"/>
      <c r="JAJ9" s="309"/>
      <c r="JAK9" s="309"/>
      <c r="JAL9" s="309"/>
      <c r="JAM9" s="309"/>
      <c r="JAN9" s="309"/>
      <c r="JAO9" s="309"/>
      <c r="JAP9" s="309"/>
      <c r="JAQ9" s="309"/>
      <c r="JAR9" s="309"/>
      <c r="JAS9" s="309"/>
      <c r="JAT9" s="309"/>
      <c r="JAU9" s="309"/>
      <c r="JAV9" s="309"/>
      <c r="JAW9" s="309"/>
      <c r="JAX9" s="309"/>
      <c r="JAY9" s="309"/>
      <c r="JAZ9" s="309"/>
      <c r="JBA9" s="309"/>
      <c r="JBB9" s="309"/>
      <c r="JBC9" s="309"/>
      <c r="JBD9" s="309"/>
      <c r="JBE9" s="309"/>
      <c r="JBF9" s="309"/>
      <c r="JBG9" s="309"/>
      <c r="JBH9" s="309"/>
      <c r="JBI9" s="309"/>
      <c r="JBJ9" s="309"/>
      <c r="JBK9" s="309"/>
      <c r="JBL9" s="309"/>
      <c r="JBM9" s="309"/>
      <c r="JBN9" s="309"/>
      <c r="JBO9" s="309"/>
      <c r="JBP9" s="309"/>
      <c r="JBQ9" s="309"/>
      <c r="JBR9" s="309"/>
      <c r="JBS9" s="309"/>
      <c r="JBT9" s="309"/>
      <c r="JBU9" s="309"/>
      <c r="JBV9" s="309"/>
      <c r="JBW9" s="309"/>
      <c r="JBX9" s="309"/>
      <c r="JBY9" s="309"/>
      <c r="JBZ9" s="309"/>
      <c r="JCA9" s="309"/>
      <c r="JCB9" s="309"/>
      <c r="JCC9" s="309"/>
      <c r="JCD9" s="309"/>
      <c r="JCE9" s="309"/>
      <c r="JCF9" s="309"/>
      <c r="JCG9" s="309"/>
      <c r="JCH9" s="309"/>
      <c r="JCI9" s="309"/>
      <c r="JCJ9" s="309"/>
      <c r="JCK9" s="309"/>
      <c r="JCL9" s="309"/>
      <c r="JCM9" s="309"/>
      <c r="JCN9" s="309"/>
      <c r="JCO9" s="309"/>
      <c r="JCP9" s="309"/>
      <c r="JCQ9" s="309"/>
      <c r="JCR9" s="309"/>
      <c r="JCS9" s="309"/>
      <c r="JCT9" s="309"/>
      <c r="JCU9" s="309"/>
      <c r="JCV9" s="309"/>
      <c r="JCW9" s="309"/>
      <c r="JCX9" s="309"/>
      <c r="JCY9" s="309"/>
      <c r="JCZ9" s="309"/>
      <c r="JDA9" s="309"/>
      <c r="JDB9" s="309"/>
      <c r="JDC9" s="309"/>
      <c r="JDD9" s="309"/>
      <c r="JDE9" s="309"/>
      <c r="JDF9" s="309"/>
      <c r="JDG9" s="309"/>
      <c r="JDH9" s="309"/>
      <c r="JDI9" s="309"/>
      <c r="JDJ9" s="309"/>
      <c r="JDK9" s="309"/>
      <c r="JDL9" s="309"/>
      <c r="JDM9" s="309"/>
      <c r="JDN9" s="309"/>
      <c r="JDO9" s="309"/>
      <c r="JDP9" s="309"/>
      <c r="JDQ9" s="309"/>
      <c r="JDR9" s="309"/>
      <c r="JDS9" s="309"/>
      <c r="JDT9" s="309"/>
      <c r="JDU9" s="309"/>
      <c r="JDV9" s="309"/>
      <c r="JDW9" s="309"/>
      <c r="JDX9" s="309"/>
      <c r="JDY9" s="309"/>
      <c r="JDZ9" s="309"/>
      <c r="JEA9" s="309"/>
      <c r="JEB9" s="309"/>
      <c r="JEC9" s="309"/>
      <c r="JED9" s="309"/>
      <c r="JEE9" s="309"/>
      <c r="JEF9" s="309"/>
      <c r="JEG9" s="309"/>
      <c r="JEH9" s="309"/>
      <c r="JEI9" s="309"/>
      <c r="JEJ9" s="309"/>
      <c r="JEK9" s="309"/>
      <c r="JEL9" s="309"/>
      <c r="JEM9" s="309"/>
      <c r="JEN9" s="309"/>
      <c r="JEO9" s="309"/>
      <c r="JEP9" s="309"/>
      <c r="JEQ9" s="309"/>
      <c r="JER9" s="309"/>
      <c r="JES9" s="309"/>
      <c r="JET9" s="309"/>
      <c r="JEU9" s="309"/>
      <c r="JEV9" s="309"/>
      <c r="JEW9" s="309"/>
      <c r="JEX9" s="309"/>
      <c r="JEY9" s="309"/>
      <c r="JEZ9" s="309"/>
      <c r="JFA9" s="309"/>
      <c r="JFB9" s="309"/>
      <c r="JFC9" s="309"/>
      <c r="JFD9" s="309"/>
      <c r="JFE9" s="309"/>
      <c r="JFF9" s="309"/>
      <c r="JFG9" s="309"/>
      <c r="JFH9" s="309"/>
      <c r="JFI9" s="309"/>
      <c r="JFJ9" s="309"/>
      <c r="JFK9" s="309"/>
      <c r="JFL9" s="309"/>
      <c r="JFM9" s="309"/>
      <c r="JFN9" s="309"/>
      <c r="JFO9" s="309"/>
      <c r="JFP9" s="309"/>
      <c r="JFQ9" s="309"/>
      <c r="JFR9" s="309"/>
      <c r="JFS9" s="309"/>
      <c r="JFT9" s="309"/>
      <c r="JFU9" s="309"/>
      <c r="JFV9" s="309"/>
      <c r="JFW9" s="309"/>
      <c r="JFX9" s="309"/>
      <c r="JFY9" s="309"/>
      <c r="JFZ9" s="309"/>
      <c r="JGA9" s="309"/>
      <c r="JGB9" s="309"/>
      <c r="JGC9" s="309"/>
      <c r="JGD9" s="309"/>
      <c r="JGE9" s="309"/>
      <c r="JGF9" s="309"/>
      <c r="JGG9" s="309"/>
      <c r="JGH9" s="309"/>
      <c r="JGI9" s="309"/>
      <c r="JGJ9" s="309"/>
      <c r="JGK9" s="309"/>
      <c r="JGL9" s="309"/>
      <c r="JGM9" s="309"/>
      <c r="JGN9" s="309"/>
      <c r="JGO9" s="309"/>
      <c r="JGP9" s="309"/>
      <c r="JGQ9" s="309"/>
      <c r="JGR9" s="309"/>
      <c r="JGS9" s="309"/>
      <c r="JGT9" s="309"/>
      <c r="JGU9" s="309"/>
      <c r="JGV9" s="309"/>
      <c r="JGW9" s="309"/>
      <c r="JGX9" s="309"/>
      <c r="JGY9" s="309"/>
      <c r="JGZ9" s="309"/>
      <c r="JHA9" s="309"/>
      <c r="JHB9" s="309"/>
      <c r="JHC9" s="309"/>
      <c r="JHD9" s="309"/>
      <c r="JHE9" s="309"/>
      <c r="JHF9" s="309"/>
      <c r="JHG9" s="309"/>
      <c r="JHH9" s="309"/>
      <c r="JHI9" s="309"/>
      <c r="JHJ9" s="309"/>
      <c r="JHK9" s="309"/>
      <c r="JHL9" s="309"/>
      <c r="JHM9" s="309"/>
      <c r="JHN9" s="309"/>
      <c r="JHO9" s="309"/>
      <c r="JHP9" s="309"/>
      <c r="JHQ9" s="309"/>
      <c r="JHR9" s="309"/>
      <c r="JHS9" s="309"/>
      <c r="JHT9" s="309"/>
      <c r="JHU9" s="309"/>
      <c r="JHV9" s="309"/>
      <c r="JHW9" s="309"/>
      <c r="JHX9" s="309"/>
      <c r="JHY9" s="309"/>
      <c r="JHZ9" s="309"/>
      <c r="JIA9" s="309"/>
      <c r="JIB9" s="309"/>
      <c r="JIC9" s="309"/>
      <c r="JID9" s="309"/>
      <c r="JIE9" s="309"/>
      <c r="JIF9" s="309"/>
      <c r="JIG9" s="309"/>
      <c r="JIH9" s="309"/>
      <c r="JII9" s="309"/>
      <c r="JIJ9" s="309"/>
      <c r="JIK9" s="309"/>
      <c r="JIL9" s="309"/>
      <c r="JIM9" s="309"/>
      <c r="JIN9" s="309"/>
      <c r="JIO9" s="309"/>
      <c r="JIP9" s="309"/>
      <c r="JIQ9" s="309"/>
      <c r="JIR9" s="309"/>
      <c r="JIS9" s="309"/>
      <c r="JIT9" s="309"/>
      <c r="JIU9" s="309"/>
      <c r="JIV9" s="309"/>
      <c r="JIW9" s="309"/>
      <c r="JIX9" s="309"/>
      <c r="JIY9" s="309"/>
      <c r="JIZ9" s="309"/>
      <c r="JJA9" s="309"/>
      <c r="JJB9" s="309"/>
      <c r="JJC9" s="309"/>
      <c r="JJD9" s="309"/>
      <c r="JJE9" s="309"/>
      <c r="JJF9" s="309"/>
      <c r="JJG9" s="309"/>
      <c r="JJH9" s="309"/>
      <c r="JJI9" s="309"/>
      <c r="JJJ9" s="309"/>
      <c r="JJK9" s="309"/>
      <c r="JJL9" s="309"/>
      <c r="JJM9" s="309"/>
      <c r="JJN9" s="309"/>
      <c r="JJO9" s="309"/>
      <c r="JJP9" s="309"/>
      <c r="JJQ9" s="309"/>
      <c r="JJR9" s="309"/>
      <c r="JJS9" s="309"/>
      <c r="JJT9" s="309"/>
      <c r="JJU9" s="309"/>
      <c r="JJV9" s="309"/>
      <c r="JJW9" s="309"/>
      <c r="JJX9" s="309"/>
      <c r="JJY9" s="309"/>
      <c r="JJZ9" s="309"/>
      <c r="JKA9" s="309"/>
      <c r="JKB9" s="309"/>
      <c r="JKC9" s="309"/>
      <c r="JKD9" s="309"/>
      <c r="JKE9" s="309"/>
      <c r="JKF9" s="309"/>
      <c r="JKG9" s="309"/>
      <c r="JKH9" s="309"/>
      <c r="JKI9" s="309"/>
      <c r="JKJ9" s="309"/>
      <c r="JKK9" s="309"/>
      <c r="JKL9" s="309"/>
      <c r="JKM9" s="309"/>
      <c r="JKN9" s="309"/>
      <c r="JKO9" s="309"/>
      <c r="JKP9" s="309"/>
      <c r="JKQ9" s="309"/>
      <c r="JKR9" s="309"/>
      <c r="JKS9" s="309"/>
      <c r="JKT9" s="309"/>
      <c r="JKU9" s="309"/>
      <c r="JKV9" s="309"/>
      <c r="JKW9" s="309"/>
      <c r="JKX9" s="309"/>
      <c r="JKY9" s="309"/>
      <c r="JKZ9" s="309"/>
      <c r="JLA9" s="309"/>
      <c r="JLB9" s="309"/>
      <c r="JLC9" s="309"/>
      <c r="JLD9" s="309"/>
      <c r="JLE9" s="309"/>
      <c r="JLF9" s="309"/>
      <c r="JLG9" s="309"/>
      <c r="JLH9" s="309"/>
      <c r="JLI9" s="309"/>
      <c r="JLJ9" s="309"/>
      <c r="JLK9" s="309"/>
      <c r="JLL9" s="309"/>
      <c r="JLM9" s="309"/>
      <c r="JLN9" s="309"/>
      <c r="JLO9" s="309"/>
      <c r="JLP9" s="309"/>
      <c r="JLQ9" s="309"/>
      <c r="JLR9" s="309"/>
      <c r="JLS9" s="309"/>
      <c r="JLT9" s="309"/>
      <c r="JLU9" s="309"/>
      <c r="JLV9" s="309"/>
      <c r="JLW9" s="309"/>
      <c r="JLX9" s="309"/>
      <c r="JLY9" s="309"/>
      <c r="JLZ9" s="309"/>
      <c r="JMA9" s="309"/>
      <c r="JMB9" s="309"/>
      <c r="JMC9" s="309"/>
      <c r="JMD9" s="309"/>
      <c r="JME9" s="309"/>
      <c r="JMF9" s="309"/>
      <c r="JMG9" s="309"/>
      <c r="JMH9" s="309"/>
      <c r="JMI9" s="309"/>
      <c r="JMJ9" s="309"/>
      <c r="JMK9" s="309"/>
      <c r="JML9" s="309"/>
      <c r="JMM9" s="309"/>
      <c r="JMN9" s="309"/>
      <c r="JMO9" s="309"/>
      <c r="JMP9" s="309"/>
      <c r="JMQ9" s="309"/>
      <c r="JMR9" s="309"/>
      <c r="JMS9" s="309"/>
      <c r="JMT9" s="309"/>
      <c r="JMU9" s="309"/>
      <c r="JMV9" s="309"/>
      <c r="JMW9" s="309"/>
      <c r="JMX9" s="309"/>
      <c r="JMY9" s="309"/>
      <c r="JMZ9" s="309"/>
      <c r="JNA9" s="309"/>
      <c r="JNB9" s="309"/>
      <c r="JNC9" s="309"/>
      <c r="JND9" s="309"/>
      <c r="JNE9" s="309"/>
      <c r="JNF9" s="309"/>
      <c r="JNG9" s="309"/>
      <c r="JNH9" s="309"/>
      <c r="JNI9" s="309"/>
      <c r="JNJ9" s="309"/>
      <c r="JNK9" s="309"/>
      <c r="JNL9" s="309"/>
      <c r="JNM9" s="309"/>
      <c r="JNN9" s="309"/>
      <c r="JNO9" s="309"/>
      <c r="JNP9" s="309"/>
      <c r="JNQ9" s="309"/>
      <c r="JNR9" s="309"/>
      <c r="JNS9" s="309"/>
      <c r="JNT9" s="309"/>
      <c r="JNU9" s="309"/>
      <c r="JNV9" s="309"/>
      <c r="JNW9" s="309"/>
      <c r="JNX9" s="309"/>
      <c r="JNY9" s="309"/>
      <c r="JNZ9" s="309"/>
      <c r="JOA9" s="309"/>
      <c r="JOB9" s="309"/>
      <c r="JOC9" s="309"/>
      <c r="JOD9" s="309"/>
      <c r="JOE9" s="309"/>
      <c r="JOF9" s="309"/>
      <c r="JOG9" s="309"/>
      <c r="JOH9" s="309"/>
      <c r="JOI9" s="309"/>
      <c r="JOJ9" s="309"/>
      <c r="JOK9" s="309"/>
      <c r="JOL9" s="309"/>
      <c r="JOM9" s="309"/>
      <c r="JON9" s="309"/>
      <c r="JOO9" s="309"/>
      <c r="JOP9" s="309"/>
      <c r="JOQ9" s="309"/>
      <c r="JOR9" s="309"/>
      <c r="JOS9" s="309"/>
      <c r="JOT9" s="309"/>
      <c r="JOU9" s="309"/>
      <c r="JOV9" s="309"/>
      <c r="JOW9" s="309"/>
      <c r="JOX9" s="309"/>
      <c r="JOY9" s="309"/>
      <c r="JOZ9" s="309"/>
      <c r="JPA9" s="309"/>
      <c r="JPB9" s="309"/>
      <c r="JPC9" s="309"/>
      <c r="JPD9" s="309"/>
      <c r="JPE9" s="309"/>
      <c r="JPF9" s="309"/>
      <c r="JPG9" s="309"/>
      <c r="JPH9" s="309"/>
      <c r="JPI9" s="309"/>
      <c r="JPJ9" s="309"/>
      <c r="JPK9" s="309"/>
      <c r="JPL9" s="309"/>
      <c r="JPM9" s="309"/>
      <c r="JPN9" s="309"/>
      <c r="JPO9" s="309"/>
      <c r="JPP9" s="309"/>
      <c r="JPQ9" s="309"/>
      <c r="JPR9" s="309"/>
      <c r="JPS9" s="309"/>
      <c r="JPT9" s="309"/>
      <c r="JPU9" s="309"/>
      <c r="JPV9" s="309"/>
      <c r="JPW9" s="309"/>
      <c r="JPX9" s="309"/>
      <c r="JPY9" s="309"/>
      <c r="JPZ9" s="309"/>
      <c r="JQA9" s="309"/>
      <c r="JQB9" s="309"/>
      <c r="JQC9" s="309"/>
      <c r="JQD9" s="309"/>
      <c r="JQE9" s="309"/>
      <c r="JQF9" s="309"/>
      <c r="JQG9" s="309"/>
      <c r="JQH9" s="309"/>
      <c r="JQI9" s="309"/>
      <c r="JQJ9" s="309"/>
      <c r="JQK9" s="309"/>
      <c r="JQL9" s="309"/>
      <c r="JQM9" s="309"/>
      <c r="JQN9" s="309"/>
      <c r="JQO9" s="309"/>
      <c r="JQP9" s="309"/>
      <c r="JQQ9" s="309"/>
      <c r="JQR9" s="309"/>
      <c r="JQS9" s="309"/>
      <c r="JQT9" s="309"/>
      <c r="JQU9" s="309"/>
      <c r="JQV9" s="309"/>
      <c r="JQW9" s="309"/>
      <c r="JQX9" s="309"/>
      <c r="JQY9" s="309"/>
      <c r="JQZ9" s="309"/>
      <c r="JRA9" s="309"/>
      <c r="JRB9" s="309"/>
      <c r="JRC9" s="309"/>
      <c r="JRD9" s="309"/>
      <c r="JRE9" s="309"/>
      <c r="JRF9" s="309"/>
      <c r="JRG9" s="309"/>
      <c r="JRH9" s="309"/>
      <c r="JRI9" s="309"/>
      <c r="JRJ9" s="309"/>
      <c r="JRK9" s="309"/>
      <c r="JRL9" s="309"/>
      <c r="JRM9" s="309"/>
      <c r="JRN9" s="309"/>
      <c r="JRO9" s="309"/>
      <c r="JRP9" s="309"/>
      <c r="JRQ9" s="309"/>
      <c r="JRR9" s="309"/>
      <c r="JRS9" s="309"/>
      <c r="JRT9" s="309"/>
      <c r="JRU9" s="309"/>
      <c r="JRV9" s="309"/>
      <c r="JRW9" s="309"/>
      <c r="JRX9" s="309"/>
      <c r="JRY9" s="309"/>
      <c r="JRZ9" s="309"/>
      <c r="JSA9" s="309"/>
      <c r="JSB9" s="309"/>
      <c r="JSC9" s="309"/>
      <c r="JSD9" s="309"/>
      <c r="JSE9" s="309"/>
      <c r="JSF9" s="309"/>
      <c r="JSG9" s="309"/>
      <c r="JSH9" s="309"/>
      <c r="JSI9" s="309"/>
      <c r="JSJ9" s="309"/>
      <c r="JSK9" s="309"/>
      <c r="JSL9" s="309"/>
      <c r="JSM9" s="309"/>
      <c r="JSN9" s="309"/>
      <c r="JSO9" s="309"/>
      <c r="JSP9" s="309"/>
      <c r="JSQ9" s="309"/>
      <c r="JSR9" s="309"/>
      <c r="JSS9" s="309"/>
      <c r="JST9" s="309"/>
      <c r="JSU9" s="309"/>
      <c r="JSV9" s="309"/>
      <c r="JSW9" s="309"/>
      <c r="JSX9" s="309"/>
      <c r="JSY9" s="309"/>
      <c r="JSZ9" s="309"/>
      <c r="JTA9" s="309"/>
      <c r="JTB9" s="309"/>
      <c r="JTC9" s="309"/>
      <c r="JTD9" s="309"/>
      <c r="JTE9" s="309"/>
      <c r="JTF9" s="309"/>
      <c r="JTG9" s="309"/>
      <c r="JTH9" s="309"/>
      <c r="JTI9" s="309"/>
      <c r="JTJ9" s="309"/>
      <c r="JTK9" s="309"/>
      <c r="JTL9" s="309"/>
      <c r="JTM9" s="309"/>
      <c r="JTN9" s="309"/>
      <c r="JTO9" s="309"/>
      <c r="JTP9" s="309"/>
      <c r="JTQ9" s="309"/>
      <c r="JTR9" s="309"/>
      <c r="JTS9" s="309"/>
      <c r="JTT9" s="309"/>
      <c r="JTU9" s="309"/>
      <c r="JTV9" s="309"/>
      <c r="JTW9" s="309"/>
      <c r="JTX9" s="309"/>
      <c r="JTY9" s="309"/>
      <c r="JTZ9" s="309"/>
      <c r="JUA9" s="309"/>
      <c r="JUB9" s="309"/>
      <c r="JUC9" s="309"/>
      <c r="JUD9" s="309"/>
      <c r="JUE9" s="309"/>
      <c r="JUF9" s="309"/>
      <c r="JUG9" s="309"/>
      <c r="JUH9" s="309"/>
      <c r="JUI9" s="309"/>
      <c r="JUJ9" s="309"/>
      <c r="JUK9" s="309"/>
      <c r="JUL9" s="309"/>
      <c r="JUM9" s="309"/>
      <c r="JUN9" s="309"/>
      <c r="JUO9" s="309"/>
      <c r="JUP9" s="309"/>
      <c r="JUQ9" s="309"/>
      <c r="JUR9" s="309"/>
      <c r="JUS9" s="309"/>
      <c r="JUT9" s="309"/>
      <c r="JUU9" s="309"/>
      <c r="JUV9" s="309"/>
      <c r="JUW9" s="309"/>
      <c r="JUX9" s="309"/>
      <c r="JUY9" s="309"/>
      <c r="JUZ9" s="309"/>
      <c r="JVA9" s="309"/>
      <c r="JVB9" s="309"/>
      <c r="JVC9" s="309"/>
      <c r="JVD9" s="309"/>
      <c r="JVE9" s="309"/>
      <c r="JVF9" s="309"/>
      <c r="JVG9" s="309"/>
      <c r="JVH9" s="309"/>
      <c r="JVI9" s="309"/>
      <c r="JVJ9" s="309"/>
      <c r="JVK9" s="309"/>
      <c r="JVL9" s="309"/>
      <c r="JVM9" s="309"/>
      <c r="JVN9" s="309"/>
      <c r="JVO9" s="309"/>
      <c r="JVP9" s="309"/>
      <c r="JVQ9" s="309"/>
      <c r="JVR9" s="309"/>
      <c r="JVS9" s="309"/>
      <c r="JVT9" s="309"/>
      <c r="JVU9" s="309"/>
      <c r="JVV9" s="309"/>
      <c r="JVW9" s="309"/>
      <c r="JVX9" s="309"/>
      <c r="JVY9" s="309"/>
      <c r="JVZ9" s="309"/>
      <c r="JWA9" s="309"/>
      <c r="JWB9" s="309"/>
      <c r="JWC9" s="309"/>
      <c r="JWD9" s="309"/>
      <c r="JWE9" s="309"/>
      <c r="JWF9" s="309"/>
      <c r="JWG9" s="309"/>
      <c r="JWH9" s="309"/>
      <c r="JWI9" s="309"/>
      <c r="JWJ9" s="309"/>
      <c r="JWK9" s="309"/>
      <c r="JWL9" s="309"/>
      <c r="JWM9" s="309"/>
      <c r="JWN9" s="309"/>
      <c r="JWO9" s="309"/>
      <c r="JWP9" s="309"/>
      <c r="JWQ9" s="309"/>
      <c r="JWR9" s="309"/>
      <c r="JWS9" s="309"/>
      <c r="JWT9" s="309"/>
      <c r="JWU9" s="309"/>
      <c r="JWV9" s="309"/>
      <c r="JWW9" s="309"/>
      <c r="JWX9" s="309"/>
      <c r="JWY9" s="309"/>
      <c r="JWZ9" s="309"/>
      <c r="JXA9" s="309"/>
      <c r="JXB9" s="309"/>
      <c r="JXC9" s="309"/>
      <c r="JXD9" s="309"/>
      <c r="JXE9" s="309"/>
      <c r="JXF9" s="309"/>
      <c r="JXG9" s="309"/>
      <c r="JXH9" s="309"/>
      <c r="JXI9" s="309"/>
      <c r="JXJ9" s="309"/>
      <c r="JXK9" s="309"/>
      <c r="JXL9" s="309"/>
      <c r="JXM9" s="309"/>
      <c r="JXN9" s="309"/>
      <c r="JXO9" s="309"/>
      <c r="JXP9" s="309"/>
      <c r="JXQ9" s="309"/>
      <c r="JXR9" s="309"/>
      <c r="JXS9" s="309"/>
      <c r="JXT9" s="309"/>
      <c r="JXU9" s="309"/>
      <c r="JXV9" s="309"/>
      <c r="JXW9" s="309"/>
      <c r="JXX9" s="309"/>
      <c r="JXY9" s="309"/>
      <c r="JXZ9" s="309"/>
      <c r="JYA9" s="309"/>
      <c r="JYB9" s="309"/>
      <c r="JYC9" s="309"/>
      <c r="JYD9" s="309"/>
      <c r="JYE9" s="309"/>
      <c r="JYF9" s="309"/>
      <c r="JYG9" s="309"/>
      <c r="JYH9" s="309"/>
      <c r="JYI9" s="309"/>
      <c r="JYJ9" s="309"/>
      <c r="JYK9" s="309"/>
      <c r="JYL9" s="309"/>
      <c r="JYM9" s="309"/>
      <c r="JYN9" s="309"/>
      <c r="JYO9" s="309"/>
      <c r="JYP9" s="309"/>
      <c r="JYQ9" s="309"/>
      <c r="JYR9" s="309"/>
      <c r="JYS9" s="309"/>
      <c r="JYT9" s="309"/>
      <c r="JYU9" s="309"/>
      <c r="JYV9" s="309"/>
      <c r="JYW9" s="309"/>
      <c r="JYX9" s="309"/>
      <c r="JYY9" s="309"/>
      <c r="JYZ9" s="309"/>
      <c r="JZA9" s="309"/>
      <c r="JZB9" s="309"/>
      <c r="JZC9" s="309"/>
      <c r="JZD9" s="309"/>
      <c r="JZE9" s="309"/>
      <c r="JZF9" s="309"/>
      <c r="JZG9" s="309"/>
      <c r="JZH9" s="309"/>
      <c r="JZI9" s="309"/>
      <c r="JZJ9" s="309"/>
      <c r="JZK9" s="309"/>
      <c r="JZL9" s="309"/>
      <c r="JZM9" s="309"/>
      <c r="JZN9" s="309"/>
      <c r="JZO9" s="309"/>
      <c r="JZP9" s="309"/>
      <c r="JZQ9" s="309"/>
      <c r="JZR9" s="309"/>
      <c r="JZS9" s="309"/>
      <c r="JZT9" s="309"/>
      <c r="JZU9" s="309"/>
      <c r="JZV9" s="309"/>
      <c r="JZW9" s="309"/>
      <c r="JZX9" s="309"/>
      <c r="JZY9" s="309"/>
      <c r="JZZ9" s="309"/>
      <c r="KAA9" s="309"/>
      <c r="KAB9" s="309"/>
      <c r="KAC9" s="309"/>
      <c r="KAD9" s="309"/>
      <c r="KAE9" s="309"/>
      <c r="KAF9" s="309"/>
      <c r="KAG9" s="309"/>
      <c r="KAH9" s="309"/>
      <c r="KAI9" s="309"/>
      <c r="KAJ9" s="309"/>
      <c r="KAK9" s="309"/>
      <c r="KAL9" s="309"/>
      <c r="KAM9" s="309"/>
      <c r="KAN9" s="309"/>
      <c r="KAO9" s="309"/>
      <c r="KAP9" s="309"/>
      <c r="KAQ9" s="309"/>
      <c r="KAR9" s="309"/>
      <c r="KAS9" s="309"/>
      <c r="KAT9" s="309"/>
      <c r="KAU9" s="309"/>
      <c r="KAV9" s="309"/>
      <c r="KAW9" s="309"/>
      <c r="KAX9" s="309"/>
      <c r="KAY9" s="309"/>
      <c r="KAZ9" s="309"/>
      <c r="KBA9" s="309"/>
      <c r="KBB9" s="309"/>
      <c r="KBC9" s="309"/>
      <c r="KBD9" s="309"/>
      <c r="KBE9" s="309"/>
      <c r="KBF9" s="309"/>
      <c r="KBG9" s="309"/>
      <c r="KBH9" s="309"/>
      <c r="KBI9" s="309"/>
      <c r="KBJ9" s="309"/>
      <c r="KBK9" s="309"/>
      <c r="KBL9" s="309"/>
      <c r="KBM9" s="309"/>
      <c r="KBN9" s="309"/>
      <c r="KBO9" s="309"/>
      <c r="KBP9" s="309"/>
      <c r="KBQ9" s="309"/>
      <c r="KBR9" s="309"/>
      <c r="KBS9" s="309"/>
      <c r="KBT9" s="309"/>
      <c r="KBU9" s="309"/>
      <c r="KBV9" s="309"/>
      <c r="KBW9" s="309"/>
      <c r="KBX9" s="309"/>
      <c r="KBY9" s="309"/>
      <c r="KBZ9" s="309"/>
      <c r="KCA9" s="309"/>
      <c r="KCB9" s="309"/>
      <c r="KCC9" s="309"/>
      <c r="KCD9" s="309"/>
      <c r="KCE9" s="309"/>
      <c r="KCF9" s="309"/>
      <c r="KCG9" s="309"/>
      <c r="KCH9" s="309"/>
      <c r="KCI9" s="309"/>
      <c r="KCJ9" s="309"/>
      <c r="KCK9" s="309"/>
      <c r="KCL9" s="309"/>
      <c r="KCM9" s="309"/>
      <c r="KCN9" s="309"/>
      <c r="KCO9" s="309"/>
      <c r="KCP9" s="309"/>
      <c r="KCQ9" s="309"/>
      <c r="KCR9" s="309"/>
      <c r="KCS9" s="309"/>
      <c r="KCT9" s="309"/>
      <c r="KCU9" s="309"/>
      <c r="KCV9" s="309"/>
      <c r="KCW9" s="309"/>
      <c r="KCX9" s="309"/>
      <c r="KCY9" s="309"/>
      <c r="KCZ9" s="309"/>
      <c r="KDA9" s="309"/>
      <c r="KDB9" s="309"/>
      <c r="KDC9" s="309"/>
      <c r="KDD9" s="309"/>
      <c r="KDE9" s="309"/>
      <c r="KDF9" s="309"/>
      <c r="KDG9" s="309"/>
      <c r="KDH9" s="309"/>
      <c r="KDI9" s="309"/>
      <c r="KDJ9" s="309"/>
      <c r="KDK9" s="309"/>
      <c r="KDL9" s="309"/>
      <c r="KDM9" s="309"/>
      <c r="KDN9" s="309"/>
      <c r="KDO9" s="309"/>
      <c r="KDP9" s="309"/>
      <c r="KDQ9" s="309"/>
      <c r="KDR9" s="309"/>
      <c r="KDS9" s="309"/>
      <c r="KDT9" s="309"/>
      <c r="KDU9" s="309"/>
      <c r="KDV9" s="309"/>
      <c r="KDW9" s="309"/>
      <c r="KDX9" s="309"/>
      <c r="KDY9" s="309"/>
      <c r="KDZ9" s="309"/>
      <c r="KEA9" s="309"/>
      <c r="KEB9" s="309"/>
      <c r="KEC9" s="309"/>
      <c r="KED9" s="309"/>
      <c r="KEE9" s="309"/>
      <c r="KEF9" s="309"/>
      <c r="KEG9" s="309"/>
      <c r="KEH9" s="309"/>
      <c r="KEI9" s="309"/>
      <c r="KEJ9" s="309"/>
      <c r="KEK9" s="309"/>
      <c r="KEL9" s="309"/>
      <c r="KEM9" s="309"/>
      <c r="KEN9" s="309"/>
      <c r="KEO9" s="309"/>
      <c r="KEP9" s="309"/>
      <c r="KEQ9" s="309"/>
      <c r="KER9" s="309"/>
      <c r="KES9" s="309"/>
      <c r="KET9" s="309"/>
      <c r="KEU9" s="309"/>
      <c r="KEV9" s="309"/>
      <c r="KEW9" s="309"/>
      <c r="KEX9" s="309"/>
      <c r="KEY9" s="309"/>
      <c r="KEZ9" s="309"/>
      <c r="KFA9" s="309"/>
      <c r="KFB9" s="309"/>
      <c r="KFC9" s="309"/>
      <c r="KFD9" s="309"/>
      <c r="KFE9" s="309"/>
      <c r="KFF9" s="309"/>
      <c r="KFG9" s="309"/>
      <c r="KFH9" s="309"/>
      <c r="KFI9" s="309"/>
      <c r="KFJ9" s="309"/>
      <c r="KFK9" s="309"/>
      <c r="KFL9" s="309"/>
      <c r="KFM9" s="309"/>
      <c r="KFN9" s="309"/>
      <c r="KFO9" s="309"/>
      <c r="KFP9" s="309"/>
      <c r="KFQ9" s="309"/>
      <c r="KFR9" s="309"/>
      <c r="KFS9" s="309"/>
      <c r="KFT9" s="309"/>
      <c r="KFU9" s="309"/>
      <c r="KFV9" s="309"/>
      <c r="KFW9" s="309"/>
      <c r="KFX9" s="309"/>
      <c r="KFY9" s="309"/>
      <c r="KFZ9" s="309"/>
      <c r="KGA9" s="309"/>
      <c r="KGB9" s="309"/>
      <c r="KGC9" s="309"/>
      <c r="KGD9" s="309"/>
      <c r="KGE9" s="309"/>
      <c r="KGF9" s="309"/>
      <c r="KGG9" s="309"/>
      <c r="KGH9" s="309"/>
      <c r="KGI9" s="309"/>
      <c r="KGJ9" s="309"/>
      <c r="KGK9" s="309"/>
      <c r="KGL9" s="309"/>
      <c r="KGM9" s="309"/>
      <c r="KGN9" s="309"/>
      <c r="KGO9" s="309"/>
      <c r="KGP9" s="309"/>
      <c r="KGQ9" s="309"/>
      <c r="KGR9" s="309"/>
      <c r="KGS9" s="309"/>
      <c r="KGT9" s="309"/>
      <c r="KGU9" s="309"/>
      <c r="KGV9" s="309"/>
      <c r="KGW9" s="309"/>
      <c r="KGX9" s="309"/>
      <c r="KGY9" s="309"/>
      <c r="KGZ9" s="309"/>
      <c r="KHA9" s="309"/>
      <c r="KHB9" s="309"/>
      <c r="KHC9" s="309"/>
      <c r="KHD9" s="309"/>
      <c r="KHE9" s="309"/>
      <c r="KHF9" s="309"/>
      <c r="KHG9" s="309"/>
      <c r="KHH9" s="309"/>
      <c r="KHI9" s="309"/>
      <c r="KHJ9" s="309"/>
      <c r="KHK9" s="309"/>
      <c r="KHL9" s="309"/>
      <c r="KHM9" s="309"/>
      <c r="KHN9" s="309"/>
      <c r="KHO9" s="309"/>
      <c r="KHP9" s="309"/>
      <c r="KHQ9" s="309"/>
      <c r="KHR9" s="309"/>
      <c r="KHS9" s="309"/>
      <c r="KHT9" s="309"/>
      <c r="KHU9" s="309"/>
      <c r="KHV9" s="309"/>
      <c r="KHW9" s="309"/>
      <c r="KHX9" s="309"/>
      <c r="KHY9" s="309"/>
      <c r="KHZ9" s="309"/>
      <c r="KIA9" s="309"/>
      <c r="KIB9" s="309"/>
      <c r="KIC9" s="309"/>
      <c r="KID9" s="309"/>
      <c r="KIE9" s="309"/>
      <c r="KIF9" s="309"/>
      <c r="KIG9" s="309"/>
      <c r="KIH9" s="309"/>
      <c r="KII9" s="309"/>
      <c r="KIJ9" s="309"/>
      <c r="KIK9" s="309"/>
      <c r="KIL9" s="309"/>
      <c r="KIM9" s="309"/>
      <c r="KIN9" s="309"/>
      <c r="KIO9" s="309"/>
      <c r="KIP9" s="309"/>
      <c r="KIQ9" s="309"/>
      <c r="KIR9" s="309"/>
      <c r="KIS9" s="309"/>
      <c r="KIT9" s="309"/>
      <c r="KIU9" s="309"/>
      <c r="KIV9" s="309"/>
      <c r="KIW9" s="309"/>
      <c r="KIX9" s="309"/>
      <c r="KIY9" s="309"/>
      <c r="KIZ9" s="309"/>
      <c r="KJA9" s="309"/>
      <c r="KJB9" s="309"/>
      <c r="KJC9" s="309"/>
      <c r="KJD9" s="309"/>
      <c r="KJE9" s="309"/>
      <c r="KJF9" s="309"/>
      <c r="KJG9" s="309"/>
      <c r="KJH9" s="309"/>
      <c r="KJI9" s="309"/>
      <c r="KJJ9" s="309"/>
      <c r="KJK9" s="309"/>
      <c r="KJL9" s="309"/>
      <c r="KJM9" s="309"/>
      <c r="KJN9" s="309"/>
      <c r="KJO9" s="309"/>
      <c r="KJP9" s="309"/>
      <c r="KJQ9" s="309"/>
      <c r="KJR9" s="309"/>
      <c r="KJS9" s="309"/>
      <c r="KJT9" s="309"/>
      <c r="KJU9" s="309"/>
      <c r="KJV9" s="309"/>
      <c r="KJW9" s="309"/>
      <c r="KJX9" s="309"/>
      <c r="KJY9" s="309"/>
      <c r="KJZ9" s="309"/>
      <c r="KKA9" s="309"/>
      <c r="KKB9" s="309"/>
      <c r="KKC9" s="309"/>
      <c r="KKD9" s="309"/>
      <c r="KKE9" s="309"/>
      <c r="KKF9" s="309"/>
      <c r="KKG9" s="309"/>
      <c r="KKH9" s="309"/>
      <c r="KKI9" s="309"/>
      <c r="KKJ9" s="309"/>
      <c r="KKK9" s="309"/>
      <c r="KKL9" s="309"/>
      <c r="KKM9" s="309"/>
      <c r="KKN9" s="309"/>
      <c r="KKO9" s="309"/>
      <c r="KKP9" s="309"/>
      <c r="KKQ9" s="309"/>
      <c r="KKR9" s="309"/>
      <c r="KKS9" s="309"/>
      <c r="KKT9" s="309"/>
      <c r="KKU9" s="309"/>
      <c r="KKV9" s="309"/>
      <c r="KKW9" s="309"/>
      <c r="KKX9" s="309"/>
      <c r="KKY9" s="309"/>
      <c r="KKZ9" s="309"/>
      <c r="KLA9" s="309"/>
      <c r="KLB9" s="309"/>
      <c r="KLC9" s="309"/>
      <c r="KLD9" s="309"/>
      <c r="KLE9" s="309"/>
      <c r="KLF9" s="309"/>
      <c r="KLG9" s="309"/>
      <c r="KLH9" s="309"/>
      <c r="KLI9" s="309"/>
      <c r="KLJ9" s="309"/>
      <c r="KLK9" s="309"/>
      <c r="KLL9" s="309"/>
      <c r="KLM9" s="309"/>
      <c r="KLN9" s="309"/>
      <c r="KLO9" s="309"/>
      <c r="KLP9" s="309"/>
      <c r="KLQ9" s="309"/>
      <c r="KLR9" s="309"/>
      <c r="KLS9" s="309"/>
      <c r="KLT9" s="309"/>
      <c r="KLU9" s="309"/>
      <c r="KLV9" s="309"/>
      <c r="KLW9" s="309"/>
      <c r="KLX9" s="309"/>
      <c r="KLY9" s="309"/>
      <c r="KLZ9" s="309"/>
      <c r="KMA9" s="309"/>
      <c r="KMB9" s="309"/>
      <c r="KMC9" s="309"/>
      <c r="KMD9" s="309"/>
      <c r="KME9" s="309"/>
      <c r="KMF9" s="309"/>
      <c r="KMG9" s="309"/>
      <c r="KMH9" s="309"/>
      <c r="KMI9" s="309"/>
      <c r="KMJ9" s="309"/>
      <c r="KMK9" s="309"/>
      <c r="KML9" s="309"/>
      <c r="KMM9" s="309"/>
      <c r="KMN9" s="309"/>
      <c r="KMO9" s="309"/>
      <c r="KMP9" s="309"/>
      <c r="KMQ9" s="309"/>
      <c r="KMR9" s="309"/>
      <c r="KMS9" s="309"/>
      <c r="KMT9" s="309"/>
      <c r="KMU9" s="309"/>
      <c r="KMV9" s="309"/>
      <c r="KMW9" s="309"/>
      <c r="KMX9" s="309"/>
      <c r="KMY9" s="309"/>
      <c r="KMZ9" s="309"/>
      <c r="KNA9" s="309"/>
      <c r="KNB9" s="309"/>
      <c r="KNC9" s="309"/>
      <c r="KND9" s="309"/>
      <c r="KNE9" s="309"/>
      <c r="KNF9" s="309"/>
      <c r="KNG9" s="309"/>
      <c r="KNH9" s="309"/>
      <c r="KNI9" s="309"/>
      <c r="KNJ9" s="309"/>
      <c r="KNK9" s="309"/>
      <c r="KNL9" s="309"/>
      <c r="KNM9" s="309"/>
      <c r="KNN9" s="309"/>
      <c r="KNO9" s="309"/>
      <c r="KNP9" s="309"/>
      <c r="KNQ9" s="309"/>
      <c r="KNR9" s="309"/>
      <c r="KNS9" s="309"/>
      <c r="KNT9" s="309"/>
      <c r="KNU9" s="309"/>
      <c r="KNV9" s="309"/>
      <c r="KNW9" s="309"/>
      <c r="KNX9" s="309"/>
      <c r="KNY9" s="309"/>
      <c r="KNZ9" s="309"/>
      <c r="KOA9" s="309"/>
      <c r="KOB9" s="309"/>
      <c r="KOC9" s="309"/>
      <c r="KOD9" s="309"/>
      <c r="KOE9" s="309"/>
      <c r="KOF9" s="309"/>
      <c r="KOG9" s="309"/>
      <c r="KOH9" s="309"/>
      <c r="KOI9" s="309"/>
      <c r="KOJ9" s="309"/>
      <c r="KOK9" s="309"/>
      <c r="KOL9" s="309"/>
      <c r="KOM9" s="309"/>
      <c r="KON9" s="309"/>
      <c r="KOO9" s="309"/>
      <c r="KOP9" s="309"/>
      <c r="KOQ9" s="309"/>
      <c r="KOR9" s="309"/>
      <c r="KOS9" s="309"/>
      <c r="KOT9" s="309"/>
      <c r="KOU9" s="309"/>
      <c r="KOV9" s="309"/>
      <c r="KOW9" s="309"/>
      <c r="KOX9" s="309"/>
      <c r="KOY9" s="309"/>
      <c r="KOZ9" s="309"/>
      <c r="KPA9" s="309"/>
      <c r="KPB9" s="309"/>
      <c r="KPC9" s="309"/>
      <c r="KPD9" s="309"/>
      <c r="KPE9" s="309"/>
      <c r="KPF9" s="309"/>
      <c r="KPG9" s="309"/>
      <c r="KPH9" s="309"/>
      <c r="KPI9" s="309"/>
      <c r="KPJ9" s="309"/>
      <c r="KPK9" s="309"/>
      <c r="KPL9" s="309"/>
      <c r="KPM9" s="309"/>
      <c r="KPN9" s="309"/>
      <c r="KPO9" s="309"/>
      <c r="KPP9" s="309"/>
      <c r="KPQ9" s="309"/>
      <c r="KPR9" s="309"/>
      <c r="KPS9" s="309"/>
      <c r="KPT9" s="309"/>
      <c r="KPU9" s="309"/>
      <c r="KPV9" s="309"/>
      <c r="KPW9" s="309"/>
      <c r="KPX9" s="309"/>
      <c r="KPY9" s="309"/>
      <c r="KPZ9" s="309"/>
      <c r="KQA9" s="309"/>
      <c r="KQB9" s="309"/>
      <c r="KQC9" s="309"/>
      <c r="KQD9" s="309"/>
      <c r="KQE9" s="309"/>
      <c r="KQF9" s="309"/>
      <c r="KQG9" s="309"/>
      <c r="KQH9" s="309"/>
      <c r="KQI9" s="309"/>
      <c r="KQJ9" s="309"/>
      <c r="KQK9" s="309"/>
      <c r="KQL9" s="309"/>
      <c r="KQM9" s="309"/>
      <c r="KQN9" s="309"/>
      <c r="KQO9" s="309"/>
      <c r="KQP9" s="309"/>
      <c r="KQQ9" s="309"/>
      <c r="KQR9" s="309"/>
      <c r="KQS9" s="309"/>
      <c r="KQT9" s="309"/>
      <c r="KQU9" s="309"/>
      <c r="KQV9" s="309"/>
      <c r="KQW9" s="309"/>
      <c r="KQX9" s="309"/>
      <c r="KQY9" s="309"/>
      <c r="KQZ9" s="309"/>
      <c r="KRA9" s="309"/>
      <c r="KRB9" s="309"/>
      <c r="KRC9" s="309"/>
      <c r="KRD9" s="309"/>
      <c r="KRE9" s="309"/>
      <c r="KRF9" s="309"/>
      <c r="KRG9" s="309"/>
      <c r="KRH9" s="309"/>
      <c r="KRI9" s="309"/>
      <c r="KRJ9" s="309"/>
      <c r="KRK9" s="309"/>
      <c r="KRL9" s="309"/>
      <c r="KRM9" s="309"/>
      <c r="KRN9" s="309"/>
      <c r="KRO9" s="309"/>
      <c r="KRP9" s="309"/>
      <c r="KRQ9" s="309"/>
      <c r="KRR9" s="309"/>
      <c r="KRS9" s="309"/>
      <c r="KRT9" s="309"/>
      <c r="KRU9" s="309"/>
      <c r="KRV9" s="309"/>
      <c r="KRW9" s="309"/>
      <c r="KRX9" s="309"/>
      <c r="KRY9" s="309"/>
      <c r="KRZ9" s="309"/>
      <c r="KSA9" s="309"/>
      <c r="KSB9" s="309"/>
      <c r="KSC9" s="309"/>
      <c r="KSD9" s="309"/>
      <c r="KSE9" s="309"/>
      <c r="KSF9" s="309"/>
      <c r="KSG9" s="309"/>
      <c r="KSH9" s="309"/>
      <c r="KSI9" s="309"/>
      <c r="KSJ9" s="309"/>
      <c r="KSK9" s="309"/>
      <c r="KSL9" s="309"/>
      <c r="KSM9" s="309"/>
      <c r="KSN9" s="309"/>
      <c r="KSO9" s="309"/>
      <c r="KSP9" s="309"/>
      <c r="KSQ9" s="309"/>
      <c r="KSR9" s="309"/>
      <c r="KSS9" s="309"/>
      <c r="KST9" s="309"/>
      <c r="KSU9" s="309"/>
      <c r="KSV9" s="309"/>
      <c r="KSW9" s="309"/>
      <c r="KSX9" s="309"/>
      <c r="KSY9" s="309"/>
      <c r="KSZ9" s="309"/>
      <c r="KTA9" s="309"/>
      <c r="KTB9" s="309"/>
      <c r="KTC9" s="309"/>
      <c r="KTD9" s="309"/>
      <c r="KTE9" s="309"/>
      <c r="KTF9" s="309"/>
      <c r="KTG9" s="309"/>
      <c r="KTH9" s="309"/>
      <c r="KTI9" s="309"/>
      <c r="KTJ9" s="309"/>
      <c r="KTK9" s="309"/>
      <c r="KTL9" s="309"/>
      <c r="KTM9" s="309"/>
      <c r="KTN9" s="309"/>
      <c r="KTO9" s="309"/>
      <c r="KTP9" s="309"/>
      <c r="KTQ9" s="309"/>
      <c r="KTR9" s="309"/>
      <c r="KTS9" s="309"/>
      <c r="KTT9" s="309"/>
      <c r="KTU9" s="309"/>
      <c r="KTV9" s="309"/>
      <c r="KTW9" s="309"/>
      <c r="KTX9" s="309"/>
      <c r="KTY9" s="309"/>
      <c r="KTZ9" s="309"/>
      <c r="KUA9" s="309"/>
      <c r="KUB9" s="309"/>
      <c r="KUC9" s="309"/>
      <c r="KUD9" s="309"/>
      <c r="KUE9" s="309"/>
      <c r="KUF9" s="309"/>
      <c r="KUG9" s="309"/>
      <c r="KUH9" s="309"/>
      <c r="KUI9" s="309"/>
      <c r="KUJ9" s="309"/>
      <c r="KUK9" s="309"/>
      <c r="KUL9" s="309"/>
      <c r="KUM9" s="309"/>
      <c r="KUN9" s="309"/>
      <c r="KUO9" s="309"/>
      <c r="KUP9" s="309"/>
      <c r="KUQ9" s="309"/>
      <c r="KUR9" s="309"/>
      <c r="KUS9" s="309"/>
      <c r="KUT9" s="309"/>
      <c r="KUU9" s="309"/>
      <c r="KUV9" s="309"/>
      <c r="KUW9" s="309"/>
      <c r="KUX9" s="309"/>
      <c r="KUY9" s="309"/>
      <c r="KUZ9" s="309"/>
      <c r="KVA9" s="309"/>
      <c r="KVB9" s="309"/>
      <c r="KVC9" s="309"/>
      <c r="KVD9" s="309"/>
      <c r="KVE9" s="309"/>
      <c r="KVF9" s="309"/>
      <c r="KVG9" s="309"/>
      <c r="KVH9" s="309"/>
      <c r="KVI9" s="309"/>
      <c r="KVJ9" s="309"/>
      <c r="KVK9" s="309"/>
      <c r="KVL9" s="309"/>
      <c r="KVM9" s="309"/>
      <c r="KVN9" s="309"/>
      <c r="KVO9" s="309"/>
      <c r="KVP9" s="309"/>
      <c r="KVQ9" s="309"/>
      <c r="KVR9" s="309"/>
      <c r="KVS9" s="309"/>
      <c r="KVT9" s="309"/>
      <c r="KVU9" s="309"/>
      <c r="KVV9" s="309"/>
      <c r="KVW9" s="309"/>
      <c r="KVX9" s="309"/>
      <c r="KVY9" s="309"/>
      <c r="KVZ9" s="309"/>
      <c r="KWA9" s="309"/>
      <c r="KWB9" s="309"/>
      <c r="KWC9" s="309"/>
      <c r="KWD9" s="309"/>
      <c r="KWE9" s="309"/>
      <c r="KWF9" s="309"/>
      <c r="KWG9" s="309"/>
      <c r="KWH9" s="309"/>
      <c r="KWI9" s="309"/>
      <c r="KWJ9" s="309"/>
      <c r="KWK9" s="309"/>
      <c r="KWL9" s="309"/>
      <c r="KWM9" s="309"/>
      <c r="KWN9" s="309"/>
      <c r="KWO9" s="309"/>
      <c r="KWP9" s="309"/>
      <c r="KWQ9" s="309"/>
      <c r="KWR9" s="309"/>
      <c r="KWS9" s="309"/>
      <c r="KWT9" s="309"/>
      <c r="KWU9" s="309"/>
      <c r="KWV9" s="309"/>
      <c r="KWW9" s="309"/>
      <c r="KWX9" s="309"/>
      <c r="KWY9" s="309"/>
      <c r="KWZ9" s="309"/>
      <c r="KXA9" s="309"/>
      <c r="KXB9" s="309"/>
      <c r="KXC9" s="309"/>
      <c r="KXD9" s="309"/>
      <c r="KXE9" s="309"/>
      <c r="KXF9" s="309"/>
      <c r="KXG9" s="309"/>
      <c r="KXH9" s="309"/>
      <c r="KXI9" s="309"/>
      <c r="KXJ9" s="309"/>
      <c r="KXK9" s="309"/>
      <c r="KXL9" s="309"/>
      <c r="KXM9" s="309"/>
      <c r="KXN9" s="309"/>
      <c r="KXO9" s="309"/>
      <c r="KXP9" s="309"/>
      <c r="KXQ9" s="309"/>
      <c r="KXR9" s="309"/>
      <c r="KXS9" s="309"/>
      <c r="KXT9" s="309"/>
      <c r="KXU9" s="309"/>
      <c r="KXV9" s="309"/>
      <c r="KXW9" s="309"/>
      <c r="KXX9" s="309"/>
      <c r="KXY9" s="309"/>
      <c r="KXZ9" s="309"/>
      <c r="KYA9" s="309"/>
      <c r="KYB9" s="309"/>
      <c r="KYC9" s="309"/>
      <c r="KYD9" s="309"/>
      <c r="KYE9" s="309"/>
      <c r="KYF9" s="309"/>
      <c r="KYG9" s="309"/>
      <c r="KYH9" s="309"/>
      <c r="KYI9" s="309"/>
      <c r="KYJ9" s="309"/>
      <c r="KYK9" s="309"/>
      <c r="KYL9" s="309"/>
      <c r="KYM9" s="309"/>
      <c r="KYN9" s="309"/>
      <c r="KYO9" s="309"/>
      <c r="KYP9" s="309"/>
      <c r="KYQ9" s="309"/>
      <c r="KYR9" s="309"/>
      <c r="KYS9" s="309"/>
      <c r="KYT9" s="309"/>
      <c r="KYU9" s="309"/>
      <c r="KYV9" s="309"/>
      <c r="KYW9" s="309"/>
      <c r="KYX9" s="309"/>
      <c r="KYY9" s="309"/>
      <c r="KYZ9" s="309"/>
      <c r="KZA9" s="309"/>
      <c r="KZB9" s="309"/>
      <c r="KZC9" s="309"/>
      <c r="KZD9" s="309"/>
      <c r="KZE9" s="309"/>
      <c r="KZF9" s="309"/>
      <c r="KZG9" s="309"/>
      <c r="KZH9" s="309"/>
      <c r="KZI9" s="309"/>
      <c r="KZJ9" s="309"/>
      <c r="KZK9" s="309"/>
      <c r="KZL9" s="309"/>
      <c r="KZM9" s="309"/>
      <c r="KZN9" s="309"/>
      <c r="KZO9" s="309"/>
      <c r="KZP9" s="309"/>
      <c r="KZQ9" s="309"/>
      <c r="KZR9" s="309"/>
      <c r="KZS9" s="309"/>
      <c r="KZT9" s="309"/>
      <c r="KZU9" s="309"/>
      <c r="KZV9" s="309"/>
      <c r="KZW9" s="309"/>
      <c r="KZX9" s="309"/>
      <c r="KZY9" s="309"/>
      <c r="KZZ9" s="309"/>
      <c r="LAA9" s="309"/>
      <c r="LAB9" s="309"/>
      <c r="LAC9" s="309"/>
      <c r="LAD9" s="309"/>
      <c r="LAE9" s="309"/>
      <c r="LAF9" s="309"/>
      <c r="LAG9" s="309"/>
      <c r="LAH9" s="309"/>
      <c r="LAI9" s="309"/>
      <c r="LAJ9" s="309"/>
      <c r="LAK9" s="309"/>
      <c r="LAL9" s="309"/>
      <c r="LAM9" s="309"/>
      <c r="LAN9" s="309"/>
      <c r="LAO9" s="309"/>
      <c r="LAP9" s="309"/>
      <c r="LAQ9" s="309"/>
      <c r="LAR9" s="309"/>
      <c r="LAS9" s="309"/>
      <c r="LAT9" s="309"/>
      <c r="LAU9" s="309"/>
      <c r="LAV9" s="309"/>
      <c r="LAW9" s="309"/>
      <c r="LAX9" s="309"/>
      <c r="LAY9" s="309"/>
      <c r="LAZ9" s="309"/>
      <c r="LBA9" s="309"/>
      <c r="LBB9" s="309"/>
      <c r="LBC9" s="309"/>
      <c r="LBD9" s="309"/>
      <c r="LBE9" s="309"/>
      <c r="LBF9" s="309"/>
      <c r="LBG9" s="309"/>
      <c r="LBH9" s="309"/>
      <c r="LBI9" s="309"/>
      <c r="LBJ9" s="309"/>
      <c r="LBK9" s="309"/>
      <c r="LBL9" s="309"/>
      <c r="LBM9" s="309"/>
      <c r="LBN9" s="309"/>
      <c r="LBO9" s="309"/>
      <c r="LBP9" s="309"/>
      <c r="LBQ9" s="309"/>
      <c r="LBR9" s="309"/>
      <c r="LBS9" s="309"/>
      <c r="LBT9" s="309"/>
      <c r="LBU9" s="309"/>
      <c r="LBV9" s="309"/>
      <c r="LBW9" s="309"/>
      <c r="LBX9" s="309"/>
      <c r="LBY9" s="309"/>
      <c r="LBZ9" s="309"/>
      <c r="LCA9" s="309"/>
      <c r="LCB9" s="309"/>
      <c r="LCC9" s="309"/>
      <c r="LCD9" s="309"/>
      <c r="LCE9" s="309"/>
      <c r="LCF9" s="309"/>
      <c r="LCG9" s="309"/>
      <c r="LCH9" s="309"/>
      <c r="LCI9" s="309"/>
      <c r="LCJ9" s="309"/>
      <c r="LCK9" s="309"/>
      <c r="LCL9" s="309"/>
      <c r="LCM9" s="309"/>
      <c r="LCN9" s="309"/>
      <c r="LCO9" s="309"/>
      <c r="LCP9" s="309"/>
      <c r="LCQ9" s="309"/>
      <c r="LCR9" s="309"/>
      <c r="LCS9" s="309"/>
      <c r="LCT9" s="309"/>
      <c r="LCU9" s="309"/>
      <c r="LCV9" s="309"/>
      <c r="LCW9" s="309"/>
      <c r="LCX9" s="309"/>
      <c r="LCY9" s="309"/>
      <c r="LCZ9" s="309"/>
      <c r="LDA9" s="309"/>
      <c r="LDB9" s="309"/>
      <c r="LDC9" s="309"/>
      <c r="LDD9" s="309"/>
      <c r="LDE9" s="309"/>
      <c r="LDF9" s="309"/>
      <c r="LDG9" s="309"/>
      <c r="LDH9" s="309"/>
      <c r="LDI9" s="309"/>
      <c r="LDJ9" s="309"/>
      <c r="LDK9" s="309"/>
      <c r="LDL9" s="309"/>
      <c r="LDM9" s="309"/>
      <c r="LDN9" s="309"/>
      <c r="LDO9" s="309"/>
      <c r="LDP9" s="309"/>
      <c r="LDQ9" s="309"/>
      <c r="LDR9" s="309"/>
      <c r="LDS9" s="309"/>
      <c r="LDT9" s="309"/>
      <c r="LDU9" s="309"/>
      <c r="LDV9" s="309"/>
      <c r="LDW9" s="309"/>
      <c r="LDX9" s="309"/>
      <c r="LDY9" s="309"/>
      <c r="LDZ9" s="309"/>
      <c r="LEA9" s="309"/>
      <c r="LEB9" s="309"/>
      <c r="LEC9" s="309"/>
      <c r="LED9" s="309"/>
      <c r="LEE9" s="309"/>
      <c r="LEF9" s="309"/>
      <c r="LEG9" s="309"/>
      <c r="LEH9" s="309"/>
      <c r="LEI9" s="309"/>
      <c r="LEJ9" s="309"/>
      <c r="LEK9" s="309"/>
      <c r="LEL9" s="309"/>
      <c r="LEM9" s="309"/>
      <c r="LEN9" s="309"/>
      <c r="LEO9" s="309"/>
      <c r="LEP9" s="309"/>
      <c r="LEQ9" s="309"/>
      <c r="LER9" s="309"/>
      <c r="LES9" s="309"/>
      <c r="LET9" s="309"/>
      <c r="LEU9" s="309"/>
      <c r="LEV9" s="309"/>
      <c r="LEW9" s="309"/>
      <c r="LEX9" s="309"/>
      <c r="LEY9" s="309"/>
      <c r="LEZ9" s="309"/>
      <c r="LFA9" s="309"/>
      <c r="LFB9" s="309"/>
      <c r="LFC9" s="309"/>
      <c r="LFD9" s="309"/>
      <c r="LFE9" s="309"/>
      <c r="LFF9" s="309"/>
      <c r="LFG9" s="309"/>
      <c r="LFH9" s="309"/>
      <c r="LFI9" s="309"/>
      <c r="LFJ9" s="309"/>
      <c r="LFK9" s="309"/>
      <c r="LFL9" s="309"/>
      <c r="LFM9" s="309"/>
      <c r="LFN9" s="309"/>
      <c r="LFO9" s="309"/>
      <c r="LFP9" s="309"/>
      <c r="LFQ9" s="309"/>
      <c r="LFR9" s="309"/>
      <c r="LFS9" s="309"/>
      <c r="LFT9" s="309"/>
      <c r="LFU9" s="309"/>
      <c r="LFV9" s="309"/>
      <c r="LFW9" s="309"/>
      <c r="LFX9" s="309"/>
      <c r="LFY9" s="309"/>
      <c r="LFZ9" s="309"/>
      <c r="LGA9" s="309"/>
      <c r="LGB9" s="309"/>
      <c r="LGC9" s="309"/>
      <c r="LGD9" s="309"/>
      <c r="LGE9" s="309"/>
      <c r="LGF9" s="309"/>
      <c r="LGG9" s="309"/>
      <c r="LGH9" s="309"/>
      <c r="LGI9" s="309"/>
      <c r="LGJ9" s="309"/>
      <c r="LGK9" s="309"/>
      <c r="LGL9" s="309"/>
      <c r="LGM9" s="309"/>
      <c r="LGN9" s="309"/>
      <c r="LGO9" s="309"/>
      <c r="LGP9" s="309"/>
      <c r="LGQ9" s="309"/>
      <c r="LGR9" s="309"/>
      <c r="LGS9" s="309"/>
      <c r="LGT9" s="309"/>
      <c r="LGU9" s="309"/>
      <c r="LGV9" s="309"/>
      <c r="LGW9" s="309"/>
      <c r="LGX9" s="309"/>
      <c r="LGY9" s="309"/>
      <c r="LGZ9" s="309"/>
      <c r="LHA9" s="309"/>
      <c r="LHB9" s="309"/>
      <c r="LHC9" s="309"/>
      <c r="LHD9" s="309"/>
      <c r="LHE9" s="309"/>
      <c r="LHF9" s="309"/>
      <c r="LHG9" s="309"/>
      <c r="LHH9" s="309"/>
      <c r="LHI9" s="309"/>
      <c r="LHJ9" s="309"/>
      <c r="LHK9" s="309"/>
      <c r="LHL9" s="309"/>
      <c r="LHM9" s="309"/>
      <c r="LHN9" s="309"/>
      <c r="LHO9" s="309"/>
      <c r="LHP9" s="309"/>
      <c r="LHQ9" s="309"/>
      <c r="LHR9" s="309"/>
      <c r="LHS9" s="309"/>
      <c r="LHT9" s="309"/>
      <c r="LHU9" s="309"/>
      <c r="LHV9" s="309"/>
      <c r="LHW9" s="309"/>
      <c r="LHX9" s="309"/>
      <c r="LHY9" s="309"/>
      <c r="LHZ9" s="309"/>
      <c r="LIA9" s="309"/>
      <c r="LIB9" s="309"/>
      <c r="LIC9" s="309"/>
      <c r="LID9" s="309"/>
      <c r="LIE9" s="309"/>
      <c r="LIF9" s="309"/>
      <c r="LIG9" s="309"/>
      <c r="LIH9" s="309"/>
      <c r="LII9" s="309"/>
      <c r="LIJ9" s="309"/>
      <c r="LIK9" s="309"/>
      <c r="LIL9" s="309"/>
      <c r="LIM9" s="309"/>
      <c r="LIN9" s="309"/>
      <c r="LIO9" s="309"/>
      <c r="LIP9" s="309"/>
      <c r="LIQ9" s="309"/>
      <c r="LIR9" s="309"/>
      <c r="LIS9" s="309"/>
      <c r="LIT9" s="309"/>
      <c r="LIU9" s="309"/>
      <c r="LIV9" s="309"/>
      <c r="LIW9" s="309"/>
      <c r="LIX9" s="309"/>
      <c r="LIY9" s="309"/>
      <c r="LIZ9" s="309"/>
      <c r="LJA9" s="309"/>
      <c r="LJB9" s="309"/>
      <c r="LJC9" s="309"/>
      <c r="LJD9" s="309"/>
      <c r="LJE9" s="309"/>
      <c r="LJF9" s="309"/>
      <c r="LJG9" s="309"/>
      <c r="LJH9" s="309"/>
      <c r="LJI9" s="309"/>
      <c r="LJJ9" s="309"/>
      <c r="LJK9" s="309"/>
      <c r="LJL9" s="309"/>
      <c r="LJM9" s="309"/>
      <c r="LJN9" s="309"/>
      <c r="LJO9" s="309"/>
      <c r="LJP9" s="309"/>
      <c r="LJQ9" s="309"/>
      <c r="LJR9" s="309"/>
      <c r="LJS9" s="309"/>
      <c r="LJT9" s="309"/>
      <c r="LJU9" s="309"/>
      <c r="LJV9" s="309"/>
      <c r="LJW9" s="309"/>
      <c r="LJX9" s="309"/>
      <c r="LJY9" s="309"/>
      <c r="LJZ9" s="309"/>
      <c r="LKA9" s="309"/>
      <c r="LKB9" s="309"/>
      <c r="LKC9" s="309"/>
      <c r="LKD9" s="309"/>
      <c r="LKE9" s="309"/>
      <c r="LKF9" s="309"/>
      <c r="LKG9" s="309"/>
      <c r="LKH9" s="309"/>
      <c r="LKI9" s="309"/>
      <c r="LKJ9" s="309"/>
      <c r="LKK9" s="309"/>
      <c r="LKL9" s="309"/>
      <c r="LKM9" s="309"/>
      <c r="LKN9" s="309"/>
      <c r="LKO9" s="309"/>
      <c r="LKP9" s="309"/>
      <c r="LKQ9" s="309"/>
      <c r="LKR9" s="309"/>
      <c r="LKS9" s="309"/>
      <c r="LKT9" s="309"/>
      <c r="LKU9" s="309"/>
      <c r="LKV9" s="309"/>
      <c r="LKW9" s="309"/>
      <c r="LKX9" s="309"/>
      <c r="LKY9" s="309"/>
      <c r="LKZ9" s="309"/>
      <c r="LLA9" s="309"/>
      <c r="LLB9" s="309"/>
      <c r="LLC9" s="309"/>
      <c r="LLD9" s="309"/>
      <c r="LLE9" s="309"/>
      <c r="LLF9" s="309"/>
      <c r="LLG9" s="309"/>
      <c r="LLH9" s="309"/>
      <c r="LLI9" s="309"/>
      <c r="LLJ9" s="309"/>
      <c r="LLK9" s="309"/>
      <c r="LLL9" s="309"/>
      <c r="LLM9" s="309"/>
      <c r="LLN9" s="309"/>
      <c r="LLO9" s="309"/>
      <c r="LLP9" s="309"/>
      <c r="LLQ9" s="309"/>
      <c r="LLR9" s="309"/>
      <c r="LLS9" s="309"/>
      <c r="LLT9" s="309"/>
      <c r="LLU9" s="309"/>
      <c r="LLV9" s="309"/>
      <c r="LLW9" s="309"/>
      <c r="LLX9" s="309"/>
      <c r="LLY9" s="309"/>
      <c r="LLZ9" s="309"/>
      <c r="LMA9" s="309"/>
      <c r="LMB9" s="309"/>
      <c r="LMC9" s="309"/>
      <c r="LMD9" s="309"/>
      <c r="LME9" s="309"/>
      <c r="LMF9" s="309"/>
      <c r="LMG9" s="309"/>
      <c r="LMH9" s="309"/>
      <c r="LMI9" s="309"/>
      <c r="LMJ9" s="309"/>
      <c r="LMK9" s="309"/>
      <c r="LML9" s="309"/>
      <c r="LMM9" s="309"/>
      <c r="LMN9" s="309"/>
      <c r="LMO9" s="309"/>
      <c r="LMP9" s="309"/>
      <c r="LMQ9" s="309"/>
      <c r="LMR9" s="309"/>
      <c r="LMS9" s="309"/>
      <c r="LMT9" s="309"/>
      <c r="LMU9" s="309"/>
      <c r="LMV9" s="309"/>
      <c r="LMW9" s="309"/>
      <c r="LMX9" s="309"/>
      <c r="LMY9" s="309"/>
      <c r="LMZ9" s="309"/>
      <c r="LNA9" s="309"/>
      <c r="LNB9" s="309"/>
      <c r="LNC9" s="309"/>
      <c r="LND9" s="309"/>
      <c r="LNE9" s="309"/>
      <c r="LNF9" s="309"/>
      <c r="LNG9" s="309"/>
      <c r="LNH9" s="309"/>
      <c r="LNI9" s="309"/>
      <c r="LNJ9" s="309"/>
      <c r="LNK9" s="309"/>
      <c r="LNL9" s="309"/>
      <c r="LNM9" s="309"/>
      <c r="LNN9" s="309"/>
      <c r="LNO9" s="309"/>
      <c r="LNP9" s="309"/>
      <c r="LNQ9" s="309"/>
      <c r="LNR9" s="309"/>
      <c r="LNS9" s="309"/>
      <c r="LNT9" s="309"/>
      <c r="LNU9" s="309"/>
      <c r="LNV9" s="309"/>
      <c r="LNW9" s="309"/>
      <c r="LNX9" s="309"/>
      <c r="LNY9" s="309"/>
      <c r="LNZ9" s="309"/>
      <c r="LOA9" s="309"/>
      <c r="LOB9" s="309"/>
      <c r="LOC9" s="309"/>
      <c r="LOD9" s="309"/>
      <c r="LOE9" s="309"/>
      <c r="LOF9" s="309"/>
      <c r="LOG9" s="309"/>
      <c r="LOH9" s="309"/>
      <c r="LOI9" s="309"/>
      <c r="LOJ9" s="309"/>
      <c r="LOK9" s="309"/>
      <c r="LOL9" s="309"/>
      <c r="LOM9" s="309"/>
      <c r="LON9" s="309"/>
      <c r="LOO9" s="309"/>
      <c r="LOP9" s="309"/>
      <c r="LOQ9" s="309"/>
      <c r="LOR9" s="309"/>
      <c r="LOS9" s="309"/>
      <c r="LOT9" s="309"/>
      <c r="LOU9" s="309"/>
      <c r="LOV9" s="309"/>
      <c r="LOW9" s="309"/>
      <c r="LOX9" s="309"/>
      <c r="LOY9" s="309"/>
      <c r="LOZ9" s="309"/>
      <c r="LPA9" s="309"/>
      <c r="LPB9" s="309"/>
      <c r="LPC9" s="309"/>
      <c r="LPD9" s="309"/>
      <c r="LPE9" s="309"/>
      <c r="LPF9" s="309"/>
      <c r="LPG9" s="309"/>
      <c r="LPH9" s="309"/>
      <c r="LPI9" s="309"/>
      <c r="LPJ9" s="309"/>
      <c r="LPK9" s="309"/>
      <c r="LPL9" s="309"/>
      <c r="LPM9" s="309"/>
      <c r="LPN9" s="309"/>
      <c r="LPO9" s="309"/>
      <c r="LPP9" s="309"/>
      <c r="LPQ9" s="309"/>
      <c r="LPR9" s="309"/>
      <c r="LPS9" s="309"/>
      <c r="LPT9" s="309"/>
      <c r="LPU9" s="309"/>
      <c r="LPV9" s="309"/>
      <c r="LPW9" s="309"/>
      <c r="LPX9" s="309"/>
      <c r="LPY9" s="309"/>
      <c r="LPZ9" s="309"/>
      <c r="LQA9" s="309"/>
      <c r="LQB9" s="309"/>
      <c r="LQC9" s="309"/>
      <c r="LQD9" s="309"/>
      <c r="LQE9" s="309"/>
      <c r="LQF9" s="309"/>
      <c r="LQG9" s="309"/>
      <c r="LQH9" s="309"/>
      <c r="LQI9" s="309"/>
      <c r="LQJ9" s="309"/>
      <c r="LQK9" s="309"/>
      <c r="LQL9" s="309"/>
      <c r="LQM9" s="309"/>
      <c r="LQN9" s="309"/>
      <c r="LQO9" s="309"/>
      <c r="LQP9" s="309"/>
      <c r="LQQ9" s="309"/>
      <c r="LQR9" s="309"/>
      <c r="LQS9" s="309"/>
      <c r="LQT9" s="309"/>
      <c r="LQU9" s="309"/>
      <c r="LQV9" s="309"/>
      <c r="LQW9" s="309"/>
      <c r="LQX9" s="309"/>
      <c r="LQY9" s="309"/>
      <c r="LQZ9" s="309"/>
      <c r="LRA9" s="309"/>
      <c r="LRB9" s="309"/>
      <c r="LRC9" s="309"/>
      <c r="LRD9" s="309"/>
      <c r="LRE9" s="309"/>
      <c r="LRF9" s="309"/>
      <c r="LRG9" s="309"/>
      <c r="LRH9" s="309"/>
      <c r="LRI9" s="309"/>
      <c r="LRJ9" s="309"/>
      <c r="LRK9" s="309"/>
      <c r="LRL9" s="309"/>
      <c r="LRM9" s="309"/>
      <c r="LRN9" s="309"/>
      <c r="LRO9" s="309"/>
      <c r="LRP9" s="309"/>
      <c r="LRQ9" s="309"/>
      <c r="LRR9" s="309"/>
      <c r="LRS9" s="309"/>
      <c r="LRT9" s="309"/>
      <c r="LRU9" s="309"/>
      <c r="LRV9" s="309"/>
      <c r="LRW9" s="309"/>
      <c r="LRX9" s="309"/>
      <c r="LRY9" s="309"/>
      <c r="LRZ9" s="309"/>
      <c r="LSA9" s="309"/>
      <c r="LSB9" s="309"/>
      <c r="LSC9" s="309"/>
      <c r="LSD9" s="309"/>
      <c r="LSE9" s="309"/>
      <c r="LSF9" s="309"/>
      <c r="LSG9" s="309"/>
      <c r="LSH9" s="309"/>
      <c r="LSI9" s="309"/>
      <c r="LSJ9" s="309"/>
      <c r="LSK9" s="309"/>
      <c r="LSL9" s="309"/>
      <c r="LSM9" s="309"/>
      <c r="LSN9" s="309"/>
      <c r="LSO9" s="309"/>
      <c r="LSP9" s="309"/>
      <c r="LSQ9" s="309"/>
      <c r="LSR9" s="309"/>
      <c r="LSS9" s="309"/>
      <c r="LST9" s="309"/>
      <c r="LSU9" s="309"/>
      <c r="LSV9" s="309"/>
      <c r="LSW9" s="309"/>
      <c r="LSX9" s="309"/>
      <c r="LSY9" s="309"/>
      <c r="LSZ9" s="309"/>
      <c r="LTA9" s="309"/>
      <c r="LTB9" s="309"/>
      <c r="LTC9" s="309"/>
      <c r="LTD9" s="309"/>
      <c r="LTE9" s="309"/>
      <c r="LTF9" s="309"/>
      <c r="LTG9" s="309"/>
      <c r="LTH9" s="309"/>
      <c r="LTI9" s="309"/>
      <c r="LTJ9" s="309"/>
      <c r="LTK9" s="309"/>
      <c r="LTL9" s="309"/>
      <c r="LTM9" s="309"/>
      <c r="LTN9" s="309"/>
      <c r="LTO9" s="309"/>
      <c r="LTP9" s="309"/>
      <c r="LTQ9" s="309"/>
      <c r="LTR9" s="309"/>
      <c r="LTS9" s="309"/>
      <c r="LTT9" s="309"/>
      <c r="LTU9" s="309"/>
      <c r="LTV9" s="309"/>
      <c r="LTW9" s="309"/>
      <c r="LTX9" s="309"/>
      <c r="LTY9" s="309"/>
      <c r="LTZ9" s="309"/>
      <c r="LUA9" s="309"/>
      <c r="LUB9" s="309"/>
      <c r="LUC9" s="309"/>
      <c r="LUD9" s="309"/>
      <c r="LUE9" s="309"/>
      <c r="LUF9" s="309"/>
      <c r="LUG9" s="309"/>
      <c r="LUH9" s="309"/>
      <c r="LUI9" s="309"/>
      <c r="LUJ9" s="309"/>
      <c r="LUK9" s="309"/>
      <c r="LUL9" s="309"/>
      <c r="LUM9" s="309"/>
      <c r="LUN9" s="309"/>
      <c r="LUO9" s="309"/>
      <c r="LUP9" s="309"/>
      <c r="LUQ9" s="309"/>
      <c r="LUR9" s="309"/>
      <c r="LUS9" s="309"/>
      <c r="LUT9" s="309"/>
      <c r="LUU9" s="309"/>
      <c r="LUV9" s="309"/>
      <c r="LUW9" s="309"/>
      <c r="LUX9" s="309"/>
      <c r="LUY9" s="309"/>
      <c r="LUZ9" s="309"/>
      <c r="LVA9" s="309"/>
      <c r="LVB9" s="309"/>
      <c r="LVC9" s="309"/>
      <c r="LVD9" s="309"/>
      <c r="LVE9" s="309"/>
      <c r="LVF9" s="309"/>
      <c r="LVG9" s="309"/>
      <c r="LVH9" s="309"/>
      <c r="LVI9" s="309"/>
      <c r="LVJ9" s="309"/>
      <c r="LVK9" s="309"/>
      <c r="LVL9" s="309"/>
      <c r="LVM9" s="309"/>
      <c r="LVN9" s="309"/>
      <c r="LVO9" s="309"/>
      <c r="LVP9" s="309"/>
      <c r="LVQ9" s="309"/>
      <c r="LVR9" s="309"/>
      <c r="LVS9" s="309"/>
      <c r="LVT9" s="309"/>
      <c r="LVU9" s="309"/>
      <c r="LVV9" s="309"/>
      <c r="LVW9" s="309"/>
      <c r="LVX9" s="309"/>
      <c r="LVY9" s="309"/>
      <c r="LVZ9" s="309"/>
      <c r="LWA9" s="309"/>
      <c r="LWB9" s="309"/>
      <c r="LWC9" s="309"/>
      <c r="LWD9" s="309"/>
      <c r="LWE9" s="309"/>
      <c r="LWF9" s="309"/>
      <c r="LWG9" s="309"/>
      <c r="LWH9" s="309"/>
      <c r="LWI9" s="309"/>
      <c r="LWJ9" s="309"/>
      <c r="LWK9" s="309"/>
      <c r="LWL9" s="309"/>
      <c r="LWM9" s="309"/>
      <c r="LWN9" s="309"/>
      <c r="LWO9" s="309"/>
      <c r="LWP9" s="309"/>
      <c r="LWQ9" s="309"/>
      <c r="LWR9" s="309"/>
      <c r="LWS9" s="309"/>
      <c r="LWT9" s="309"/>
      <c r="LWU9" s="309"/>
      <c r="LWV9" s="309"/>
      <c r="LWW9" s="309"/>
      <c r="LWX9" s="309"/>
      <c r="LWY9" s="309"/>
      <c r="LWZ9" s="309"/>
      <c r="LXA9" s="309"/>
      <c r="LXB9" s="309"/>
      <c r="LXC9" s="309"/>
      <c r="LXD9" s="309"/>
      <c r="LXE9" s="309"/>
      <c r="LXF9" s="309"/>
      <c r="LXG9" s="309"/>
      <c r="LXH9" s="309"/>
      <c r="LXI9" s="309"/>
      <c r="LXJ9" s="309"/>
      <c r="LXK9" s="309"/>
      <c r="LXL9" s="309"/>
      <c r="LXM9" s="309"/>
      <c r="LXN9" s="309"/>
      <c r="LXO9" s="309"/>
      <c r="LXP9" s="309"/>
      <c r="LXQ9" s="309"/>
      <c r="LXR9" s="309"/>
      <c r="LXS9" s="309"/>
      <c r="LXT9" s="309"/>
      <c r="LXU9" s="309"/>
      <c r="LXV9" s="309"/>
      <c r="LXW9" s="309"/>
      <c r="LXX9" s="309"/>
      <c r="LXY9" s="309"/>
      <c r="LXZ9" s="309"/>
      <c r="LYA9" s="309"/>
      <c r="LYB9" s="309"/>
      <c r="LYC9" s="309"/>
      <c r="LYD9" s="309"/>
      <c r="LYE9" s="309"/>
      <c r="LYF9" s="309"/>
      <c r="LYG9" s="309"/>
      <c r="LYH9" s="309"/>
      <c r="LYI9" s="309"/>
      <c r="LYJ9" s="309"/>
      <c r="LYK9" s="309"/>
      <c r="LYL9" s="309"/>
      <c r="LYM9" s="309"/>
      <c r="LYN9" s="309"/>
      <c r="LYO9" s="309"/>
      <c r="LYP9" s="309"/>
      <c r="LYQ9" s="309"/>
      <c r="LYR9" s="309"/>
      <c r="LYS9" s="309"/>
      <c r="LYT9" s="309"/>
      <c r="LYU9" s="309"/>
      <c r="LYV9" s="309"/>
      <c r="LYW9" s="309"/>
      <c r="LYX9" s="309"/>
      <c r="LYY9" s="309"/>
      <c r="LYZ9" s="309"/>
      <c r="LZA9" s="309"/>
      <c r="LZB9" s="309"/>
      <c r="LZC9" s="309"/>
      <c r="LZD9" s="309"/>
      <c r="LZE9" s="309"/>
      <c r="LZF9" s="309"/>
      <c r="LZG9" s="309"/>
      <c r="LZH9" s="309"/>
      <c r="LZI9" s="309"/>
      <c r="LZJ9" s="309"/>
      <c r="LZK9" s="309"/>
      <c r="LZL9" s="309"/>
      <c r="LZM9" s="309"/>
      <c r="LZN9" s="309"/>
      <c r="LZO9" s="309"/>
      <c r="LZP9" s="309"/>
      <c r="LZQ9" s="309"/>
      <c r="LZR9" s="309"/>
      <c r="LZS9" s="309"/>
      <c r="LZT9" s="309"/>
      <c r="LZU9" s="309"/>
      <c r="LZV9" s="309"/>
      <c r="LZW9" s="309"/>
      <c r="LZX9" s="309"/>
      <c r="LZY9" s="309"/>
      <c r="LZZ9" s="309"/>
      <c r="MAA9" s="309"/>
      <c r="MAB9" s="309"/>
      <c r="MAC9" s="309"/>
      <c r="MAD9" s="309"/>
      <c r="MAE9" s="309"/>
      <c r="MAF9" s="309"/>
      <c r="MAG9" s="309"/>
      <c r="MAH9" s="309"/>
      <c r="MAI9" s="309"/>
      <c r="MAJ9" s="309"/>
      <c r="MAK9" s="309"/>
      <c r="MAL9" s="309"/>
      <c r="MAM9" s="309"/>
      <c r="MAN9" s="309"/>
      <c r="MAO9" s="309"/>
      <c r="MAP9" s="309"/>
      <c r="MAQ9" s="309"/>
      <c r="MAR9" s="309"/>
      <c r="MAS9" s="309"/>
      <c r="MAT9" s="309"/>
      <c r="MAU9" s="309"/>
      <c r="MAV9" s="309"/>
      <c r="MAW9" s="309"/>
      <c r="MAX9" s="309"/>
      <c r="MAY9" s="309"/>
      <c r="MAZ9" s="309"/>
      <c r="MBA9" s="309"/>
      <c r="MBB9" s="309"/>
      <c r="MBC9" s="309"/>
      <c r="MBD9" s="309"/>
      <c r="MBE9" s="309"/>
      <c r="MBF9" s="309"/>
      <c r="MBG9" s="309"/>
      <c r="MBH9" s="309"/>
      <c r="MBI9" s="309"/>
      <c r="MBJ9" s="309"/>
      <c r="MBK9" s="309"/>
      <c r="MBL9" s="309"/>
      <c r="MBM9" s="309"/>
      <c r="MBN9" s="309"/>
      <c r="MBO9" s="309"/>
      <c r="MBP9" s="309"/>
      <c r="MBQ9" s="309"/>
      <c r="MBR9" s="309"/>
      <c r="MBS9" s="309"/>
      <c r="MBT9" s="309"/>
      <c r="MBU9" s="309"/>
      <c r="MBV9" s="309"/>
      <c r="MBW9" s="309"/>
      <c r="MBX9" s="309"/>
      <c r="MBY9" s="309"/>
      <c r="MBZ9" s="309"/>
      <c r="MCA9" s="309"/>
      <c r="MCB9" s="309"/>
      <c r="MCC9" s="309"/>
      <c r="MCD9" s="309"/>
      <c r="MCE9" s="309"/>
      <c r="MCF9" s="309"/>
      <c r="MCG9" s="309"/>
      <c r="MCH9" s="309"/>
      <c r="MCI9" s="309"/>
      <c r="MCJ9" s="309"/>
      <c r="MCK9" s="309"/>
      <c r="MCL9" s="309"/>
      <c r="MCM9" s="309"/>
      <c r="MCN9" s="309"/>
      <c r="MCO9" s="309"/>
      <c r="MCP9" s="309"/>
      <c r="MCQ9" s="309"/>
      <c r="MCR9" s="309"/>
      <c r="MCS9" s="309"/>
      <c r="MCT9" s="309"/>
      <c r="MCU9" s="309"/>
      <c r="MCV9" s="309"/>
      <c r="MCW9" s="309"/>
      <c r="MCX9" s="309"/>
      <c r="MCY9" s="309"/>
      <c r="MCZ9" s="309"/>
      <c r="MDA9" s="309"/>
      <c r="MDB9" s="309"/>
      <c r="MDC9" s="309"/>
      <c r="MDD9" s="309"/>
      <c r="MDE9" s="309"/>
      <c r="MDF9" s="309"/>
      <c r="MDG9" s="309"/>
      <c r="MDH9" s="309"/>
      <c r="MDI9" s="309"/>
      <c r="MDJ9" s="309"/>
      <c r="MDK9" s="309"/>
      <c r="MDL9" s="309"/>
      <c r="MDM9" s="309"/>
      <c r="MDN9" s="309"/>
      <c r="MDO9" s="309"/>
      <c r="MDP9" s="309"/>
      <c r="MDQ9" s="309"/>
      <c r="MDR9" s="309"/>
      <c r="MDS9" s="309"/>
      <c r="MDT9" s="309"/>
      <c r="MDU9" s="309"/>
      <c r="MDV9" s="309"/>
      <c r="MDW9" s="309"/>
      <c r="MDX9" s="309"/>
      <c r="MDY9" s="309"/>
      <c r="MDZ9" s="309"/>
      <c r="MEA9" s="309"/>
      <c r="MEB9" s="309"/>
      <c r="MEC9" s="309"/>
      <c r="MED9" s="309"/>
      <c r="MEE9" s="309"/>
      <c r="MEF9" s="309"/>
      <c r="MEG9" s="309"/>
      <c r="MEH9" s="309"/>
      <c r="MEI9" s="309"/>
      <c r="MEJ9" s="309"/>
      <c r="MEK9" s="309"/>
      <c r="MEL9" s="309"/>
      <c r="MEM9" s="309"/>
      <c r="MEN9" s="309"/>
      <c r="MEO9" s="309"/>
      <c r="MEP9" s="309"/>
      <c r="MEQ9" s="309"/>
      <c r="MER9" s="309"/>
      <c r="MES9" s="309"/>
      <c r="MET9" s="309"/>
      <c r="MEU9" s="309"/>
      <c r="MEV9" s="309"/>
      <c r="MEW9" s="309"/>
      <c r="MEX9" s="309"/>
      <c r="MEY9" s="309"/>
      <c r="MEZ9" s="309"/>
      <c r="MFA9" s="309"/>
      <c r="MFB9" s="309"/>
      <c r="MFC9" s="309"/>
      <c r="MFD9" s="309"/>
      <c r="MFE9" s="309"/>
      <c r="MFF9" s="309"/>
      <c r="MFG9" s="309"/>
      <c r="MFH9" s="309"/>
      <c r="MFI9" s="309"/>
      <c r="MFJ9" s="309"/>
      <c r="MFK9" s="309"/>
      <c r="MFL9" s="309"/>
      <c r="MFM9" s="309"/>
      <c r="MFN9" s="309"/>
      <c r="MFO9" s="309"/>
      <c r="MFP9" s="309"/>
      <c r="MFQ9" s="309"/>
      <c r="MFR9" s="309"/>
      <c r="MFS9" s="309"/>
      <c r="MFT9" s="309"/>
      <c r="MFU9" s="309"/>
      <c r="MFV9" s="309"/>
      <c r="MFW9" s="309"/>
      <c r="MFX9" s="309"/>
      <c r="MFY9" s="309"/>
      <c r="MFZ9" s="309"/>
      <c r="MGA9" s="309"/>
      <c r="MGB9" s="309"/>
      <c r="MGC9" s="309"/>
      <c r="MGD9" s="309"/>
      <c r="MGE9" s="309"/>
      <c r="MGF9" s="309"/>
      <c r="MGG9" s="309"/>
      <c r="MGH9" s="309"/>
      <c r="MGI9" s="309"/>
      <c r="MGJ9" s="309"/>
      <c r="MGK9" s="309"/>
      <c r="MGL9" s="309"/>
      <c r="MGM9" s="309"/>
      <c r="MGN9" s="309"/>
      <c r="MGO9" s="309"/>
      <c r="MGP9" s="309"/>
      <c r="MGQ9" s="309"/>
      <c r="MGR9" s="309"/>
      <c r="MGS9" s="309"/>
      <c r="MGT9" s="309"/>
      <c r="MGU9" s="309"/>
      <c r="MGV9" s="309"/>
      <c r="MGW9" s="309"/>
      <c r="MGX9" s="309"/>
      <c r="MGY9" s="309"/>
      <c r="MGZ9" s="309"/>
      <c r="MHA9" s="309"/>
      <c r="MHB9" s="309"/>
      <c r="MHC9" s="309"/>
      <c r="MHD9" s="309"/>
      <c r="MHE9" s="309"/>
      <c r="MHF9" s="309"/>
      <c r="MHG9" s="309"/>
      <c r="MHH9" s="309"/>
      <c r="MHI9" s="309"/>
      <c r="MHJ9" s="309"/>
      <c r="MHK9" s="309"/>
      <c r="MHL9" s="309"/>
      <c r="MHM9" s="309"/>
      <c r="MHN9" s="309"/>
      <c r="MHO9" s="309"/>
      <c r="MHP9" s="309"/>
      <c r="MHQ9" s="309"/>
      <c r="MHR9" s="309"/>
      <c r="MHS9" s="309"/>
      <c r="MHT9" s="309"/>
      <c r="MHU9" s="309"/>
      <c r="MHV9" s="309"/>
      <c r="MHW9" s="309"/>
      <c r="MHX9" s="309"/>
      <c r="MHY9" s="309"/>
      <c r="MHZ9" s="309"/>
      <c r="MIA9" s="309"/>
      <c r="MIB9" s="309"/>
      <c r="MIC9" s="309"/>
      <c r="MID9" s="309"/>
      <c r="MIE9" s="309"/>
      <c r="MIF9" s="309"/>
      <c r="MIG9" s="309"/>
      <c r="MIH9" s="309"/>
      <c r="MII9" s="309"/>
      <c r="MIJ9" s="309"/>
      <c r="MIK9" s="309"/>
      <c r="MIL9" s="309"/>
      <c r="MIM9" s="309"/>
      <c r="MIN9" s="309"/>
      <c r="MIO9" s="309"/>
      <c r="MIP9" s="309"/>
      <c r="MIQ9" s="309"/>
      <c r="MIR9" s="309"/>
      <c r="MIS9" s="309"/>
      <c r="MIT9" s="309"/>
      <c r="MIU9" s="309"/>
      <c r="MIV9" s="309"/>
      <c r="MIW9" s="309"/>
      <c r="MIX9" s="309"/>
      <c r="MIY9" s="309"/>
      <c r="MIZ9" s="309"/>
      <c r="MJA9" s="309"/>
      <c r="MJB9" s="309"/>
      <c r="MJC9" s="309"/>
      <c r="MJD9" s="309"/>
      <c r="MJE9" s="309"/>
      <c r="MJF9" s="309"/>
      <c r="MJG9" s="309"/>
      <c r="MJH9" s="309"/>
      <c r="MJI9" s="309"/>
      <c r="MJJ9" s="309"/>
      <c r="MJK9" s="309"/>
      <c r="MJL9" s="309"/>
      <c r="MJM9" s="309"/>
      <c r="MJN9" s="309"/>
      <c r="MJO9" s="309"/>
      <c r="MJP9" s="309"/>
      <c r="MJQ9" s="309"/>
      <c r="MJR9" s="309"/>
      <c r="MJS9" s="309"/>
      <c r="MJT9" s="309"/>
      <c r="MJU9" s="309"/>
      <c r="MJV9" s="309"/>
      <c r="MJW9" s="309"/>
      <c r="MJX9" s="309"/>
      <c r="MJY9" s="309"/>
      <c r="MJZ9" s="309"/>
      <c r="MKA9" s="309"/>
      <c r="MKB9" s="309"/>
      <c r="MKC9" s="309"/>
      <c r="MKD9" s="309"/>
      <c r="MKE9" s="309"/>
      <c r="MKF9" s="309"/>
      <c r="MKG9" s="309"/>
      <c r="MKH9" s="309"/>
      <c r="MKI9" s="309"/>
      <c r="MKJ9" s="309"/>
      <c r="MKK9" s="309"/>
      <c r="MKL9" s="309"/>
      <c r="MKM9" s="309"/>
      <c r="MKN9" s="309"/>
      <c r="MKO9" s="309"/>
      <c r="MKP9" s="309"/>
      <c r="MKQ9" s="309"/>
      <c r="MKR9" s="309"/>
      <c r="MKS9" s="309"/>
      <c r="MKT9" s="309"/>
      <c r="MKU9" s="309"/>
      <c r="MKV9" s="309"/>
      <c r="MKW9" s="309"/>
      <c r="MKX9" s="309"/>
      <c r="MKY9" s="309"/>
      <c r="MKZ9" s="309"/>
      <c r="MLA9" s="309"/>
      <c r="MLB9" s="309"/>
      <c r="MLC9" s="309"/>
      <c r="MLD9" s="309"/>
      <c r="MLE9" s="309"/>
      <c r="MLF9" s="309"/>
      <c r="MLG9" s="309"/>
      <c r="MLH9" s="309"/>
      <c r="MLI9" s="309"/>
      <c r="MLJ9" s="309"/>
      <c r="MLK9" s="309"/>
      <c r="MLL9" s="309"/>
      <c r="MLM9" s="309"/>
      <c r="MLN9" s="309"/>
      <c r="MLO9" s="309"/>
      <c r="MLP9" s="309"/>
      <c r="MLQ9" s="309"/>
      <c r="MLR9" s="309"/>
      <c r="MLS9" s="309"/>
      <c r="MLT9" s="309"/>
      <c r="MLU9" s="309"/>
      <c r="MLV9" s="309"/>
      <c r="MLW9" s="309"/>
      <c r="MLX9" s="309"/>
      <c r="MLY9" s="309"/>
      <c r="MLZ9" s="309"/>
      <c r="MMA9" s="309"/>
      <c r="MMB9" s="309"/>
      <c r="MMC9" s="309"/>
      <c r="MMD9" s="309"/>
      <c r="MME9" s="309"/>
      <c r="MMF9" s="309"/>
      <c r="MMG9" s="309"/>
      <c r="MMH9" s="309"/>
      <c r="MMI9" s="309"/>
      <c r="MMJ9" s="309"/>
      <c r="MMK9" s="309"/>
      <c r="MML9" s="309"/>
      <c r="MMM9" s="309"/>
      <c r="MMN9" s="309"/>
      <c r="MMO9" s="309"/>
      <c r="MMP9" s="309"/>
      <c r="MMQ9" s="309"/>
      <c r="MMR9" s="309"/>
      <c r="MMS9" s="309"/>
      <c r="MMT9" s="309"/>
      <c r="MMU9" s="309"/>
      <c r="MMV9" s="309"/>
      <c r="MMW9" s="309"/>
      <c r="MMX9" s="309"/>
      <c r="MMY9" s="309"/>
      <c r="MMZ9" s="309"/>
      <c r="MNA9" s="309"/>
      <c r="MNB9" s="309"/>
      <c r="MNC9" s="309"/>
      <c r="MND9" s="309"/>
      <c r="MNE9" s="309"/>
      <c r="MNF9" s="309"/>
      <c r="MNG9" s="309"/>
      <c r="MNH9" s="309"/>
      <c r="MNI9" s="309"/>
      <c r="MNJ9" s="309"/>
      <c r="MNK9" s="309"/>
      <c r="MNL9" s="309"/>
      <c r="MNM9" s="309"/>
      <c r="MNN9" s="309"/>
      <c r="MNO9" s="309"/>
      <c r="MNP9" s="309"/>
      <c r="MNQ9" s="309"/>
      <c r="MNR9" s="309"/>
      <c r="MNS9" s="309"/>
      <c r="MNT9" s="309"/>
      <c r="MNU9" s="309"/>
      <c r="MNV9" s="309"/>
      <c r="MNW9" s="309"/>
      <c r="MNX9" s="309"/>
      <c r="MNY9" s="309"/>
      <c r="MNZ9" s="309"/>
      <c r="MOA9" s="309"/>
      <c r="MOB9" s="309"/>
      <c r="MOC9" s="309"/>
      <c r="MOD9" s="309"/>
      <c r="MOE9" s="309"/>
      <c r="MOF9" s="309"/>
      <c r="MOG9" s="309"/>
      <c r="MOH9" s="309"/>
      <c r="MOI9" s="309"/>
      <c r="MOJ9" s="309"/>
      <c r="MOK9" s="309"/>
      <c r="MOL9" s="309"/>
      <c r="MOM9" s="309"/>
      <c r="MON9" s="309"/>
      <c r="MOO9" s="309"/>
      <c r="MOP9" s="309"/>
      <c r="MOQ9" s="309"/>
      <c r="MOR9" s="309"/>
      <c r="MOS9" s="309"/>
      <c r="MOT9" s="309"/>
      <c r="MOU9" s="309"/>
      <c r="MOV9" s="309"/>
      <c r="MOW9" s="309"/>
      <c r="MOX9" s="309"/>
      <c r="MOY9" s="309"/>
      <c r="MOZ9" s="309"/>
      <c r="MPA9" s="309"/>
      <c r="MPB9" s="309"/>
      <c r="MPC9" s="309"/>
      <c r="MPD9" s="309"/>
      <c r="MPE9" s="309"/>
      <c r="MPF9" s="309"/>
      <c r="MPG9" s="309"/>
      <c r="MPH9" s="309"/>
      <c r="MPI9" s="309"/>
      <c r="MPJ9" s="309"/>
      <c r="MPK9" s="309"/>
      <c r="MPL9" s="309"/>
      <c r="MPM9" s="309"/>
      <c r="MPN9" s="309"/>
      <c r="MPO9" s="309"/>
      <c r="MPP9" s="309"/>
      <c r="MPQ9" s="309"/>
      <c r="MPR9" s="309"/>
      <c r="MPS9" s="309"/>
      <c r="MPT9" s="309"/>
      <c r="MPU9" s="309"/>
      <c r="MPV9" s="309"/>
      <c r="MPW9" s="309"/>
      <c r="MPX9" s="309"/>
      <c r="MPY9" s="309"/>
      <c r="MPZ9" s="309"/>
      <c r="MQA9" s="309"/>
      <c r="MQB9" s="309"/>
      <c r="MQC9" s="309"/>
      <c r="MQD9" s="309"/>
      <c r="MQE9" s="309"/>
      <c r="MQF9" s="309"/>
      <c r="MQG9" s="309"/>
      <c r="MQH9" s="309"/>
      <c r="MQI9" s="309"/>
      <c r="MQJ9" s="309"/>
      <c r="MQK9" s="309"/>
      <c r="MQL9" s="309"/>
      <c r="MQM9" s="309"/>
      <c r="MQN9" s="309"/>
      <c r="MQO9" s="309"/>
      <c r="MQP9" s="309"/>
      <c r="MQQ9" s="309"/>
      <c r="MQR9" s="309"/>
      <c r="MQS9" s="309"/>
      <c r="MQT9" s="309"/>
      <c r="MQU9" s="309"/>
      <c r="MQV9" s="309"/>
      <c r="MQW9" s="309"/>
      <c r="MQX9" s="309"/>
      <c r="MQY9" s="309"/>
      <c r="MQZ9" s="309"/>
      <c r="MRA9" s="309"/>
      <c r="MRB9" s="309"/>
      <c r="MRC9" s="309"/>
      <c r="MRD9" s="309"/>
      <c r="MRE9" s="309"/>
      <c r="MRF9" s="309"/>
      <c r="MRG9" s="309"/>
      <c r="MRH9" s="309"/>
      <c r="MRI9" s="309"/>
      <c r="MRJ9" s="309"/>
      <c r="MRK9" s="309"/>
      <c r="MRL9" s="309"/>
      <c r="MRM9" s="309"/>
      <c r="MRN9" s="309"/>
      <c r="MRO9" s="309"/>
      <c r="MRP9" s="309"/>
      <c r="MRQ9" s="309"/>
      <c r="MRR9" s="309"/>
      <c r="MRS9" s="309"/>
      <c r="MRT9" s="309"/>
      <c r="MRU9" s="309"/>
      <c r="MRV9" s="309"/>
      <c r="MRW9" s="309"/>
      <c r="MRX9" s="309"/>
      <c r="MRY9" s="309"/>
      <c r="MRZ9" s="309"/>
      <c r="MSA9" s="309"/>
      <c r="MSB9" s="309"/>
      <c r="MSC9" s="309"/>
      <c r="MSD9" s="309"/>
      <c r="MSE9" s="309"/>
      <c r="MSF9" s="309"/>
      <c r="MSG9" s="309"/>
      <c r="MSH9" s="309"/>
      <c r="MSI9" s="309"/>
      <c r="MSJ9" s="309"/>
      <c r="MSK9" s="309"/>
      <c r="MSL9" s="309"/>
      <c r="MSM9" s="309"/>
      <c r="MSN9" s="309"/>
      <c r="MSO9" s="309"/>
      <c r="MSP9" s="309"/>
      <c r="MSQ9" s="309"/>
      <c r="MSR9" s="309"/>
      <c r="MSS9" s="309"/>
      <c r="MST9" s="309"/>
      <c r="MSU9" s="309"/>
      <c r="MSV9" s="309"/>
      <c r="MSW9" s="309"/>
      <c r="MSX9" s="309"/>
      <c r="MSY9" s="309"/>
      <c r="MSZ9" s="309"/>
      <c r="MTA9" s="309"/>
      <c r="MTB9" s="309"/>
      <c r="MTC9" s="309"/>
      <c r="MTD9" s="309"/>
      <c r="MTE9" s="309"/>
      <c r="MTF9" s="309"/>
      <c r="MTG9" s="309"/>
      <c r="MTH9" s="309"/>
      <c r="MTI9" s="309"/>
      <c r="MTJ9" s="309"/>
      <c r="MTK9" s="309"/>
      <c r="MTL9" s="309"/>
      <c r="MTM9" s="309"/>
      <c r="MTN9" s="309"/>
      <c r="MTO9" s="309"/>
      <c r="MTP9" s="309"/>
      <c r="MTQ9" s="309"/>
      <c r="MTR9" s="309"/>
      <c r="MTS9" s="309"/>
      <c r="MTT9" s="309"/>
      <c r="MTU9" s="309"/>
      <c r="MTV9" s="309"/>
      <c r="MTW9" s="309"/>
      <c r="MTX9" s="309"/>
      <c r="MTY9" s="309"/>
      <c r="MTZ9" s="309"/>
      <c r="MUA9" s="309"/>
      <c r="MUB9" s="309"/>
      <c r="MUC9" s="309"/>
      <c r="MUD9" s="309"/>
      <c r="MUE9" s="309"/>
      <c r="MUF9" s="309"/>
      <c r="MUG9" s="309"/>
      <c r="MUH9" s="309"/>
      <c r="MUI9" s="309"/>
      <c r="MUJ9" s="309"/>
      <c r="MUK9" s="309"/>
      <c r="MUL9" s="309"/>
      <c r="MUM9" s="309"/>
      <c r="MUN9" s="309"/>
      <c r="MUO9" s="309"/>
      <c r="MUP9" s="309"/>
      <c r="MUQ9" s="309"/>
      <c r="MUR9" s="309"/>
      <c r="MUS9" s="309"/>
      <c r="MUT9" s="309"/>
      <c r="MUU9" s="309"/>
      <c r="MUV9" s="309"/>
      <c r="MUW9" s="309"/>
      <c r="MUX9" s="309"/>
      <c r="MUY9" s="309"/>
      <c r="MUZ9" s="309"/>
      <c r="MVA9" s="309"/>
      <c r="MVB9" s="309"/>
      <c r="MVC9" s="309"/>
      <c r="MVD9" s="309"/>
      <c r="MVE9" s="309"/>
      <c r="MVF9" s="309"/>
      <c r="MVG9" s="309"/>
      <c r="MVH9" s="309"/>
      <c r="MVI9" s="309"/>
      <c r="MVJ9" s="309"/>
      <c r="MVK9" s="309"/>
      <c r="MVL9" s="309"/>
      <c r="MVM9" s="309"/>
      <c r="MVN9" s="309"/>
      <c r="MVO9" s="309"/>
      <c r="MVP9" s="309"/>
      <c r="MVQ9" s="309"/>
      <c r="MVR9" s="309"/>
      <c r="MVS9" s="309"/>
      <c r="MVT9" s="309"/>
      <c r="MVU9" s="309"/>
      <c r="MVV9" s="309"/>
      <c r="MVW9" s="309"/>
      <c r="MVX9" s="309"/>
      <c r="MVY9" s="309"/>
      <c r="MVZ9" s="309"/>
      <c r="MWA9" s="309"/>
      <c r="MWB9" s="309"/>
      <c r="MWC9" s="309"/>
      <c r="MWD9" s="309"/>
      <c r="MWE9" s="309"/>
      <c r="MWF9" s="309"/>
      <c r="MWG9" s="309"/>
      <c r="MWH9" s="309"/>
      <c r="MWI9" s="309"/>
      <c r="MWJ9" s="309"/>
      <c r="MWK9" s="309"/>
      <c r="MWL9" s="309"/>
      <c r="MWM9" s="309"/>
      <c r="MWN9" s="309"/>
      <c r="MWO9" s="309"/>
      <c r="MWP9" s="309"/>
      <c r="MWQ9" s="309"/>
      <c r="MWR9" s="309"/>
      <c r="MWS9" s="309"/>
      <c r="MWT9" s="309"/>
      <c r="MWU9" s="309"/>
      <c r="MWV9" s="309"/>
      <c r="MWW9" s="309"/>
      <c r="MWX9" s="309"/>
      <c r="MWY9" s="309"/>
      <c r="MWZ9" s="309"/>
      <c r="MXA9" s="309"/>
      <c r="MXB9" s="309"/>
      <c r="MXC9" s="309"/>
      <c r="MXD9" s="309"/>
      <c r="MXE9" s="309"/>
      <c r="MXF9" s="309"/>
      <c r="MXG9" s="309"/>
      <c r="MXH9" s="309"/>
      <c r="MXI9" s="309"/>
      <c r="MXJ9" s="309"/>
      <c r="MXK9" s="309"/>
      <c r="MXL9" s="309"/>
      <c r="MXM9" s="309"/>
      <c r="MXN9" s="309"/>
      <c r="MXO9" s="309"/>
      <c r="MXP9" s="309"/>
      <c r="MXQ9" s="309"/>
      <c r="MXR9" s="309"/>
      <c r="MXS9" s="309"/>
      <c r="MXT9" s="309"/>
      <c r="MXU9" s="309"/>
      <c r="MXV9" s="309"/>
      <c r="MXW9" s="309"/>
      <c r="MXX9" s="309"/>
      <c r="MXY9" s="309"/>
      <c r="MXZ9" s="309"/>
      <c r="MYA9" s="309"/>
      <c r="MYB9" s="309"/>
      <c r="MYC9" s="309"/>
      <c r="MYD9" s="309"/>
      <c r="MYE9" s="309"/>
      <c r="MYF9" s="309"/>
      <c r="MYG9" s="309"/>
      <c r="MYH9" s="309"/>
      <c r="MYI9" s="309"/>
      <c r="MYJ9" s="309"/>
      <c r="MYK9" s="309"/>
      <c r="MYL9" s="309"/>
      <c r="MYM9" s="309"/>
      <c r="MYN9" s="309"/>
      <c r="MYO9" s="309"/>
      <c r="MYP9" s="309"/>
      <c r="MYQ9" s="309"/>
      <c r="MYR9" s="309"/>
      <c r="MYS9" s="309"/>
      <c r="MYT9" s="309"/>
      <c r="MYU9" s="309"/>
      <c r="MYV9" s="309"/>
      <c r="MYW9" s="309"/>
      <c r="MYX9" s="309"/>
      <c r="MYY9" s="309"/>
      <c r="MYZ9" s="309"/>
      <c r="MZA9" s="309"/>
      <c r="MZB9" s="309"/>
      <c r="MZC9" s="309"/>
      <c r="MZD9" s="309"/>
      <c r="MZE9" s="309"/>
      <c r="MZF9" s="309"/>
      <c r="MZG9" s="309"/>
      <c r="MZH9" s="309"/>
      <c r="MZI9" s="309"/>
      <c r="MZJ9" s="309"/>
      <c r="MZK9" s="309"/>
      <c r="MZL9" s="309"/>
      <c r="MZM9" s="309"/>
      <c r="MZN9" s="309"/>
      <c r="MZO9" s="309"/>
      <c r="MZP9" s="309"/>
      <c r="MZQ9" s="309"/>
      <c r="MZR9" s="309"/>
      <c r="MZS9" s="309"/>
      <c r="MZT9" s="309"/>
      <c r="MZU9" s="309"/>
      <c r="MZV9" s="309"/>
      <c r="MZW9" s="309"/>
      <c r="MZX9" s="309"/>
      <c r="MZY9" s="309"/>
      <c r="MZZ9" s="309"/>
      <c r="NAA9" s="309"/>
      <c r="NAB9" s="309"/>
      <c r="NAC9" s="309"/>
      <c r="NAD9" s="309"/>
      <c r="NAE9" s="309"/>
      <c r="NAF9" s="309"/>
      <c r="NAG9" s="309"/>
      <c r="NAH9" s="309"/>
      <c r="NAI9" s="309"/>
      <c r="NAJ9" s="309"/>
      <c r="NAK9" s="309"/>
      <c r="NAL9" s="309"/>
      <c r="NAM9" s="309"/>
      <c r="NAN9" s="309"/>
      <c r="NAO9" s="309"/>
      <c r="NAP9" s="309"/>
      <c r="NAQ9" s="309"/>
      <c r="NAR9" s="309"/>
      <c r="NAS9" s="309"/>
      <c r="NAT9" s="309"/>
      <c r="NAU9" s="309"/>
      <c r="NAV9" s="309"/>
      <c r="NAW9" s="309"/>
      <c r="NAX9" s="309"/>
      <c r="NAY9" s="309"/>
      <c r="NAZ9" s="309"/>
      <c r="NBA9" s="309"/>
      <c r="NBB9" s="309"/>
      <c r="NBC9" s="309"/>
      <c r="NBD9" s="309"/>
      <c r="NBE9" s="309"/>
      <c r="NBF9" s="309"/>
      <c r="NBG9" s="309"/>
      <c r="NBH9" s="309"/>
      <c r="NBI9" s="309"/>
      <c r="NBJ9" s="309"/>
      <c r="NBK9" s="309"/>
      <c r="NBL9" s="309"/>
      <c r="NBM9" s="309"/>
      <c r="NBN9" s="309"/>
      <c r="NBO9" s="309"/>
      <c r="NBP9" s="309"/>
      <c r="NBQ9" s="309"/>
      <c r="NBR9" s="309"/>
      <c r="NBS9" s="309"/>
      <c r="NBT9" s="309"/>
      <c r="NBU9" s="309"/>
      <c r="NBV9" s="309"/>
      <c r="NBW9" s="309"/>
      <c r="NBX9" s="309"/>
      <c r="NBY9" s="309"/>
      <c r="NBZ9" s="309"/>
      <c r="NCA9" s="309"/>
      <c r="NCB9" s="309"/>
      <c r="NCC9" s="309"/>
      <c r="NCD9" s="309"/>
      <c r="NCE9" s="309"/>
      <c r="NCF9" s="309"/>
      <c r="NCG9" s="309"/>
      <c r="NCH9" s="309"/>
      <c r="NCI9" s="309"/>
      <c r="NCJ9" s="309"/>
      <c r="NCK9" s="309"/>
      <c r="NCL9" s="309"/>
      <c r="NCM9" s="309"/>
      <c r="NCN9" s="309"/>
      <c r="NCO9" s="309"/>
      <c r="NCP9" s="309"/>
      <c r="NCQ9" s="309"/>
      <c r="NCR9" s="309"/>
      <c r="NCS9" s="309"/>
      <c r="NCT9" s="309"/>
      <c r="NCU9" s="309"/>
      <c r="NCV9" s="309"/>
      <c r="NCW9" s="309"/>
      <c r="NCX9" s="309"/>
      <c r="NCY9" s="309"/>
      <c r="NCZ9" s="309"/>
      <c r="NDA9" s="309"/>
      <c r="NDB9" s="309"/>
      <c r="NDC9" s="309"/>
      <c r="NDD9" s="309"/>
      <c r="NDE9" s="309"/>
      <c r="NDF9" s="309"/>
      <c r="NDG9" s="309"/>
      <c r="NDH9" s="309"/>
      <c r="NDI9" s="309"/>
      <c r="NDJ9" s="309"/>
      <c r="NDK9" s="309"/>
      <c r="NDL9" s="309"/>
      <c r="NDM9" s="309"/>
      <c r="NDN9" s="309"/>
      <c r="NDO9" s="309"/>
      <c r="NDP9" s="309"/>
      <c r="NDQ9" s="309"/>
      <c r="NDR9" s="309"/>
      <c r="NDS9" s="309"/>
      <c r="NDT9" s="309"/>
      <c r="NDU9" s="309"/>
      <c r="NDV9" s="309"/>
      <c r="NDW9" s="309"/>
      <c r="NDX9" s="309"/>
      <c r="NDY9" s="309"/>
      <c r="NDZ9" s="309"/>
      <c r="NEA9" s="309"/>
      <c r="NEB9" s="309"/>
      <c r="NEC9" s="309"/>
      <c r="NED9" s="309"/>
      <c r="NEE9" s="309"/>
      <c r="NEF9" s="309"/>
      <c r="NEG9" s="309"/>
      <c r="NEH9" s="309"/>
      <c r="NEI9" s="309"/>
      <c r="NEJ9" s="309"/>
      <c r="NEK9" s="309"/>
      <c r="NEL9" s="309"/>
      <c r="NEM9" s="309"/>
      <c r="NEN9" s="309"/>
      <c r="NEO9" s="309"/>
      <c r="NEP9" s="309"/>
      <c r="NEQ9" s="309"/>
      <c r="NER9" s="309"/>
      <c r="NES9" s="309"/>
      <c r="NET9" s="309"/>
      <c r="NEU9" s="309"/>
      <c r="NEV9" s="309"/>
      <c r="NEW9" s="309"/>
      <c r="NEX9" s="309"/>
      <c r="NEY9" s="309"/>
      <c r="NEZ9" s="309"/>
      <c r="NFA9" s="309"/>
      <c r="NFB9" s="309"/>
      <c r="NFC9" s="309"/>
      <c r="NFD9" s="309"/>
      <c r="NFE9" s="309"/>
      <c r="NFF9" s="309"/>
      <c r="NFG9" s="309"/>
      <c r="NFH9" s="309"/>
      <c r="NFI9" s="309"/>
      <c r="NFJ9" s="309"/>
      <c r="NFK9" s="309"/>
      <c r="NFL9" s="309"/>
      <c r="NFM9" s="309"/>
      <c r="NFN9" s="309"/>
      <c r="NFO9" s="309"/>
      <c r="NFP9" s="309"/>
      <c r="NFQ9" s="309"/>
      <c r="NFR9" s="309"/>
      <c r="NFS9" s="309"/>
      <c r="NFT9" s="309"/>
      <c r="NFU9" s="309"/>
      <c r="NFV9" s="309"/>
      <c r="NFW9" s="309"/>
      <c r="NFX9" s="309"/>
      <c r="NFY9" s="309"/>
      <c r="NFZ9" s="309"/>
      <c r="NGA9" s="309"/>
      <c r="NGB9" s="309"/>
      <c r="NGC9" s="309"/>
      <c r="NGD9" s="309"/>
      <c r="NGE9" s="309"/>
      <c r="NGF9" s="309"/>
      <c r="NGG9" s="309"/>
      <c r="NGH9" s="309"/>
      <c r="NGI9" s="309"/>
      <c r="NGJ9" s="309"/>
      <c r="NGK9" s="309"/>
      <c r="NGL9" s="309"/>
      <c r="NGM9" s="309"/>
      <c r="NGN9" s="309"/>
      <c r="NGO9" s="309"/>
      <c r="NGP9" s="309"/>
      <c r="NGQ9" s="309"/>
      <c r="NGR9" s="309"/>
      <c r="NGS9" s="309"/>
      <c r="NGT9" s="309"/>
      <c r="NGU9" s="309"/>
      <c r="NGV9" s="309"/>
      <c r="NGW9" s="309"/>
      <c r="NGX9" s="309"/>
      <c r="NGY9" s="309"/>
      <c r="NGZ9" s="309"/>
      <c r="NHA9" s="309"/>
      <c r="NHB9" s="309"/>
      <c r="NHC9" s="309"/>
      <c r="NHD9" s="309"/>
      <c r="NHE9" s="309"/>
      <c r="NHF9" s="309"/>
      <c r="NHG9" s="309"/>
      <c r="NHH9" s="309"/>
      <c r="NHI9" s="309"/>
      <c r="NHJ9" s="309"/>
      <c r="NHK9" s="309"/>
      <c r="NHL9" s="309"/>
      <c r="NHM9" s="309"/>
      <c r="NHN9" s="309"/>
      <c r="NHO9" s="309"/>
      <c r="NHP9" s="309"/>
      <c r="NHQ9" s="309"/>
      <c r="NHR9" s="309"/>
      <c r="NHS9" s="309"/>
      <c r="NHT9" s="309"/>
      <c r="NHU9" s="309"/>
      <c r="NHV9" s="309"/>
      <c r="NHW9" s="309"/>
      <c r="NHX9" s="309"/>
      <c r="NHY9" s="309"/>
      <c r="NHZ9" s="309"/>
      <c r="NIA9" s="309"/>
      <c r="NIB9" s="309"/>
      <c r="NIC9" s="309"/>
      <c r="NID9" s="309"/>
      <c r="NIE9" s="309"/>
      <c r="NIF9" s="309"/>
      <c r="NIG9" s="309"/>
      <c r="NIH9" s="309"/>
      <c r="NII9" s="309"/>
      <c r="NIJ9" s="309"/>
      <c r="NIK9" s="309"/>
      <c r="NIL9" s="309"/>
      <c r="NIM9" s="309"/>
      <c r="NIN9" s="309"/>
      <c r="NIO9" s="309"/>
      <c r="NIP9" s="309"/>
      <c r="NIQ9" s="309"/>
      <c r="NIR9" s="309"/>
      <c r="NIS9" s="309"/>
      <c r="NIT9" s="309"/>
      <c r="NIU9" s="309"/>
      <c r="NIV9" s="309"/>
      <c r="NIW9" s="309"/>
      <c r="NIX9" s="309"/>
      <c r="NIY9" s="309"/>
      <c r="NIZ9" s="309"/>
      <c r="NJA9" s="309"/>
      <c r="NJB9" s="309"/>
      <c r="NJC9" s="309"/>
      <c r="NJD9" s="309"/>
      <c r="NJE9" s="309"/>
      <c r="NJF9" s="309"/>
      <c r="NJG9" s="309"/>
      <c r="NJH9" s="309"/>
      <c r="NJI9" s="309"/>
      <c r="NJJ9" s="309"/>
      <c r="NJK9" s="309"/>
      <c r="NJL9" s="309"/>
      <c r="NJM9" s="309"/>
      <c r="NJN9" s="309"/>
      <c r="NJO9" s="309"/>
      <c r="NJP9" s="309"/>
      <c r="NJQ9" s="309"/>
      <c r="NJR9" s="309"/>
      <c r="NJS9" s="309"/>
      <c r="NJT9" s="309"/>
      <c r="NJU9" s="309"/>
      <c r="NJV9" s="309"/>
      <c r="NJW9" s="309"/>
      <c r="NJX9" s="309"/>
      <c r="NJY9" s="309"/>
      <c r="NJZ9" s="309"/>
      <c r="NKA9" s="309"/>
      <c r="NKB9" s="309"/>
      <c r="NKC9" s="309"/>
      <c r="NKD9" s="309"/>
      <c r="NKE9" s="309"/>
      <c r="NKF9" s="309"/>
      <c r="NKG9" s="309"/>
      <c r="NKH9" s="309"/>
      <c r="NKI9" s="309"/>
      <c r="NKJ9" s="309"/>
      <c r="NKK9" s="309"/>
      <c r="NKL9" s="309"/>
      <c r="NKM9" s="309"/>
      <c r="NKN9" s="309"/>
      <c r="NKO9" s="309"/>
      <c r="NKP9" s="309"/>
      <c r="NKQ9" s="309"/>
      <c r="NKR9" s="309"/>
      <c r="NKS9" s="309"/>
      <c r="NKT9" s="309"/>
      <c r="NKU9" s="309"/>
      <c r="NKV9" s="309"/>
      <c r="NKW9" s="309"/>
      <c r="NKX9" s="309"/>
      <c r="NKY9" s="309"/>
      <c r="NKZ9" s="309"/>
      <c r="NLA9" s="309"/>
      <c r="NLB9" s="309"/>
      <c r="NLC9" s="309"/>
      <c r="NLD9" s="309"/>
      <c r="NLE9" s="309"/>
      <c r="NLF9" s="309"/>
      <c r="NLG9" s="309"/>
      <c r="NLH9" s="309"/>
      <c r="NLI9" s="309"/>
      <c r="NLJ9" s="309"/>
      <c r="NLK9" s="309"/>
      <c r="NLL9" s="309"/>
      <c r="NLM9" s="309"/>
      <c r="NLN9" s="309"/>
      <c r="NLO9" s="309"/>
      <c r="NLP9" s="309"/>
      <c r="NLQ9" s="309"/>
      <c r="NLR9" s="309"/>
      <c r="NLS9" s="309"/>
      <c r="NLT9" s="309"/>
      <c r="NLU9" s="309"/>
      <c r="NLV9" s="309"/>
      <c r="NLW9" s="309"/>
      <c r="NLX9" s="309"/>
      <c r="NLY9" s="309"/>
      <c r="NLZ9" s="309"/>
      <c r="NMA9" s="309"/>
      <c r="NMB9" s="309"/>
      <c r="NMC9" s="309"/>
      <c r="NMD9" s="309"/>
      <c r="NME9" s="309"/>
      <c r="NMF9" s="309"/>
      <c r="NMG9" s="309"/>
      <c r="NMH9" s="309"/>
      <c r="NMI9" s="309"/>
      <c r="NMJ9" s="309"/>
      <c r="NMK9" s="309"/>
      <c r="NML9" s="309"/>
      <c r="NMM9" s="309"/>
      <c r="NMN9" s="309"/>
      <c r="NMO9" s="309"/>
      <c r="NMP9" s="309"/>
      <c r="NMQ9" s="309"/>
      <c r="NMR9" s="309"/>
      <c r="NMS9" s="309"/>
      <c r="NMT9" s="309"/>
      <c r="NMU9" s="309"/>
      <c r="NMV9" s="309"/>
      <c r="NMW9" s="309"/>
      <c r="NMX9" s="309"/>
      <c r="NMY9" s="309"/>
      <c r="NMZ9" s="309"/>
      <c r="NNA9" s="309"/>
      <c r="NNB9" s="309"/>
      <c r="NNC9" s="309"/>
      <c r="NND9" s="309"/>
      <c r="NNE9" s="309"/>
      <c r="NNF9" s="309"/>
      <c r="NNG9" s="309"/>
      <c r="NNH9" s="309"/>
      <c r="NNI9" s="309"/>
      <c r="NNJ9" s="309"/>
      <c r="NNK9" s="309"/>
      <c r="NNL9" s="309"/>
      <c r="NNM9" s="309"/>
      <c r="NNN9" s="309"/>
      <c r="NNO9" s="309"/>
      <c r="NNP9" s="309"/>
      <c r="NNQ9" s="309"/>
      <c r="NNR9" s="309"/>
      <c r="NNS9" s="309"/>
      <c r="NNT9" s="309"/>
      <c r="NNU9" s="309"/>
      <c r="NNV9" s="309"/>
      <c r="NNW9" s="309"/>
      <c r="NNX9" s="309"/>
      <c r="NNY9" s="309"/>
      <c r="NNZ9" s="309"/>
      <c r="NOA9" s="309"/>
      <c r="NOB9" s="309"/>
      <c r="NOC9" s="309"/>
      <c r="NOD9" s="309"/>
      <c r="NOE9" s="309"/>
      <c r="NOF9" s="309"/>
      <c r="NOG9" s="309"/>
      <c r="NOH9" s="309"/>
      <c r="NOI9" s="309"/>
      <c r="NOJ9" s="309"/>
      <c r="NOK9" s="309"/>
      <c r="NOL9" s="309"/>
      <c r="NOM9" s="309"/>
      <c r="NON9" s="309"/>
      <c r="NOO9" s="309"/>
      <c r="NOP9" s="309"/>
      <c r="NOQ9" s="309"/>
      <c r="NOR9" s="309"/>
      <c r="NOS9" s="309"/>
      <c r="NOT9" s="309"/>
      <c r="NOU9" s="309"/>
      <c r="NOV9" s="309"/>
      <c r="NOW9" s="309"/>
      <c r="NOX9" s="309"/>
      <c r="NOY9" s="309"/>
      <c r="NOZ9" s="309"/>
      <c r="NPA9" s="309"/>
      <c r="NPB9" s="309"/>
      <c r="NPC9" s="309"/>
      <c r="NPD9" s="309"/>
      <c r="NPE9" s="309"/>
      <c r="NPF9" s="309"/>
      <c r="NPG9" s="309"/>
      <c r="NPH9" s="309"/>
      <c r="NPI9" s="309"/>
      <c r="NPJ9" s="309"/>
      <c r="NPK9" s="309"/>
      <c r="NPL9" s="309"/>
      <c r="NPM9" s="309"/>
      <c r="NPN9" s="309"/>
      <c r="NPO9" s="309"/>
      <c r="NPP9" s="309"/>
      <c r="NPQ9" s="309"/>
      <c r="NPR9" s="309"/>
      <c r="NPS9" s="309"/>
      <c r="NPT9" s="309"/>
      <c r="NPU9" s="309"/>
      <c r="NPV9" s="309"/>
      <c r="NPW9" s="309"/>
      <c r="NPX9" s="309"/>
      <c r="NPY9" s="309"/>
      <c r="NPZ9" s="309"/>
      <c r="NQA9" s="309"/>
      <c r="NQB9" s="309"/>
      <c r="NQC9" s="309"/>
      <c r="NQD9" s="309"/>
      <c r="NQE9" s="309"/>
      <c r="NQF9" s="309"/>
      <c r="NQG9" s="309"/>
      <c r="NQH9" s="309"/>
      <c r="NQI9" s="309"/>
      <c r="NQJ9" s="309"/>
      <c r="NQK9" s="309"/>
      <c r="NQL9" s="309"/>
      <c r="NQM9" s="309"/>
      <c r="NQN9" s="309"/>
      <c r="NQO9" s="309"/>
      <c r="NQP9" s="309"/>
      <c r="NQQ9" s="309"/>
      <c r="NQR9" s="309"/>
      <c r="NQS9" s="309"/>
      <c r="NQT9" s="309"/>
      <c r="NQU9" s="309"/>
      <c r="NQV9" s="309"/>
      <c r="NQW9" s="309"/>
      <c r="NQX9" s="309"/>
      <c r="NQY9" s="309"/>
      <c r="NQZ9" s="309"/>
      <c r="NRA9" s="309"/>
      <c r="NRB9" s="309"/>
      <c r="NRC9" s="309"/>
      <c r="NRD9" s="309"/>
      <c r="NRE9" s="309"/>
      <c r="NRF9" s="309"/>
      <c r="NRG9" s="309"/>
      <c r="NRH9" s="309"/>
      <c r="NRI9" s="309"/>
      <c r="NRJ9" s="309"/>
      <c r="NRK9" s="309"/>
      <c r="NRL9" s="309"/>
      <c r="NRM9" s="309"/>
      <c r="NRN9" s="309"/>
      <c r="NRO9" s="309"/>
      <c r="NRP9" s="309"/>
      <c r="NRQ9" s="309"/>
      <c r="NRR9" s="309"/>
      <c r="NRS9" s="309"/>
      <c r="NRT9" s="309"/>
      <c r="NRU9" s="309"/>
      <c r="NRV9" s="309"/>
      <c r="NRW9" s="309"/>
      <c r="NRX9" s="309"/>
      <c r="NRY9" s="309"/>
      <c r="NRZ9" s="309"/>
      <c r="NSA9" s="309"/>
      <c r="NSB9" s="309"/>
      <c r="NSC9" s="309"/>
      <c r="NSD9" s="309"/>
      <c r="NSE9" s="309"/>
      <c r="NSF9" s="309"/>
      <c r="NSG9" s="309"/>
      <c r="NSH9" s="309"/>
      <c r="NSI9" s="309"/>
      <c r="NSJ9" s="309"/>
      <c r="NSK9" s="309"/>
      <c r="NSL9" s="309"/>
      <c r="NSM9" s="309"/>
      <c r="NSN9" s="309"/>
      <c r="NSO9" s="309"/>
      <c r="NSP9" s="309"/>
      <c r="NSQ9" s="309"/>
      <c r="NSR9" s="309"/>
      <c r="NSS9" s="309"/>
      <c r="NST9" s="309"/>
      <c r="NSU9" s="309"/>
      <c r="NSV9" s="309"/>
      <c r="NSW9" s="309"/>
      <c r="NSX9" s="309"/>
      <c r="NSY9" s="309"/>
      <c r="NSZ9" s="309"/>
      <c r="NTA9" s="309"/>
      <c r="NTB9" s="309"/>
      <c r="NTC9" s="309"/>
      <c r="NTD9" s="309"/>
      <c r="NTE9" s="309"/>
      <c r="NTF9" s="309"/>
      <c r="NTG9" s="309"/>
      <c r="NTH9" s="309"/>
      <c r="NTI9" s="309"/>
      <c r="NTJ9" s="309"/>
      <c r="NTK9" s="309"/>
      <c r="NTL9" s="309"/>
      <c r="NTM9" s="309"/>
      <c r="NTN9" s="309"/>
      <c r="NTO9" s="309"/>
      <c r="NTP9" s="309"/>
      <c r="NTQ9" s="309"/>
      <c r="NTR9" s="309"/>
      <c r="NTS9" s="309"/>
      <c r="NTT9" s="309"/>
      <c r="NTU9" s="309"/>
      <c r="NTV9" s="309"/>
      <c r="NTW9" s="309"/>
      <c r="NTX9" s="309"/>
      <c r="NTY9" s="309"/>
      <c r="NTZ9" s="309"/>
      <c r="NUA9" s="309"/>
      <c r="NUB9" s="309"/>
      <c r="NUC9" s="309"/>
      <c r="NUD9" s="309"/>
      <c r="NUE9" s="309"/>
      <c r="NUF9" s="309"/>
      <c r="NUG9" s="309"/>
      <c r="NUH9" s="309"/>
      <c r="NUI9" s="309"/>
      <c r="NUJ9" s="309"/>
      <c r="NUK9" s="309"/>
      <c r="NUL9" s="309"/>
      <c r="NUM9" s="309"/>
      <c r="NUN9" s="309"/>
      <c r="NUO9" s="309"/>
      <c r="NUP9" s="309"/>
      <c r="NUQ9" s="309"/>
      <c r="NUR9" s="309"/>
      <c r="NUS9" s="309"/>
      <c r="NUT9" s="309"/>
      <c r="NUU9" s="309"/>
      <c r="NUV9" s="309"/>
      <c r="NUW9" s="309"/>
      <c r="NUX9" s="309"/>
      <c r="NUY9" s="309"/>
      <c r="NUZ9" s="309"/>
      <c r="NVA9" s="309"/>
      <c r="NVB9" s="309"/>
      <c r="NVC9" s="309"/>
      <c r="NVD9" s="309"/>
      <c r="NVE9" s="309"/>
      <c r="NVF9" s="309"/>
      <c r="NVG9" s="309"/>
      <c r="NVH9" s="309"/>
      <c r="NVI9" s="309"/>
      <c r="NVJ9" s="309"/>
      <c r="NVK9" s="309"/>
      <c r="NVL9" s="309"/>
      <c r="NVM9" s="309"/>
      <c r="NVN9" s="309"/>
      <c r="NVO9" s="309"/>
      <c r="NVP9" s="309"/>
      <c r="NVQ9" s="309"/>
      <c r="NVR9" s="309"/>
      <c r="NVS9" s="309"/>
      <c r="NVT9" s="309"/>
      <c r="NVU9" s="309"/>
      <c r="NVV9" s="309"/>
      <c r="NVW9" s="309"/>
      <c r="NVX9" s="309"/>
      <c r="NVY9" s="309"/>
      <c r="NVZ9" s="309"/>
      <c r="NWA9" s="309"/>
      <c r="NWB9" s="309"/>
      <c r="NWC9" s="309"/>
      <c r="NWD9" s="309"/>
      <c r="NWE9" s="309"/>
      <c r="NWF9" s="309"/>
      <c r="NWG9" s="309"/>
      <c r="NWH9" s="309"/>
      <c r="NWI9" s="309"/>
      <c r="NWJ9" s="309"/>
      <c r="NWK9" s="309"/>
      <c r="NWL9" s="309"/>
      <c r="NWM9" s="309"/>
      <c r="NWN9" s="309"/>
      <c r="NWO9" s="309"/>
      <c r="NWP9" s="309"/>
      <c r="NWQ9" s="309"/>
      <c r="NWR9" s="309"/>
      <c r="NWS9" s="309"/>
      <c r="NWT9" s="309"/>
      <c r="NWU9" s="309"/>
      <c r="NWV9" s="309"/>
      <c r="NWW9" s="309"/>
      <c r="NWX9" s="309"/>
      <c r="NWY9" s="309"/>
      <c r="NWZ9" s="309"/>
      <c r="NXA9" s="309"/>
      <c r="NXB9" s="309"/>
      <c r="NXC9" s="309"/>
      <c r="NXD9" s="309"/>
      <c r="NXE9" s="309"/>
      <c r="NXF9" s="309"/>
      <c r="NXG9" s="309"/>
      <c r="NXH9" s="309"/>
      <c r="NXI9" s="309"/>
      <c r="NXJ9" s="309"/>
      <c r="NXK9" s="309"/>
      <c r="NXL9" s="309"/>
      <c r="NXM9" s="309"/>
      <c r="NXN9" s="309"/>
      <c r="NXO9" s="309"/>
      <c r="NXP9" s="309"/>
      <c r="NXQ9" s="309"/>
      <c r="NXR9" s="309"/>
      <c r="NXS9" s="309"/>
      <c r="NXT9" s="309"/>
      <c r="NXU9" s="309"/>
      <c r="NXV9" s="309"/>
      <c r="NXW9" s="309"/>
      <c r="NXX9" s="309"/>
      <c r="NXY9" s="309"/>
      <c r="NXZ9" s="309"/>
      <c r="NYA9" s="309"/>
      <c r="NYB9" s="309"/>
      <c r="NYC9" s="309"/>
      <c r="NYD9" s="309"/>
      <c r="NYE9" s="309"/>
      <c r="NYF9" s="309"/>
      <c r="NYG9" s="309"/>
      <c r="NYH9" s="309"/>
      <c r="NYI9" s="309"/>
      <c r="NYJ9" s="309"/>
      <c r="NYK9" s="309"/>
      <c r="NYL9" s="309"/>
      <c r="NYM9" s="309"/>
      <c r="NYN9" s="309"/>
      <c r="NYO9" s="309"/>
      <c r="NYP9" s="309"/>
      <c r="NYQ9" s="309"/>
      <c r="NYR9" s="309"/>
      <c r="NYS9" s="309"/>
      <c r="NYT9" s="309"/>
      <c r="NYU9" s="309"/>
      <c r="NYV9" s="309"/>
      <c r="NYW9" s="309"/>
      <c r="NYX9" s="309"/>
      <c r="NYY9" s="309"/>
      <c r="NYZ9" s="309"/>
      <c r="NZA9" s="309"/>
      <c r="NZB9" s="309"/>
      <c r="NZC9" s="309"/>
      <c r="NZD9" s="309"/>
      <c r="NZE9" s="309"/>
      <c r="NZF9" s="309"/>
      <c r="NZG9" s="309"/>
      <c r="NZH9" s="309"/>
      <c r="NZI9" s="309"/>
      <c r="NZJ9" s="309"/>
      <c r="NZK9" s="309"/>
      <c r="NZL9" s="309"/>
      <c r="NZM9" s="309"/>
      <c r="NZN9" s="309"/>
      <c r="NZO9" s="309"/>
      <c r="NZP9" s="309"/>
      <c r="NZQ9" s="309"/>
      <c r="NZR9" s="309"/>
      <c r="NZS9" s="309"/>
      <c r="NZT9" s="309"/>
      <c r="NZU9" s="309"/>
      <c r="NZV9" s="309"/>
      <c r="NZW9" s="309"/>
      <c r="NZX9" s="309"/>
      <c r="NZY9" s="309"/>
      <c r="NZZ9" s="309"/>
      <c r="OAA9" s="309"/>
      <c r="OAB9" s="309"/>
      <c r="OAC9" s="309"/>
      <c r="OAD9" s="309"/>
      <c r="OAE9" s="309"/>
      <c r="OAF9" s="309"/>
      <c r="OAG9" s="309"/>
      <c r="OAH9" s="309"/>
      <c r="OAI9" s="309"/>
      <c r="OAJ9" s="309"/>
      <c r="OAK9" s="309"/>
      <c r="OAL9" s="309"/>
      <c r="OAM9" s="309"/>
      <c r="OAN9" s="309"/>
      <c r="OAO9" s="309"/>
      <c r="OAP9" s="309"/>
      <c r="OAQ9" s="309"/>
      <c r="OAR9" s="309"/>
      <c r="OAS9" s="309"/>
      <c r="OAT9" s="309"/>
      <c r="OAU9" s="309"/>
      <c r="OAV9" s="309"/>
      <c r="OAW9" s="309"/>
      <c r="OAX9" s="309"/>
      <c r="OAY9" s="309"/>
      <c r="OAZ9" s="309"/>
      <c r="OBA9" s="309"/>
      <c r="OBB9" s="309"/>
      <c r="OBC9" s="309"/>
      <c r="OBD9" s="309"/>
      <c r="OBE9" s="309"/>
      <c r="OBF9" s="309"/>
      <c r="OBG9" s="309"/>
      <c r="OBH9" s="309"/>
      <c r="OBI9" s="309"/>
      <c r="OBJ9" s="309"/>
      <c r="OBK9" s="309"/>
      <c r="OBL9" s="309"/>
      <c r="OBM9" s="309"/>
      <c r="OBN9" s="309"/>
      <c r="OBO9" s="309"/>
      <c r="OBP9" s="309"/>
      <c r="OBQ9" s="309"/>
      <c r="OBR9" s="309"/>
      <c r="OBS9" s="309"/>
      <c r="OBT9" s="309"/>
      <c r="OBU9" s="309"/>
      <c r="OBV9" s="309"/>
      <c r="OBW9" s="309"/>
      <c r="OBX9" s="309"/>
      <c r="OBY9" s="309"/>
      <c r="OBZ9" s="309"/>
      <c r="OCA9" s="309"/>
      <c r="OCB9" s="309"/>
      <c r="OCC9" s="309"/>
      <c r="OCD9" s="309"/>
      <c r="OCE9" s="309"/>
      <c r="OCF9" s="309"/>
      <c r="OCG9" s="309"/>
      <c r="OCH9" s="309"/>
      <c r="OCI9" s="309"/>
      <c r="OCJ9" s="309"/>
      <c r="OCK9" s="309"/>
      <c r="OCL9" s="309"/>
      <c r="OCM9" s="309"/>
      <c r="OCN9" s="309"/>
      <c r="OCO9" s="309"/>
      <c r="OCP9" s="309"/>
      <c r="OCQ9" s="309"/>
      <c r="OCR9" s="309"/>
      <c r="OCS9" s="309"/>
      <c r="OCT9" s="309"/>
      <c r="OCU9" s="309"/>
      <c r="OCV9" s="309"/>
      <c r="OCW9" s="309"/>
      <c r="OCX9" s="309"/>
      <c r="OCY9" s="309"/>
      <c r="OCZ9" s="309"/>
      <c r="ODA9" s="309"/>
      <c r="ODB9" s="309"/>
      <c r="ODC9" s="309"/>
      <c r="ODD9" s="309"/>
      <c r="ODE9" s="309"/>
      <c r="ODF9" s="309"/>
      <c r="ODG9" s="309"/>
      <c r="ODH9" s="309"/>
      <c r="ODI9" s="309"/>
      <c r="ODJ9" s="309"/>
      <c r="ODK9" s="309"/>
      <c r="ODL9" s="309"/>
      <c r="ODM9" s="309"/>
      <c r="ODN9" s="309"/>
      <c r="ODO9" s="309"/>
      <c r="ODP9" s="309"/>
      <c r="ODQ9" s="309"/>
      <c r="ODR9" s="309"/>
      <c r="ODS9" s="309"/>
      <c r="ODT9" s="309"/>
      <c r="ODU9" s="309"/>
      <c r="ODV9" s="309"/>
      <c r="ODW9" s="309"/>
      <c r="ODX9" s="309"/>
      <c r="ODY9" s="309"/>
      <c r="ODZ9" s="309"/>
      <c r="OEA9" s="309"/>
      <c r="OEB9" s="309"/>
      <c r="OEC9" s="309"/>
      <c r="OED9" s="309"/>
      <c r="OEE9" s="309"/>
      <c r="OEF9" s="309"/>
      <c r="OEG9" s="309"/>
      <c r="OEH9" s="309"/>
      <c r="OEI9" s="309"/>
      <c r="OEJ9" s="309"/>
      <c r="OEK9" s="309"/>
      <c r="OEL9" s="309"/>
      <c r="OEM9" s="309"/>
      <c r="OEN9" s="309"/>
      <c r="OEO9" s="309"/>
      <c r="OEP9" s="309"/>
      <c r="OEQ9" s="309"/>
      <c r="OER9" s="309"/>
      <c r="OES9" s="309"/>
      <c r="OET9" s="309"/>
      <c r="OEU9" s="309"/>
      <c r="OEV9" s="309"/>
      <c r="OEW9" s="309"/>
      <c r="OEX9" s="309"/>
      <c r="OEY9" s="309"/>
      <c r="OEZ9" s="309"/>
      <c r="OFA9" s="309"/>
      <c r="OFB9" s="309"/>
      <c r="OFC9" s="309"/>
      <c r="OFD9" s="309"/>
      <c r="OFE9" s="309"/>
      <c r="OFF9" s="309"/>
      <c r="OFG9" s="309"/>
      <c r="OFH9" s="309"/>
      <c r="OFI9" s="309"/>
      <c r="OFJ9" s="309"/>
      <c r="OFK9" s="309"/>
      <c r="OFL9" s="309"/>
      <c r="OFM9" s="309"/>
      <c r="OFN9" s="309"/>
      <c r="OFO9" s="309"/>
      <c r="OFP9" s="309"/>
      <c r="OFQ9" s="309"/>
      <c r="OFR9" s="309"/>
      <c r="OFS9" s="309"/>
      <c r="OFT9" s="309"/>
      <c r="OFU9" s="309"/>
      <c r="OFV9" s="309"/>
      <c r="OFW9" s="309"/>
      <c r="OFX9" s="309"/>
      <c r="OFY9" s="309"/>
      <c r="OFZ9" s="309"/>
      <c r="OGA9" s="309"/>
      <c r="OGB9" s="309"/>
      <c r="OGC9" s="309"/>
      <c r="OGD9" s="309"/>
      <c r="OGE9" s="309"/>
      <c r="OGF9" s="309"/>
      <c r="OGG9" s="309"/>
      <c r="OGH9" s="309"/>
      <c r="OGI9" s="309"/>
      <c r="OGJ9" s="309"/>
      <c r="OGK9" s="309"/>
      <c r="OGL9" s="309"/>
      <c r="OGM9" s="309"/>
      <c r="OGN9" s="309"/>
      <c r="OGO9" s="309"/>
      <c r="OGP9" s="309"/>
      <c r="OGQ9" s="309"/>
      <c r="OGR9" s="309"/>
      <c r="OGS9" s="309"/>
      <c r="OGT9" s="309"/>
      <c r="OGU9" s="309"/>
      <c r="OGV9" s="309"/>
      <c r="OGW9" s="309"/>
      <c r="OGX9" s="309"/>
      <c r="OGY9" s="309"/>
      <c r="OGZ9" s="309"/>
      <c r="OHA9" s="309"/>
      <c r="OHB9" s="309"/>
      <c r="OHC9" s="309"/>
      <c r="OHD9" s="309"/>
      <c r="OHE9" s="309"/>
      <c r="OHF9" s="309"/>
      <c r="OHG9" s="309"/>
      <c r="OHH9" s="309"/>
      <c r="OHI9" s="309"/>
      <c r="OHJ9" s="309"/>
      <c r="OHK9" s="309"/>
      <c r="OHL9" s="309"/>
      <c r="OHM9" s="309"/>
      <c r="OHN9" s="309"/>
      <c r="OHO9" s="309"/>
      <c r="OHP9" s="309"/>
      <c r="OHQ9" s="309"/>
      <c r="OHR9" s="309"/>
      <c r="OHS9" s="309"/>
      <c r="OHT9" s="309"/>
      <c r="OHU9" s="309"/>
      <c r="OHV9" s="309"/>
      <c r="OHW9" s="309"/>
      <c r="OHX9" s="309"/>
      <c r="OHY9" s="309"/>
      <c r="OHZ9" s="309"/>
      <c r="OIA9" s="309"/>
      <c r="OIB9" s="309"/>
      <c r="OIC9" s="309"/>
      <c r="OID9" s="309"/>
      <c r="OIE9" s="309"/>
      <c r="OIF9" s="309"/>
      <c r="OIG9" s="309"/>
      <c r="OIH9" s="309"/>
      <c r="OII9" s="309"/>
      <c r="OIJ9" s="309"/>
      <c r="OIK9" s="309"/>
      <c r="OIL9" s="309"/>
      <c r="OIM9" s="309"/>
      <c r="OIN9" s="309"/>
      <c r="OIO9" s="309"/>
      <c r="OIP9" s="309"/>
      <c r="OIQ9" s="309"/>
      <c r="OIR9" s="309"/>
      <c r="OIS9" s="309"/>
      <c r="OIT9" s="309"/>
      <c r="OIU9" s="309"/>
      <c r="OIV9" s="309"/>
      <c r="OIW9" s="309"/>
      <c r="OIX9" s="309"/>
      <c r="OIY9" s="309"/>
      <c r="OIZ9" s="309"/>
      <c r="OJA9" s="309"/>
      <c r="OJB9" s="309"/>
      <c r="OJC9" s="309"/>
      <c r="OJD9" s="309"/>
      <c r="OJE9" s="309"/>
      <c r="OJF9" s="309"/>
      <c r="OJG9" s="309"/>
      <c r="OJH9" s="309"/>
      <c r="OJI9" s="309"/>
      <c r="OJJ9" s="309"/>
      <c r="OJK9" s="309"/>
      <c r="OJL9" s="309"/>
      <c r="OJM9" s="309"/>
      <c r="OJN9" s="309"/>
      <c r="OJO9" s="309"/>
      <c r="OJP9" s="309"/>
      <c r="OJQ9" s="309"/>
      <c r="OJR9" s="309"/>
      <c r="OJS9" s="309"/>
      <c r="OJT9" s="309"/>
      <c r="OJU9" s="309"/>
      <c r="OJV9" s="309"/>
      <c r="OJW9" s="309"/>
      <c r="OJX9" s="309"/>
      <c r="OJY9" s="309"/>
      <c r="OJZ9" s="309"/>
      <c r="OKA9" s="309"/>
      <c r="OKB9" s="309"/>
      <c r="OKC9" s="309"/>
      <c r="OKD9" s="309"/>
      <c r="OKE9" s="309"/>
      <c r="OKF9" s="309"/>
      <c r="OKG9" s="309"/>
      <c r="OKH9" s="309"/>
      <c r="OKI9" s="309"/>
      <c r="OKJ9" s="309"/>
      <c r="OKK9" s="309"/>
      <c r="OKL9" s="309"/>
      <c r="OKM9" s="309"/>
      <c r="OKN9" s="309"/>
      <c r="OKO9" s="309"/>
      <c r="OKP9" s="309"/>
      <c r="OKQ9" s="309"/>
      <c r="OKR9" s="309"/>
      <c r="OKS9" s="309"/>
      <c r="OKT9" s="309"/>
      <c r="OKU9" s="309"/>
      <c r="OKV9" s="309"/>
      <c r="OKW9" s="309"/>
      <c r="OKX9" s="309"/>
      <c r="OKY9" s="309"/>
      <c r="OKZ9" s="309"/>
      <c r="OLA9" s="309"/>
      <c r="OLB9" s="309"/>
      <c r="OLC9" s="309"/>
      <c r="OLD9" s="309"/>
      <c r="OLE9" s="309"/>
      <c r="OLF9" s="309"/>
      <c r="OLG9" s="309"/>
      <c r="OLH9" s="309"/>
      <c r="OLI9" s="309"/>
      <c r="OLJ9" s="309"/>
      <c r="OLK9" s="309"/>
      <c r="OLL9" s="309"/>
      <c r="OLM9" s="309"/>
      <c r="OLN9" s="309"/>
      <c r="OLO9" s="309"/>
      <c r="OLP9" s="309"/>
      <c r="OLQ9" s="309"/>
      <c r="OLR9" s="309"/>
      <c r="OLS9" s="309"/>
      <c r="OLT9" s="309"/>
      <c r="OLU9" s="309"/>
      <c r="OLV9" s="309"/>
      <c r="OLW9" s="309"/>
      <c r="OLX9" s="309"/>
      <c r="OLY9" s="309"/>
      <c r="OLZ9" s="309"/>
      <c r="OMA9" s="309"/>
      <c r="OMB9" s="309"/>
      <c r="OMC9" s="309"/>
      <c r="OMD9" s="309"/>
      <c r="OME9" s="309"/>
      <c r="OMF9" s="309"/>
      <c r="OMG9" s="309"/>
      <c r="OMH9" s="309"/>
      <c r="OMI9" s="309"/>
      <c r="OMJ9" s="309"/>
      <c r="OMK9" s="309"/>
      <c r="OML9" s="309"/>
      <c r="OMM9" s="309"/>
      <c r="OMN9" s="309"/>
      <c r="OMO9" s="309"/>
      <c r="OMP9" s="309"/>
      <c r="OMQ9" s="309"/>
      <c r="OMR9" s="309"/>
      <c r="OMS9" s="309"/>
      <c r="OMT9" s="309"/>
      <c r="OMU9" s="309"/>
      <c r="OMV9" s="309"/>
      <c r="OMW9" s="309"/>
      <c r="OMX9" s="309"/>
      <c r="OMY9" s="309"/>
      <c r="OMZ9" s="309"/>
      <c r="ONA9" s="309"/>
      <c r="ONB9" s="309"/>
      <c r="ONC9" s="309"/>
      <c r="OND9" s="309"/>
      <c r="ONE9" s="309"/>
      <c r="ONF9" s="309"/>
      <c r="ONG9" s="309"/>
      <c r="ONH9" s="309"/>
      <c r="ONI9" s="309"/>
      <c r="ONJ9" s="309"/>
      <c r="ONK9" s="309"/>
      <c r="ONL9" s="309"/>
      <c r="ONM9" s="309"/>
      <c r="ONN9" s="309"/>
      <c r="ONO9" s="309"/>
      <c r="ONP9" s="309"/>
      <c r="ONQ9" s="309"/>
      <c r="ONR9" s="309"/>
      <c r="ONS9" s="309"/>
      <c r="ONT9" s="309"/>
      <c r="ONU9" s="309"/>
      <c r="ONV9" s="309"/>
      <c r="ONW9" s="309"/>
      <c r="ONX9" s="309"/>
      <c r="ONY9" s="309"/>
      <c r="ONZ9" s="309"/>
      <c r="OOA9" s="309"/>
      <c r="OOB9" s="309"/>
      <c r="OOC9" s="309"/>
      <c r="OOD9" s="309"/>
      <c r="OOE9" s="309"/>
      <c r="OOF9" s="309"/>
      <c r="OOG9" s="309"/>
      <c r="OOH9" s="309"/>
      <c r="OOI9" s="309"/>
      <c r="OOJ9" s="309"/>
      <c r="OOK9" s="309"/>
      <c r="OOL9" s="309"/>
      <c r="OOM9" s="309"/>
      <c r="OON9" s="309"/>
      <c r="OOO9" s="309"/>
      <c r="OOP9" s="309"/>
      <c r="OOQ9" s="309"/>
      <c r="OOR9" s="309"/>
      <c r="OOS9" s="309"/>
      <c r="OOT9" s="309"/>
      <c r="OOU9" s="309"/>
      <c r="OOV9" s="309"/>
      <c r="OOW9" s="309"/>
      <c r="OOX9" s="309"/>
      <c r="OOY9" s="309"/>
      <c r="OOZ9" s="309"/>
      <c r="OPA9" s="309"/>
      <c r="OPB9" s="309"/>
      <c r="OPC9" s="309"/>
      <c r="OPD9" s="309"/>
      <c r="OPE9" s="309"/>
      <c r="OPF9" s="309"/>
      <c r="OPG9" s="309"/>
      <c r="OPH9" s="309"/>
      <c r="OPI9" s="309"/>
      <c r="OPJ9" s="309"/>
      <c r="OPK9" s="309"/>
      <c r="OPL9" s="309"/>
      <c r="OPM9" s="309"/>
      <c r="OPN9" s="309"/>
      <c r="OPO9" s="309"/>
      <c r="OPP9" s="309"/>
      <c r="OPQ9" s="309"/>
      <c r="OPR9" s="309"/>
      <c r="OPS9" s="309"/>
      <c r="OPT9" s="309"/>
      <c r="OPU9" s="309"/>
      <c r="OPV9" s="309"/>
      <c r="OPW9" s="309"/>
      <c r="OPX9" s="309"/>
      <c r="OPY9" s="309"/>
      <c r="OPZ9" s="309"/>
      <c r="OQA9" s="309"/>
      <c r="OQB9" s="309"/>
      <c r="OQC9" s="309"/>
      <c r="OQD9" s="309"/>
      <c r="OQE9" s="309"/>
      <c r="OQF9" s="309"/>
      <c r="OQG9" s="309"/>
      <c r="OQH9" s="309"/>
      <c r="OQI9" s="309"/>
      <c r="OQJ9" s="309"/>
      <c r="OQK9" s="309"/>
      <c r="OQL9" s="309"/>
      <c r="OQM9" s="309"/>
      <c r="OQN9" s="309"/>
      <c r="OQO9" s="309"/>
      <c r="OQP9" s="309"/>
      <c r="OQQ9" s="309"/>
      <c r="OQR9" s="309"/>
      <c r="OQS9" s="309"/>
      <c r="OQT9" s="309"/>
      <c r="OQU9" s="309"/>
      <c r="OQV9" s="309"/>
      <c r="OQW9" s="309"/>
      <c r="OQX9" s="309"/>
      <c r="OQY9" s="309"/>
      <c r="OQZ9" s="309"/>
      <c r="ORA9" s="309"/>
      <c r="ORB9" s="309"/>
      <c r="ORC9" s="309"/>
      <c r="ORD9" s="309"/>
      <c r="ORE9" s="309"/>
      <c r="ORF9" s="309"/>
      <c r="ORG9" s="309"/>
      <c r="ORH9" s="309"/>
      <c r="ORI9" s="309"/>
      <c r="ORJ9" s="309"/>
      <c r="ORK9" s="309"/>
      <c r="ORL9" s="309"/>
      <c r="ORM9" s="309"/>
      <c r="ORN9" s="309"/>
      <c r="ORO9" s="309"/>
      <c r="ORP9" s="309"/>
      <c r="ORQ9" s="309"/>
      <c r="ORR9" s="309"/>
      <c r="ORS9" s="309"/>
      <c r="ORT9" s="309"/>
      <c r="ORU9" s="309"/>
      <c r="ORV9" s="309"/>
      <c r="ORW9" s="309"/>
      <c r="ORX9" s="309"/>
      <c r="ORY9" s="309"/>
      <c r="ORZ9" s="309"/>
      <c r="OSA9" s="309"/>
      <c r="OSB9" s="309"/>
      <c r="OSC9" s="309"/>
      <c r="OSD9" s="309"/>
      <c r="OSE9" s="309"/>
      <c r="OSF9" s="309"/>
      <c r="OSG9" s="309"/>
      <c r="OSH9" s="309"/>
      <c r="OSI9" s="309"/>
      <c r="OSJ9" s="309"/>
      <c r="OSK9" s="309"/>
      <c r="OSL9" s="309"/>
      <c r="OSM9" s="309"/>
      <c r="OSN9" s="309"/>
      <c r="OSO9" s="309"/>
      <c r="OSP9" s="309"/>
      <c r="OSQ9" s="309"/>
      <c r="OSR9" s="309"/>
      <c r="OSS9" s="309"/>
      <c r="OST9" s="309"/>
      <c r="OSU9" s="309"/>
      <c r="OSV9" s="309"/>
      <c r="OSW9" s="309"/>
      <c r="OSX9" s="309"/>
      <c r="OSY9" s="309"/>
      <c r="OSZ9" s="309"/>
      <c r="OTA9" s="309"/>
      <c r="OTB9" s="309"/>
      <c r="OTC9" s="309"/>
      <c r="OTD9" s="309"/>
      <c r="OTE9" s="309"/>
      <c r="OTF9" s="309"/>
      <c r="OTG9" s="309"/>
      <c r="OTH9" s="309"/>
      <c r="OTI9" s="309"/>
      <c r="OTJ9" s="309"/>
      <c r="OTK9" s="309"/>
      <c r="OTL9" s="309"/>
      <c r="OTM9" s="309"/>
      <c r="OTN9" s="309"/>
      <c r="OTO9" s="309"/>
      <c r="OTP9" s="309"/>
      <c r="OTQ9" s="309"/>
      <c r="OTR9" s="309"/>
      <c r="OTS9" s="309"/>
      <c r="OTT9" s="309"/>
      <c r="OTU9" s="309"/>
      <c r="OTV9" s="309"/>
      <c r="OTW9" s="309"/>
      <c r="OTX9" s="309"/>
      <c r="OTY9" s="309"/>
      <c r="OTZ9" s="309"/>
      <c r="OUA9" s="309"/>
      <c r="OUB9" s="309"/>
      <c r="OUC9" s="309"/>
      <c r="OUD9" s="309"/>
      <c r="OUE9" s="309"/>
      <c r="OUF9" s="309"/>
      <c r="OUG9" s="309"/>
      <c r="OUH9" s="309"/>
      <c r="OUI9" s="309"/>
      <c r="OUJ9" s="309"/>
      <c r="OUK9" s="309"/>
      <c r="OUL9" s="309"/>
      <c r="OUM9" s="309"/>
      <c r="OUN9" s="309"/>
      <c r="OUO9" s="309"/>
      <c r="OUP9" s="309"/>
      <c r="OUQ9" s="309"/>
      <c r="OUR9" s="309"/>
      <c r="OUS9" s="309"/>
      <c r="OUT9" s="309"/>
      <c r="OUU9" s="309"/>
      <c r="OUV9" s="309"/>
      <c r="OUW9" s="309"/>
      <c r="OUX9" s="309"/>
      <c r="OUY9" s="309"/>
      <c r="OUZ9" s="309"/>
      <c r="OVA9" s="309"/>
      <c r="OVB9" s="309"/>
      <c r="OVC9" s="309"/>
      <c r="OVD9" s="309"/>
      <c r="OVE9" s="309"/>
      <c r="OVF9" s="309"/>
      <c r="OVG9" s="309"/>
      <c r="OVH9" s="309"/>
      <c r="OVI9" s="309"/>
      <c r="OVJ9" s="309"/>
      <c r="OVK9" s="309"/>
      <c r="OVL9" s="309"/>
      <c r="OVM9" s="309"/>
      <c r="OVN9" s="309"/>
      <c r="OVO9" s="309"/>
      <c r="OVP9" s="309"/>
      <c r="OVQ9" s="309"/>
      <c r="OVR9" s="309"/>
      <c r="OVS9" s="309"/>
      <c r="OVT9" s="309"/>
      <c r="OVU9" s="309"/>
      <c r="OVV9" s="309"/>
      <c r="OVW9" s="309"/>
      <c r="OVX9" s="309"/>
      <c r="OVY9" s="309"/>
      <c r="OVZ9" s="309"/>
      <c r="OWA9" s="309"/>
      <c r="OWB9" s="309"/>
      <c r="OWC9" s="309"/>
      <c r="OWD9" s="309"/>
      <c r="OWE9" s="309"/>
      <c r="OWF9" s="309"/>
      <c r="OWG9" s="309"/>
      <c r="OWH9" s="309"/>
      <c r="OWI9" s="309"/>
      <c r="OWJ9" s="309"/>
      <c r="OWK9" s="309"/>
      <c r="OWL9" s="309"/>
      <c r="OWM9" s="309"/>
      <c r="OWN9" s="309"/>
      <c r="OWO9" s="309"/>
      <c r="OWP9" s="309"/>
      <c r="OWQ9" s="309"/>
      <c r="OWR9" s="309"/>
      <c r="OWS9" s="309"/>
      <c r="OWT9" s="309"/>
      <c r="OWU9" s="309"/>
      <c r="OWV9" s="309"/>
      <c r="OWW9" s="309"/>
      <c r="OWX9" s="309"/>
      <c r="OWY9" s="309"/>
      <c r="OWZ9" s="309"/>
      <c r="OXA9" s="309"/>
      <c r="OXB9" s="309"/>
      <c r="OXC9" s="309"/>
      <c r="OXD9" s="309"/>
      <c r="OXE9" s="309"/>
      <c r="OXF9" s="309"/>
      <c r="OXG9" s="309"/>
      <c r="OXH9" s="309"/>
      <c r="OXI9" s="309"/>
      <c r="OXJ9" s="309"/>
      <c r="OXK9" s="309"/>
      <c r="OXL9" s="309"/>
      <c r="OXM9" s="309"/>
      <c r="OXN9" s="309"/>
      <c r="OXO9" s="309"/>
      <c r="OXP9" s="309"/>
      <c r="OXQ9" s="309"/>
      <c r="OXR9" s="309"/>
      <c r="OXS9" s="309"/>
      <c r="OXT9" s="309"/>
      <c r="OXU9" s="309"/>
      <c r="OXV9" s="309"/>
      <c r="OXW9" s="309"/>
      <c r="OXX9" s="309"/>
      <c r="OXY9" s="309"/>
      <c r="OXZ9" s="309"/>
      <c r="OYA9" s="309"/>
      <c r="OYB9" s="309"/>
      <c r="OYC9" s="309"/>
      <c r="OYD9" s="309"/>
      <c r="OYE9" s="309"/>
      <c r="OYF9" s="309"/>
      <c r="OYG9" s="309"/>
      <c r="OYH9" s="309"/>
      <c r="OYI9" s="309"/>
      <c r="OYJ9" s="309"/>
      <c r="OYK9" s="309"/>
      <c r="OYL9" s="309"/>
      <c r="OYM9" s="309"/>
      <c r="OYN9" s="309"/>
      <c r="OYO9" s="309"/>
      <c r="OYP9" s="309"/>
      <c r="OYQ9" s="309"/>
      <c r="OYR9" s="309"/>
      <c r="OYS9" s="309"/>
      <c r="OYT9" s="309"/>
      <c r="OYU9" s="309"/>
      <c r="OYV9" s="309"/>
      <c r="OYW9" s="309"/>
      <c r="OYX9" s="309"/>
      <c r="OYY9" s="309"/>
      <c r="OYZ9" s="309"/>
      <c r="OZA9" s="309"/>
      <c r="OZB9" s="309"/>
      <c r="OZC9" s="309"/>
      <c r="OZD9" s="309"/>
      <c r="OZE9" s="309"/>
      <c r="OZF9" s="309"/>
      <c r="OZG9" s="309"/>
      <c r="OZH9" s="309"/>
      <c r="OZI9" s="309"/>
      <c r="OZJ9" s="309"/>
      <c r="OZK9" s="309"/>
      <c r="OZL9" s="309"/>
      <c r="OZM9" s="309"/>
      <c r="OZN9" s="309"/>
      <c r="OZO9" s="309"/>
      <c r="OZP9" s="309"/>
      <c r="OZQ9" s="309"/>
      <c r="OZR9" s="309"/>
      <c r="OZS9" s="309"/>
      <c r="OZT9" s="309"/>
      <c r="OZU9" s="309"/>
      <c r="OZV9" s="309"/>
      <c r="OZW9" s="309"/>
      <c r="OZX9" s="309"/>
      <c r="OZY9" s="309"/>
      <c r="OZZ9" s="309"/>
      <c r="PAA9" s="309"/>
      <c r="PAB9" s="309"/>
      <c r="PAC9" s="309"/>
      <c r="PAD9" s="309"/>
      <c r="PAE9" s="309"/>
      <c r="PAF9" s="309"/>
      <c r="PAG9" s="309"/>
      <c r="PAH9" s="309"/>
      <c r="PAI9" s="309"/>
      <c r="PAJ9" s="309"/>
      <c r="PAK9" s="309"/>
      <c r="PAL9" s="309"/>
      <c r="PAM9" s="309"/>
      <c r="PAN9" s="309"/>
      <c r="PAO9" s="309"/>
      <c r="PAP9" s="309"/>
      <c r="PAQ9" s="309"/>
      <c r="PAR9" s="309"/>
      <c r="PAS9" s="309"/>
      <c r="PAT9" s="309"/>
      <c r="PAU9" s="309"/>
      <c r="PAV9" s="309"/>
      <c r="PAW9" s="309"/>
      <c r="PAX9" s="309"/>
      <c r="PAY9" s="309"/>
      <c r="PAZ9" s="309"/>
      <c r="PBA9" s="309"/>
      <c r="PBB9" s="309"/>
      <c r="PBC9" s="309"/>
      <c r="PBD9" s="309"/>
      <c r="PBE9" s="309"/>
      <c r="PBF9" s="309"/>
      <c r="PBG9" s="309"/>
      <c r="PBH9" s="309"/>
      <c r="PBI9" s="309"/>
      <c r="PBJ9" s="309"/>
      <c r="PBK9" s="309"/>
      <c r="PBL9" s="309"/>
      <c r="PBM9" s="309"/>
      <c r="PBN9" s="309"/>
      <c r="PBO9" s="309"/>
      <c r="PBP9" s="309"/>
      <c r="PBQ9" s="309"/>
      <c r="PBR9" s="309"/>
      <c r="PBS9" s="309"/>
      <c r="PBT9" s="309"/>
      <c r="PBU9" s="309"/>
      <c r="PBV9" s="309"/>
      <c r="PBW9" s="309"/>
      <c r="PBX9" s="309"/>
      <c r="PBY9" s="309"/>
      <c r="PBZ9" s="309"/>
      <c r="PCA9" s="309"/>
      <c r="PCB9" s="309"/>
      <c r="PCC9" s="309"/>
      <c r="PCD9" s="309"/>
      <c r="PCE9" s="309"/>
      <c r="PCF9" s="309"/>
      <c r="PCG9" s="309"/>
      <c r="PCH9" s="309"/>
      <c r="PCI9" s="309"/>
      <c r="PCJ9" s="309"/>
      <c r="PCK9" s="309"/>
      <c r="PCL9" s="309"/>
      <c r="PCM9" s="309"/>
      <c r="PCN9" s="309"/>
      <c r="PCO9" s="309"/>
      <c r="PCP9" s="309"/>
      <c r="PCQ9" s="309"/>
      <c r="PCR9" s="309"/>
      <c r="PCS9" s="309"/>
      <c r="PCT9" s="309"/>
      <c r="PCU9" s="309"/>
      <c r="PCV9" s="309"/>
      <c r="PCW9" s="309"/>
      <c r="PCX9" s="309"/>
      <c r="PCY9" s="309"/>
      <c r="PCZ9" s="309"/>
      <c r="PDA9" s="309"/>
      <c r="PDB9" s="309"/>
      <c r="PDC9" s="309"/>
      <c r="PDD9" s="309"/>
      <c r="PDE9" s="309"/>
      <c r="PDF9" s="309"/>
      <c r="PDG9" s="309"/>
      <c r="PDH9" s="309"/>
      <c r="PDI9" s="309"/>
      <c r="PDJ9" s="309"/>
      <c r="PDK9" s="309"/>
      <c r="PDL9" s="309"/>
      <c r="PDM9" s="309"/>
      <c r="PDN9" s="309"/>
      <c r="PDO9" s="309"/>
      <c r="PDP9" s="309"/>
      <c r="PDQ9" s="309"/>
      <c r="PDR9" s="309"/>
      <c r="PDS9" s="309"/>
      <c r="PDT9" s="309"/>
      <c r="PDU9" s="309"/>
      <c r="PDV9" s="309"/>
      <c r="PDW9" s="309"/>
      <c r="PDX9" s="309"/>
      <c r="PDY9" s="309"/>
      <c r="PDZ9" s="309"/>
      <c r="PEA9" s="309"/>
      <c r="PEB9" s="309"/>
      <c r="PEC9" s="309"/>
      <c r="PED9" s="309"/>
      <c r="PEE9" s="309"/>
      <c r="PEF9" s="309"/>
      <c r="PEG9" s="309"/>
      <c r="PEH9" s="309"/>
      <c r="PEI9" s="309"/>
      <c r="PEJ9" s="309"/>
      <c r="PEK9" s="309"/>
      <c r="PEL9" s="309"/>
      <c r="PEM9" s="309"/>
      <c r="PEN9" s="309"/>
      <c r="PEO9" s="309"/>
      <c r="PEP9" s="309"/>
      <c r="PEQ9" s="309"/>
      <c r="PER9" s="309"/>
      <c r="PES9" s="309"/>
      <c r="PET9" s="309"/>
      <c r="PEU9" s="309"/>
      <c r="PEV9" s="309"/>
      <c r="PEW9" s="309"/>
      <c r="PEX9" s="309"/>
      <c r="PEY9" s="309"/>
      <c r="PEZ9" s="309"/>
      <c r="PFA9" s="309"/>
      <c r="PFB9" s="309"/>
      <c r="PFC9" s="309"/>
      <c r="PFD9" s="309"/>
      <c r="PFE9" s="309"/>
      <c r="PFF9" s="309"/>
      <c r="PFG9" s="309"/>
      <c r="PFH9" s="309"/>
      <c r="PFI9" s="309"/>
      <c r="PFJ9" s="309"/>
      <c r="PFK9" s="309"/>
      <c r="PFL9" s="309"/>
      <c r="PFM9" s="309"/>
      <c r="PFN9" s="309"/>
      <c r="PFO9" s="309"/>
      <c r="PFP9" s="309"/>
      <c r="PFQ9" s="309"/>
      <c r="PFR9" s="309"/>
      <c r="PFS9" s="309"/>
      <c r="PFT9" s="309"/>
      <c r="PFU9" s="309"/>
      <c r="PFV9" s="309"/>
      <c r="PFW9" s="309"/>
      <c r="PFX9" s="309"/>
      <c r="PFY9" s="309"/>
      <c r="PFZ9" s="309"/>
      <c r="PGA9" s="309"/>
      <c r="PGB9" s="309"/>
      <c r="PGC9" s="309"/>
      <c r="PGD9" s="309"/>
      <c r="PGE9" s="309"/>
      <c r="PGF9" s="309"/>
      <c r="PGG9" s="309"/>
      <c r="PGH9" s="309"/>
      <c r="PGI9" s="309"/>
      <c r="PGJ9" s="309"/>
      <c r="PGK9" s="309"/>
      <c r="PGL9" s="309"/>
      <c r="PGM9" s="309"/>
      <c r="PGN9" s="309"/>
      <c r="PGO9" s="309"/>
      <c r="PGP9" s="309"/>
      <c r="PGQ9" s="309"/>
      <c r="PGR9" s="309"/>
      <c r="PGS9" s="309"/>
      <c r="PGT9" s="309"/>
      <c r="PGU9" s="309"/>
      <c r="PGV9" s="309"/>
      <c r="PGW9" s="309"/>
      <c r="PGX9" s="309"/>
      <c r="PGY9" s="309"/>
      <c r="PGZ9" s="309"/>
      <c r="PHA9" s="309"/>
      <c r="PHB9" s="309"/>
      <c r="PHC9" s="309"/>
      <c r="PHD9" s="309"/>
      <c r="PHE9" s="309"/>
      <c r="PHF9" s="309"/>
      <c r="PHG9" s="309"/>
      <c r="PHH9" s="309"/>
      <c r="PHI9" s="309"/>
      <c r="PHJ9" s="309"/>
      <c r="PHK9" s="309"/>
      <c r="PHL9" s="309"/>
      <c r="PHM9" s="309"/>
      <c r="PHN9" s="309"/>
      <c r="PHO9" s="309"/>
      <c r="PHP9" s="309"/>
      <c r="PHQ9" s="309"/>
      <c r="PHR9" s="309"/>
      <c r="PHS9" s="309"/>
      <c r="PHT9" s="309"/>
      <c r="PHU9" s="309"/>
      <c r="PHV9" s="309"/>
      <c r="PHW9" s="309"/>
      <c r="PHX9" s="309"/>
      <c r="PHY9" s="309"/>
      <c r="PHZ9" s="309"/>
      <c r="PIA9" s="309"/>
      <c r="PIB9" s="309"/>
      <c r="PIC9" s="309"/>
      <c r="PID9" s="309"/>
      <c r="PIE9" s="309"/>
      <c r="PIF9" s="309"/>
      <c r="PIG9" s="309"/>
      <c r="PIH9" s="309"/>
      <c r="PII9" s="309"/>
      <c r="PIJ9" s="309"/>
      <c r="PIK9" s="309"/>
      <c r="PIL9" s="309"/>
      <c r="PIM9" s="309"/>
      <c r="PIN9" s="309"/>
      <c r="PIO9" s="309"/>
      <c r="PIP9" s="309"/>
      <c r="PIQ9" s="309"/>
      <c r="PIR9" s="309"/>
      <c r="PIS9" s="309"/>
      <c r="PIT9" s="309"/>
      <c r="PIU9" s="309"/>
      <c r="PIV9" s="309"/>
      <c r="PIW9" s="309"/>
      <c r="PIX9" s="309"/>
      <c r="PIY9" s="309"/>
      <c r="PIZ9" s="309"/>
      <c r="PJA9" s="309"/>
      <c r="PJB9" s="309"/>
      <c r="PJC9" s="309"/>
      <c r="PJD9" s="309"/>
      <c r="PJE9" s="309"/>
      <c r="PJF9" s="309"/>
      <c r="PJG9" s="309"/>
      <c r="PJH9" s="309"/>
      <c r="PJI9" s="309"/>
      <c r="PJJ9" s="309"/>
      <c r="PJK9" s="309"/>
      <c r="PJL9" s="309"/>
      <c r="PJM9" s="309"/>
      <c r="PJN9" s="309"/>
      <c r="PJO9" s="309"/>
      <c r="PJP9" s="309"/>
      <c r="PJQ9" s="309"/>
      <c r="PJR9" s="309"/>
      <c r="PJS9" s="309"/>
      <c r="PJT9" s="309"/>
      <c r="PJU9" s="309"/>
      <c r="PJV9" s="309"/>
      <c r="PJW9" s="309"/>
      <c r="PJX9" s="309"/>
      <c r="PJY9" s="309"/>
      <c r="PJZ9" s="309"/>
      <c r="PKA9" s="309"/>
      <c r="PKB9" s="309"/>
      <c r="PKC9" s="309"/>
      <c r="PKD9" s="309"/>
      <c r="PKE9" s="309"/>
      <c r="PKF9" s="309"/>
      <c r="PKG9" s="309"/>
      <c r="PKH9" s="309"/>
      <c r="PKI9" s="309"/>
      <c r="PKJ9" s="309"/>
      <c r="PKK9" s="309"/>
      <c r="PKL9" s="309"/>
      <c r="PKM9" s="309"/>
      <c r="PKN9" s="309"/>
      <c r="PKO9" s="309"/>
      <c r="PKP9" s="309"/>
      <c r="PKQ9" s="309"/>
      <c r="PKR9" s="309"/>
      <c r="PKS9" s="309"/>
      <c r="PKT9" s="309"/>
      <c r="PKU9" s="309"/>
      <c r="PKV9" s="309"/>
      <c r="PKW9" s="309"/>
      <c r="PKX9" s="309"/>
      <c r="PKY9" s="309"/>
      <c r="PKZ9" s="309"/>
      <c r="PLA9" s="309"/>
      <c r="PLB9" s="309"/>
      <c r="PLC9" s="309"/>
      <c r="PLD9" s="309"/>
      <c r="PLE9" s="309"/>
      <c r="PLF9" s="309"/>
      <c r="PLG9" s="309"/>
      <c r="PLH9" s="309"/>
      <c r="PLI9" s="309"/>
      <c r="PLJ9" s="309"/>
      <c r="PLK9" s="309"/>
      <c r="PLL9" s="309"/>
      <c r="PLM9" s="309"/>
      <c r="PLN9" s="309"/>
      <c r="PLO9" s="309"/>
      <c r="PLP9" s="309"/>
      <c r="PLQ9" s="309"/>
      <c r="PLR9" s="309"/>
      <c r="PLS9" s="309"/>
      <c r="PLT9" s="309"/>
      <c r="PLU9" s="309"/>
      <c r="PLV9" s="309"/>
      <c r="PLW9" s="309"/>
      <c r="PLX9" s="309"/>
      <c r="PLY9" s="309"/>
      <c r="PLZ9" s="309"/>
      <c r="PMA9" s="309"/>
      <c r="PMB9" s="309"/>
      <c r="PMC9" s="309"/>
      <c r="PMD9" s="309"/>
      <c r="PME9" s="309"/>
      <c r="PMF9" s="309"/>
      <c r="PMG9" s="309"/>
      <c r="PMH9" s="309"/>
      <c r="PMI9" s="309"/>
      <c r="PMJ9" s="309"/>
      <c r="PMK9" s="309"/>
      <c r="PML9" s="309"/>
      <c r="PMM9" s="309"/>
      <c r="PMN9" s="309"/>
      <c r="PMO9" s="309"/>
      <c r="PMP9" s="309"/>
      <c r="PMQ9" s="309"/>
      <c r="PMR9" s="309"/>
      <c r="PMS9" s="309"/>
      <c r="PMT9" s="309"/>
      <c r="PMU9" s="309"/>
      <c r="PMV9" s="309"/>
      <c r="PMW9" s="309"/>
      <c r="PMX9" s="309"/>
      <c r="PMY9" s="309"/>
      <c r="PMZ9" s="309"/>
      <c r="PNA9" s="309"/>
      <c r="PNB9" s="309"/>
      <c r="PNC9" s="309"/>
      <c r="PND9" s="309"/>
      <c r="PNE9" s="309"/>
      <c r="PNF9" s="309"/>
      <c r="PNG9" s="309"/>
      <c r="PNH9" s="309"/>
      <c r="PNI9" s="309"/>
      <c r="PNJ9" s="309"/>
      <c r="PNK9" s="309"/>
      <c r="PNL9" s="309"/>
      <c r="PNM9" s="309"/>
      <c r="PNN9" s="309"/>
      <c r="PNO9" s="309"/>
      <c r="PNP9" s="309"/>
      <c r="PNQ9" s="309"/>
      <c r="PNR9" s="309"/>
      <c r="PNS9" s="309"/>
      <c r="PNT9" s="309"/>
      <c r="PNU9" s="309"/>
      <c r="PNV9" s="309"/>
      <c r="PNW9" s="309"/>
      <c r="PNX9" s="309"/>
      <c r="PNY9" s="309"/>
      <c r="PNZ9" s="309"/>
      <c r="POA9" s="309"/>
      <c r="POB9" s="309"/>
      <c r="POC9" s="309"/>
      <c r="POD9" s="309"/>
      <c r="POE9" s="309"/>
      <c r="POF9" s="309"/>
      <c r="POG9" s="309"/>
      <c r="POH9" s="309"/>
      <c r="POI9" s="309"/>
      <c r="POJ9" s="309"/>
      <c r="POK9" s="309"/>
      <c r="POL9" s="309"/>
      <c r="POM9" s="309"/>
      <c r="PON9" s="309"/>
      <c r="POO9" s="309"/>
      <c r="POP9" s="309"/>
      <c r="POQ9" s="309"/>
      <c r="POR9" s="309"/>
      <c r="POS9" s="309"/>
      <c r="POT9" s="309"/>
      <c r="POU9" s="309"/>
      <c r="POV9" s="309"/>
      <c r="POW9" s="309"/>
      <c r="POX9" s="309"/>
      <c r="POY9" s="309"/>
      <c r="POZ9" s="309"/>
      <c r="PPA9" s="309"/>
      <c r="PPB9" s="309"/>
      <c r="PPC9" s="309"/>
      <c r="PPD9" s="309"/>
      <c r="PPE9" s="309"/>
      <c r="PPF9" s="309"/>
      <c r="PPG9" s="309"/>
      <c r="PPH9" s="309"/>
      <c r="PPI9" s="309"/>
      <c r="PPJ9" s="309"/>
      <c r="PPK9" s="309"/>
      <c r="PPL9" s="309"/>
      <c r="PPM9" s="309"/>
      <c r="PPN9" s="309"/>
      <c r="PPO9" s="309"/>
      <c r="PPP9" s="309"/>
      <c r="PPQ9" s="309"/>
      <c r="PPR9" s="309"/>
      <c r="PPS9" s="309"/>
      <c r="PPT9" s="309"/>
      <c r="PPU9" s="309"/>
      <c r="PPV9" s="309"/>
      <c r="PPW9" s="309"/>
      <c r="PPX9" s="309"/>
      <c r="PPY9" s="309"/>
      <c r="PPZ9" s="309"/>
      <c r="PQA9" s="309"/>
      <c r="PQB9" s="309"/>
      <c r="PQC9" s="309"/>
      <c r="PQD9" s="309"/>
      <c r="PQE9" s="309"/>
      <c r="PQF9" s="309"/>
      <c r="PQG9" s="309"/>
      <c r="PQH9" s="309"/>
      <c r="PQI9" s="309"/>
      <c r="PQJ9" s="309"/>
      <c r="PQK9" s="309"/>
      <c r="PQL9" s="309"/>
      <c r="PQM9" s="309"/>
      <c r="PQN9" s="309"/>
      <c r="PQO9" s="309"/>
      <c r="PQP9" s="309"/>
      <c r="PQQ9" s="309"/>
      <c r="PQR9" s="309"/>
      <c r="PQS9" s="309"/>
      <c r="PQT9" s="309"/>
      <c r="PQU9" s="309"/>
      <c r="PQV9" s="309"/>
      <c r="PQW9" s="309"/>
      <c r="PQX9" s="309"/>
      <c r="PQY9" s="309"/>
      <c r="PQZ9" s="309"/>
      <c r="PRA9" s="309"/>
      <c r="PRB9" s="309"/>
      <c r="PRC9" s="309"/>
      <c r="PRD9" s="309"/>
      <c r="PRE9" s="309"/>
      <c r="PRF9" s="309"/>
      <c r="PRG9" s="309"/>
      <c r="PRH9" s="309"/>
      <c r="PRI9" s="309"/>
      <c r="PRJ9" s="309"/>
      <c r="PRK9" s="309"/>
      <c r="PRL9" s="309"/>
      <c r="PRM9" s="309"/>
      <c r="PRN9" s="309"/>
      <c r="PRO9" s="309"/>
      <c r="PRP9" s="309"/>
      <c r="PRQ9" s="309"/>
      <c r="PRR9" s="309"/>
      <c r="PRS9" s="309"/>
      <c r="PRT9" s="309"/>
      <c r="PRU9" s="309"/>
      <c r="PRV9" s="309"/>
      <c r="PRW9" s="309"/>
      <c r="PRX9" s="309"/>
      <c r="PRY9" s="309"/>
      <c r="PRZ9" s="309"/>
      <c r="PSA9" s="309"/>
      <c r="PSB9" s="309"/>
      <c r="PSC9" s="309"/>
      <c r="PSD9" s="309"/>
      <c r="PSE9" s="309"/>
      <c r="PSF9" s="309"/>
      <c r="PSG9" s="309"/>
      <c r="PSH9" s="309"/>
      <c r="PSI9" s="309"/>
      <c r="PSJ9" s="309"/>
      <c r="PSK9" s="309"/>
      <c r="PSL9" s="309"/>
      <c r="PSM9" s="309"/>
      <c r="PSN9" s="309"/>
      <c r="PSO9" s="309"/>
      <c r="PSP9" s="309"/>
      <c r="PSQ9" s="309"/>
      <c r="PSR9" s="309"/>
      <c r="PSS9" s="309"/>
      <c r="PST9" s="309"/>
      <c r="PSU9" s="309"/>
      <c r="PSV9" s="309"/>
      <c r="PSW9" s="309"/>
      <c r="PSX9" s="309"/>
      <c r="PSY9" s="309"/>
      <c r="PSZ9" s="309"/>
      <c r="PTA9" s="309"/>
      <c r="PTB9" s="309"/>
      <c r="PTC9" s="309"/>
      <c r="PTD9" s="309"/>
      <c r="PTE9" s="309"/>
      <c r="PTF9" s="309"/>
      <c r="PTG9" s="309"/>
      <c r="PTH9" s="309"/>
      <c r="PTI9" s="309"/>
      <c r="PTJ9" s="309"/>
      <c r="PTK9" s="309"/>
      <c r="PTL9" s="309"/>
      <c r="PTM9" s="309"/>
      <c r="PTN9" s="309"/>
      <c r="PTO9" s="309"/>
      <c r="PTP9" s="309"/>
      <c r="PTQ9" s="309"/>
      <c r="PTR9" s="309"/>
      <c r="PTS9" s="309"/>
      <c r="PTT9" s="309"/>
      <c r="PTU9" s="309"/>
      <c r="PTV9" s="309"/>
      <c r="PTW9" s="309"/>
      <c r="PTX9" s="309"/>
      <c r="PTY9" s="309"/>
      <c r="PTZ9" s="309"/>
      <c r="PUA9" s="309"/>
      <c r="PUB9" s="309"/>
      <c r="PUC9" s="309"/>
      <c r="PUD9" s="309"/>
      <c r="PUE9" s="309"/>
      <c r="PUF9" s="309"/>
      <c r="PUG9" s="309"/>
      <c r="PUH9" s="309"/>
      <c r="PUI9" s="309"/>
      <c r="PUJ9" s="309"/>
      <c r="PUK9" s="309"/>
      <c r="PUL9" s="309"/>
      <c r="PUM9" s="309"/>
      <c r="PUN9" s="309"/>
      <c r="PUO9" s="309"/>
      <c r="PUP9" s="309"/>
      <c r="PUQ9" s="309"/>
      <c r="PUR9" s="309"/>
      <c r="PUS9" s="309"/>
      <c r="PUT9" s="309"/>
      <c r="PUU9" s="309"/>
      <c r="PUV9" s="309"/>
      <c r="PUW9" s="309"/>
      <c r="PUX9" s="309"/>
      <c r="PUY9" s="309"/>
      <c r="PUZ9" s="309"/>
      <c r="PVA9" s="309"/>
      <c r="PVB9" s="309"/>
      <c r="PVC9" s="309"/>
      <c r="PVD9" s="309"/>
      <c r="PVE9" s="309"/>
      <c r="PVF9" s="309"/>
      <c r="PVG9" s="309"/>
      <c r="PVH9" s="309"/>
      <c r="PVI9" s="309"/>
      <c r="PVJ9" s="309"/>
      <c r="PVK9" s="309"/>
      <c r="PVL9" s="309"/>
      <c r="PVM9" s="309"/>
      <c r="PVN9" s="309"/>
      <c r="PVO9" s="309"/>
      <c r="PVP9" s="309"/>
      <c r="PVQ9" s="309"/>
      <c r="PVR9" s="309"/>
      <c r="PVS9" s="309"/>
      <c r="PVT9" s="309"/>
      <c r="PVU9" s="309"/>
      <c r="PVV9" s="309"/>
      <c r="PVW9" s="309"/>
      <c r="PVX9" s="309"/>
      <c r="PVY9" s="309"/>
      <c r="PVZ9" s="309"/>
      <c r="PWA9" s="309"/>
      <c r="PWB9" s="309"/>
      <c r="PWC9" s="309"/>
      <c r="PWD9" s="309"/>
      <c r="PWE9" s="309"/>
      <c r="PWF9" s="309"/>
      <c r="PWG9" s="309"/>
      <c r="PWH9" s="309"/>
      <c r="PWI9" s="309"/>
      <c r="PWJ9" s="309"/>
      <c r="PWK9" s="309"/>
      <c r="PWL9" s="309"/>
      <c r="PWM9" s="309"/>
      <c r="PWN9" s="309"/>
      <c r="PWO9" s="309"/>
      <c r="PWP9" s="309"/>
      <c r="PWQ9" s="309"/>
      <c r="PWR9" s="309"/>
      <c r="PWS9" s="309"/>
      <c r="PWT9" s="309"/>
      <c r="PWU9" s="309"/>
      <c r="PWV9" s="309"/>
      <c r="PWW9" s="309"/>
      <c r="PWX9" s="309"/>
      <c r="PWY9" s="309"/>
      <c r="PWZ9" s="309"/>
      <c r="PXA9" s="309"/>
      <c r="PXB9" s="309"/>
      <c r="PXC9" s="309"/>
      <c r="PXD9" s="309"/>
      <c r="PXE9" s="309"/>
      <c r="PXF9" s="309"/>
      <c r="PXG9" s="309"/>
      <c r="PXH9" s="309"/>
      <c r="PXI9" s="309"/>
      <c r="PXJ9" s="309"/>
      <c r="PXK9" s="309"/>
      <c r="PXL9" s="309"/>
      <c r="PXM9" s="309"/>
      <c r="PXN9" s="309"/>
      <c r="PXO9" s="309"/>
      <c r="PXP9" s="309"/>
      <c r="PXQ9" s="309"/>
      <c r="PXR9" s="309"/>
      <c r="PXS9" s="309"/>
      <c r="PXT9" s="309"/>
      <c r="PXU9" s="309"/>
      <c r="PXV9" s="309"/>
      <c r="PXW9" s="309"/>
      <c r="PXX9" s="309"/>
      <c r="PXY9" s="309"/>
      <c r="PXZ9" s="309"/>
      <c r="PYA9" s="309"/>
      <c r="PYB9" s="309"/>
      <c r="PYC9" s="309"/>
      <c r="PYD9" s="309"/>
      <c r="PYE9" s="309"/>
      <c r="PYF9" s="309"/>
      <c r="PYG9" s="309"/>
      <c r="PYH9" s="309"/>
      <c r="PYI9" s="309"/>
      <c r="PYJ9" s="309"/>
      <c r="PYK9" s="309"/>
      <c r="PYL9" s="309"/>
      <c r="PYM9" s="309"/>
      <c r="PYN9" s="309"/>
      <c r="PYO9" s="309"/>
      <c r="PYP9" s="309"/>
      <c r="PYQ9" s="309"/>
      <c r="PYR9" s="309"/>
      <c r="PYS9" s="309"/>
      <c r="PYT9" s="309"/>
      <c r="PYU9" s="309"/>
      <c r="PYV9" s="309"/>
      <c r="PYW9" s="309"/>
      <c r="PYX9" s="309"/>
      <c r="PYY9" s="309"/>
      <c r="PYZ9" s="309"/>
      <c r="PZA9" s="309"/>
      <c r="PZB9" s="309"/>
      <c r="PZC9" s="309"/>
      <c r="PZD9" s="309"/>
      <c r="PZE9" s="309"/>
      <c r="PZF9" s="309"/>
      <c r="PZG9" s="309"/>
      <c r="PZH9" s="309"/>
      <c r="PZI9" s="309"/>
      <c r="PZJ9" s="309"/>
      <c r="PZK9" s="309"/>
      <c r="PZL9" s="309"/>
      <c r="PZM9" s="309"/>
      <c r="PZN9" s="309"/>
      <c r="PZO9" s="309"/>
      <c r="PZP9" s="309"/>
      <c r="PZQ9" s="309"/>
      <c r="PZR9" s="309"/>
      <c r="PZS9" s="309"/>
      <c r="PZT9" s="309"/>
      <c r="PZU9" s="309"/>
      <c r="PZV9" s="309"/>
      <c r="PZW9" s="309"/>
      <c r="PZX9" s="309"/>
      <c r="PZY9" s="309"/>
      <c r="PZZ9" s="309"/>
      <c r="QAA9" s="309"/>
      <c r="QAB9" s="309"/>
      <c r="QAC9" s="309"/>
      <c r="QAD9" s="309"/>
      <c r="QAE9" s="309"/>
      <c r="QAF9" s="309"/>
      <c r="QAG9" s="309"/>
      <c r="QAH9" s="309"/>
      <c r="QAI9" s="309"/>
      <c r="QAJ9" s="309"/>
      <c r="QAK9" s="309"/>
      <c r="QAL9" s="309"/>
      <c r="QAM9" s="309"/>
      <c r="QAN9" s="309"/>
      <c r="QAO9" s="309"/>
      <c r="QAP9" s="309"/>
      <c r="QAQ9" s="309"/>
      <c r="QAR9" s="309"/>
      <c r="QAS9" s="309"/>
      <c r="QAT9" s="309"/>
      <c r="QAU9" s="309"/>
      <c r="QAV9" s="309"/>
      <c r="QAW9" s="309"/>
      <c r="QAX9" s="309"/>
      <c r="QAY9" s="309"/>
      <c r="QAZ9" s="309"/>
      <c r="QBA9" s="309"/>
      <c r="QBB9" s="309"/>
      <c r="QBC9" s="309"/>
      <c r="QBD9" s="309"/>
      <c r="QBE9" s="309"/>
      <c r="QBF9" s="309"/>
      <c r="QBG9" s="309"/>
      <c r="QBH9" s="309"/>
      <c r="QBI9" s="309"/>
      <c r="QBJ9" s="309"/>
      <c r="QBK9" s="309"/>
      <c r="QBL9" s="309"/>
      <c r="QBM9" s="309"/>
      <c r="QBN9" s="309"/>
      <c r="QBO9" s="309"/>
      <c r="QBP9" s="309"/>
      <c r="QBQ9" s="309"/>
      <c r="QBR9" s="309"/>
      <c r="QBS9" s="309"/>
      <c r="QBT9" s="309"/>
      <c r="QBU9" s="309"/>
      <c r="QBV9" s="309"/>
      <c r="QBW9" s="309"/>
      <c r="QBX9" s="309"/>
      <c r="QBY9" s="309"/>
      <c r="QBZ9" s="309"/>
      <c r="QCA9" s="309"/>
      <c r="QCB9" s="309"/>
      <c r="QCC9" s="309"/>
      <c r="QCD9" s="309"/>
      <c r="QCE9" s="309"/>
      <c r="QCF9" s="309"/>
      <c r="QCG9" s="309"/>
      <c r="QCH9" s="309"/>
      <c r="QCI9" s="309"/>
      <c r="QCJ9" s="309"/>
      <c r="QCK9" s="309"/>
      <c r="QCL9" s="309"/>
      <c r="QCM9" s="309"/>
      <c r="QCN9" s="309"/>
      <c r="QCO9" s="309"/>
      <c r="QCP9" s="309"/>
      <c r="QCQ9" s="309"/>
      <c r="QCR9" s="309"/>
      <c r="QCS9" s="309"/>
      <c r="QCT9" s="309"/>
      <c r="QCU9" s="309"/>
      <c r="QCV9" s="309"/>
      <c r="QCW9" s="309"/>
      <c r="QCX9" s="309"/>
      <c r="QCY9" s="309"/>
      <c r="QCZ9" s="309"/>
      <c r="QDA9" s="309"/>
      <c r="QDB9" s="309"/>
      <c r="QDC9" s="309"/>
      <c r="QDD9" s="309"/>
      <c r="QDE9" s="309"/>
      <c r="QDF9" s="309"/>
      <c r="QDG9" s="309"/>
      <c r="QDH9" s="309"/>
      <c r="QDI9" s="309"/>
      <c r="QDJ9" s="309"/>
      <c r="QDK9" s="309"/>
      <c r="QDL9" s="309"/>
      <c r="QDM9" s="309"/>
      <c r="QDN9" s="309"/>
      <c r="QDO9" s="309"/>
      <c r="QDP9" s="309"/>
      <c r="QDQ9" s="309"/>
      <c r="QDR9" s="309"/>
      <c r="QDS9" s="309"/>
      <c r="QDT9" s="309"/>
      <c r="QDU9" s="309"/>
      <c r="QDV9" s="309"/>
      <c r="QDW9" s="309"/>
      <c r="QDX9" s="309"/>
      <c r="QDY9" s="309"/>
      <c r="QDZ9" s="309"/>
      <c r="QEA9" s="309"/>
      <c r="QEB9" s="309"/>
      <c r="QEC9" s="309"/>
      <c r="QED9" s="309"/>
      <c r="QEE9" s="309"/>
      <c r="QEF9" s="309"/>
      <c r="QEG9" s="309"/>
      <c r="QEH9" s="309"/>
      <c r="QEI9" s="309"/>
      <c r="QEJ9" s="309"/>
      <c r="QEK9" s="309"/>
      <c r="QEL9" s="309"/>
      <c r="QEM9" s="309"/>
      <c r="QEN9" s="309"/>
      <c r="QEO9" s="309"/>
      <c r="QEP9" s="309"/>
      <c r="QEQ9" s="309"/>
      <c r="QER9" s="309"/>
      <c r="QES9" s="309"/>
      <c r="QET9" s="309"/>
      <c r="QEU9" s="309"/>
      <c r="QEV9" s="309"/>
      <c r="QEW9" s="309"/>
      <c r="QEX9" s="309"/>
      <c r="QEY9" s="309"/>
      <c r="QEZ9" s="309"/>
      <c r="QFA9" s="309"/>
      <c r="QFB9" s="309"/>
      <c r="QFC9" s="309"/>
      <c r="QFD9" s="309"/>
      <c r="QFE9" s="309"/>
      <c r="QFF9" s="309"/>
      <c r="QFG9" s="309"/>
      <c r="QFH9" s="309"/>
      <c r="QFI9" s="309"/>
      <c r="QFJ9" s="309"/>
      <c r="QFK9" s="309"/>
      <c r="QFL9" s="309"/>
      <c r="QFM9" s="309"/>
      <c r="QFN9" s="309"/>
      <c r="QFO9" s="309"/>
      <c r="QFP9" s="309"/>
      <c r="QFQ9" s="309"/>
      <c r="QFR9" s="309"/>
      <c r="QFS9" s="309"/>
      <c r="QFT9" s="309"/>
      <c r="QFU9" s="309"/>
      <c r="QFV9" s="309"/>
      <c r="QFW9" s="309"/>
      <c r="QFX9" s="309"/>
      <c r="QFY9" s="309"/>
      <c r="QFZ9" s="309"/>
      <c r="QGA9" s="309"/>
      <c r="QGB9" s="309"/>
      <c r="QGC9" s="309"/>
      <c r="QGD9" s="309"/>
      <c r="QGE9" s="309"/>
      <c r="QGF9" s="309"/>
      <c r="QGG9" s="309"/>
      <c r="QGH9" s="309"/>
      <c r="QGI9" s="309"/>
      <c r="QGJ9" s="309"/>
      <c r="QGK9" s="309"/>
      <c r="QGL9" s="309"/>
      <c r="QGM9" s="309"/>
      <c r="QGN9" s="309"/>
      <c r="QGO9" s="309"/>
      <c r="QGP9" s="309"/>
      <c r="QGQ9" s="309"/>
      <c r="QGR9" s="309"/>
      <c r="QGS9" s="309"/>
      <c r="QGT9" s="309"/>
      <c r="QGU9" s="309"/>
      <c r="QGV9" s="309"/>
      <c r="QGW9" s="309"/>
      <c r="QGX9" s="309"/>
      <c r="QGY9" s="309"/>
      <c r="QGZ9" s="309"/>
      <c r="QHA9" s="309"/>
      <c r="QHB9" s="309"/>
      <c r="QHC9" s="309"/>
      <c r="QHD9" s="309"/>
      <c r="QHE9" s="309"/>
      <c r="QHF9" s="309"/>
      <c r="QHG9" s="309"/>
      <c r="QHH9" s="309"/>
      <c r="QHI9" s="309"/>
      <c r="QHJ9" s="309"/>
      <c r="QHK9" s="309"/>
      <c r="QHL9" s="309"/>
      <c r="QHM9" s="309"/>
      <c r="QHN9" s="309"/>
      <c r="QHO9" s="309"/>
      <c r="QHP9" s="309"/>
      <c r="QHQ9" s="309"/>
      <c r="QHR9" s="309"/>
      <c r="QHS9" s="309"/>
      <c r="QHT9" s="309"/>
      <c r="QHU9" s="309"/>
      <c r="QHV9" s="309"/>
      <c r="QHW9" s="309"/>
      <c r="QHX9" s="309"/>
      <c r="QHY9" s="309"/>
      <c r="QHZ9" s="309"/>
      <c r="QIA9" s="309"/>
      <c r="QIB9" s="309"/>
      <c r="QIC9" s="309"/>
      <c r="QID9" s="309"/>
      <c r="QIE9" s="309"/>
      <c r="QIF9" s="309"/>
      <c r="QIG9" s="309"/>
      <c r="QIH9" s="309"/>
      <c r="QII9" s="309"/>
      <c r="QIJ9" s="309"/>
      <c r="QIK9" s="309"/>
      <c r="QIL9" s="309"/>
      <c r="QIM9" s="309"/>
      <c r="QIN9" s="309"/>
      <c r="QIO9" s="309"/>
      <c r="QIP9" s="309"/>
      <c r="QIQ9" s="309"/>
      <c r="QIR9" s="309"/>
      <c r="QIS9" s="309"/>
      <c r="QIT9" s="309"/>
      <c r="QIU9" s="309"/>
      <c r="QIV9" s="309"/>
      <c r="QIW9" s="309"/>
      <c r="QIX9" s="309"/>
      <c r="QIY9" s="309"/>
      <c r="QIZ9" s="309"/>
      <c r="QJA9" s="309"/>
      <c r="QJB9" s="309"/>
      <c r="QJC9" s="309"/>
      <c r="QJD9" s="309"/>
      <c r="QJE9" s="309"/>
      <c r="QJF9" s="309"/>
      <c r="QJG9" s="309"/>
      <c r="QJH9" s="309"/>
      <c r="QJI9" s="309"/>
      <c r="QJJ9" s="309"/>
      <c r="QJK9" s="309"/>
      <c r="QJL9" s="309"/>
      <c r="QJM9" s="309"/>
      <c r="QJN9" s="309"/>
      <c r="QJO9" s="309"/>
      <c r="QJP9" s="309"/>
      <c r="QJQ9" s="309"/>
      <c r="QJR9" s="309"/>
      <c r="QJS9" s="309"/>
      <c r="QJT9" s="309"/>
      <c r="QJU9" s="309"/>
      <c r="QJV9" s="309"/>
      <c r="QJW9" s="309"/>
      <c r="QJX9" s="309"/>
      <c r="QJY9" s="309"/>
      <c r="QJZ9" s="309"/>
      <c r="QKA9" s="309"/>
      <c r="QKB9" s="309"/>
      <c r="QKC9" s="309"/>
      <c r="QKD9" s="309"/>
      <c r="QKE9" s="309"/>
      <c r="QKF9" s="309"/>
      <c r="QKG9" s="309"/>
      <c r="QKH9" s="309"/>
      <c r="QKI9" s="309"/>
      <c r="QKJ9" s="309"/>
      <c r="QKK9" s="309"/>
      <c r="QKL9" s="309"/>
      <c r="QKM9" s="309"/>
      <c r="QKN9" s="309"/>
      <c r="QKO9" s="309"/>
      <c r="QKP9" s="309"/>
      <c r="QKQ9" s="309"/>
      <c r="QKR9" s="309"/>
      <c r="QKS9" s="309"/>
      <c r="QKT9" s="309"/>
      <c r="QKU9" s="309"/>
      <c r="QKV9" s="309"/>
      <c r="QKW9" s="309"/>
      <c r="QKX9" s="309"/>
      <c r="QKY9" s="309"/>
      <c r="QKZ9" s="309"/>
      <c r="QLA9" s="309"/>
      <c r="QLB9" s="309"/>
      <c r="QLC9" s="309"/>
      <c r="QLD9" s="309"/>
      <c r="QLE9" s="309"/>
      <c r="QLF9" s="309"/>
      <c r="QLG9" s="309"/>
      <c r="QLH9" s="309"/>
      <c r="QLI9" s="309"/>
      <c r="QLJ9" s="309"/>
      <c r="QLK9" s="309"/>
      <c r="QLL9" s="309"/>
      <c r="QLM9" s="309"/>
      <c r="QLN9" s="309"/>
      <c r="QLO9" s="309"/>
      <c r="QLP9" s="309"/>
      <c r="QLQ9" s="309"/>
      <c r="QLR9" s="309"/>
      <c r="QLS9" s="309"/>
      <c r="QLT9" s="309"/>
      <c r="QLU9" s="309"/>
      <c r="QLV9" s="309"/>
      <c r="QLW9" s="309"/>
      <c r="QLX9" s="309"/>
      <c r="QLY9" s="309"/>
      <c r="QLZ9" s="309"/>
      <c r="QMA9" s="309"/>
      <c r="QMB9" s="309"/>
      <c r="QMC9" s="309"/>
      <c r="QMD9" s="309"/>
      <c r="QME9" s="309"/>
      <c r="QMF9" s="309"/>
      <c r="QMG9" s="309"/>
      <c r="QMH9" s="309"/>
      <c r="QMI9" s="309"/>
      <c r="QMJ9" s="309"/>
      <c r="QMK9" s="309"/>
      <c r="QML9" s="309"/>
      <c r="QMM9" s="309"/>
      <c r="QMN9" s="309"/>
      <c r="QMO9" s="309"/>
      <c r="QMP9" s="309"/>
      <c r="QMQ9" s="309"/>
      <c r="QMR9" s="309"/>
      <c r="QMS9" s="309"/>
      <c r="QMT9" s="309"/>
      <c r="QMU9" s="309"/>
      <c r="QMV9" s="309"/>
      <c r="QMW9" s="309"/>
      <c r="QMX9" s="309"/>
      <c r="QMY9" s="309"/>
      <c r="QMZ9" s="309"/>
      <c r="QNA9" s="309"/>
      <c r="QNB9" s="309"/>
      <c r="QNC9" s="309"/>
      <c r="QND9" s="309"/>
      <c r="QNE9" s="309"/>
      <c r="QNF9" s="309"/>
      <c r="QNG9" s="309"/>
      <c r="QNH9" s="309"/>
      <c r="QNI9" s="309"/>
      <c r="QNJ9" s="309"/>
      <c r="QNK9" s="309"/>
      <c r="QNL9" s="309"/>
      <c r="QNM9" s="309"/>
      <c r="QNN9" s="309"/>
      <c r="QNO9" s="309"/>
      <c r="QNP9" s="309"/>
      <c r="QNQ9" s="309"/>
      <c r="QNR9" s="309"/>
      <c r="QNS9" s="309"/>
      <c r="QNT9" s="309"/>
      <c r="QNU9" s="309"/>
      <c r="QNV9" s="309"/>
      <c r="QNW9" s="309"/>
      <c r="QNX9" s="309"/>
      <c r="QNY9" s="309"/>
      <c r="QNZ9" s="309"/>
      <c r="QOA9" s="309"/>
      <c r="QOB9" s="309"/>
      <c r="QOC9" s="309"/>
      <c r="QOD9" s="309"/>
      <c r="QOE9" s="309"/>
      <c r="QOF9" s="309"/>
      <c r="QOG9" s="309"/>
      <c r="QOH9" s="309"/>
      <c r="QOI9" s="309"/>
      <c r="QOJ9" s="309"/>
      <c r="QOK9" s="309"/>
      <c r="QOL9" s="309"/>
      <c r="QOM9" s="309"/>
      <c r="QON9" s="309"/>
      <c r="QOO9" s="309"/>
      <c r="QOP9" s="309"/>
      <c r="QOQ9" s="309"/>
      <c r="QOR9" s="309"/>
      <c r="QOS9" s="309"/>
      <c r="QOT9" s="309"/>
      <c r="QOU9" s="309"/>
      <c r="QOV9" s="309"/>
      <c r="QOW9" s="309"/>
      <c r="QOX9" s="309"/>
      <c r="QOY9" s="309"/>
      <c r="QOZ9" s="309"/>
      <c r="QPA9" s="309"/>
      <c r="QPB9" s="309"/>
      <c r="QPC9" s="309"/>
      <c r="QPD9" s="309"/>
      <c r="QPE9" s="309"/>
      <c r="QPF9" s="309"/>
      <c r="QPG9" s="309"/>
      <c r="QPH9" s="309"/>
      <c r="QPI9" s="309"/>
      <c r="QPJ9" s="309"/>
      <c r="QPK9" s="309"/>
      <c r="QPL9" s="309"/>
      <c r="QPM9" s="309"/>
      <c r="QPN9" s="309"/>
      <c r="QPO9" s="309"/>
      <c r="QPP9" s="309"/>
      <c r="QPQ9" s="309"/>
      <c r="QPR9" s="309"/>
      <c r="QPS9" s="309"/>
      <c r="QPT9" s="309"/>
      <c r="QPU9" s="309"/>
      <c r="QPV9" s="309"/>
      <c r="QPW9" s="309"/>
      <c r="QPX9" s="309"/>
      <c r="QPY9" s="309"/>
      <c r="QPZ9" s="309"/>
      <c r="QQA9" s="309"/>
      <c r="QQB9" s="309"/>
      <c r="QQC9" s="309"/>
      <c r="QQD9" s="309"/>
      <c r="QQE9" s="309"/>
      <c r="QQF9" s="309"/>
      <c r="QQG9" s="309"/>
      <c r="QQH9" s="309"/>
      <c r="QQI9" s="309"/>
      <c r="QQJ9" s="309"/>
      <c r="QQK9" s="309"/>
      <c r="QQL9" s="309"/>
      <c r="QQM9" s="309"/>
      <c r="QQN9" s="309"/>
      <c r="QQO9" s="309"/>
      <c r="QQP9" s="309"/>
      <c r="QQQ9" s="309"/>
      <c r="QQR9" s="309"/>
      <c r="QQS9" s="309"/>
      <c r="QQT9" s="309"/>
      <c r="QQU9" s="309"/>
      <c r="QQV9" s="309"/>
      <c r="QQW9" s="309"/>
      <c r="QQX9" s="309"/>
      <c r="QQY9" s="309"/>
      <c r="QQZ9" s="309"/>
      <c r="QRA9" s="309"/>
      <c r="QRB9" s="309"/>
      <c r="QRC9" s="309"/>
      <c r="QRD9" s="309"/>
      <c r="QRE9" s="309"/>
      <c r="QRF9" s="309"/>
      <c r="QRG9" s="309"/>
      <c r="QRH9" s="309"/>
      <c r="QRI9" s="309"/>
      <c r="QRJ9" s="309"/>
      <c r="QRK9" s="309"/>
      <c r="QRL9" s="309"/>
      <c r="QRM9" s="309"/>
      <c r="QRN9" s="309"/>
      <c r="QRO9" s="309"/>
      <c r="QRP9" s="309"/>
      <c r="QRQ9" s="309"/>
      <c r="QRR9" s="309"/>
      <c r="QRS9" s="309"/>
      <c r="QRT9" s="309"/>
      <c r="QRU9" s="309"/>
      <c r="QRV9" s="309"/>
      <c r="QRW9" s="309"/>
      <c r="QRX9" s="309"/>
      <c r="QRY9" s="309"/>
      <c r="QRZ9" s="309"/>
      <c r="QSA9" s="309"/>
      <c r="QSB9" s="309"/>
      <c r="QSC9" s="309"/>
      <c r="QSD9" s="309"/>
      <c r="QSE9" s="309"/>
      <c r="QSF9" s="309"/>
      <c r="QSG9" s="309"/>
      <c r="QSH9" s="309"/>
      <c r="QSI9" s="309"/>
      <c r="QSJ9" s="309"/>
      <c r="QSK9" s="309"/>
      <c r="QSL9" s="309"/>
      <c r="QSM9" s="309"/>
      <c r="QSN9" s="309"/>
      <c r="QSO9" s="309"/>
      <c r="QSP9" s="309"/>
      <c r="QSQ9" s="309"/>
      <c r="QSR9" s="309"/>
      <c r="QSS9" s="309"/>
      <c r="QST9" s="309"/>
      <c r="QSU9" s="309"/>
      <c r="QSV9" s="309"/>
      <c r="QSW9" s="309"/>
      <c r="QSX9" s="309"/>
      <c r="QSY9" s="309"/>
      <c r="QSZ9" s="309"/>
      <c r="QTA9" s="309"/>
      <c r="QTB9" s="309"/>
      <c r="QTC9" s="309"/>
      <c r="QTD9" s="309"/>
      <c r="QTE9" s="309"/>
      <c r="QTF9" s="309"/>
      <c r="QTG9" s="309"/>
      <c r="QTH9" s="309"/>
      <c r="QTI9" s="309"/>
      <c r="QTJ9" s="309"/>
      <c r="QTK9" s="309"/>
      <c r="QTL9" s="309"/>
      <c r="QTM9" s="309"/>
      <c r="QTN9" s="309"/>
      <c r="QTO9" s="309"/>
      <c r="QTP9" s="309"/>
      <c r="QTQ9" s="309"/>
      <c r="QTR9" s="309"/>
      <c r="QTS9" s="309"/>
      <c r="QTT9" s="309"/>
      <c r="QTU9" s="309"/>
      <c r="QTV9" s="309"/>
      <c r="QTW9" s="309"/>
      <c r="QTX9" s="309"/>
      <c r="QTY9" s="309"/>
      <c r="QTZ9" s="309"/>
      <c r="QUA9" s="309"/>
      <c r="QUB9" s="309"/>
      <c r="QUC9" s="309"/>
      <c r="QUD9" s="309"/>
      <c r="QUE9" s="309"/>
      <c r="QUF9" s="309"/>
      <c r="QUG9" s="309"/>
      <c r="QUH9" s="309"/>
      <c r="QUI9" s="309"/>
      <c r="QUJ9" s="309"/>
      <c r="QUK9" s="309"/>
      <c r="QUL9" s="309"/>
      <c r="QUM9" s="309"/>
      <c r="QUN9" s="309"/>
      <c r="QUO9" s="309"/>
      <c r="QUP9" s="309"/>
      <c r="QUQ9" s="309"/>
      <c r="QUR9" s="309"/>
      <c r="QUS9" s="309"/>
      <c r="QUT9" s="309"/>
      <c r="QUU9" s="309"/>
      <c r="QUV9" s="309"/>
      <c r="QUW9" s="309"/>
      <c r="QUX9" s="309"/>
      <c r="QUY9" s="309"/>
      <c r="QUZ9" s="309"/>
      <c r="QVA9" s="309"/>
      <c r="QVB9" s="309"/>
      <c r="QVC9" s="309"/>
      <c r="QVD9" s="309"/>
      <c r="QVE9" s="309"/>
      <c r="QVF9" s="309"/>
      <c r="QVG9" s="309"/>
      <c r="QVH9" s="309"/>
      <c r="QVI9" s="309"/>
      <c r="QVJ9" s="309"/>
      <c r="QVK9" s="309"/>
      <c r="QVL9" s="309"/>
      <c r="QVM9" s="309"/>
      <c r="QVN9" s="309"/>
      <c r="QVO9" s="309"/>
      <c r="QVP9" s="309"/>
      <c r="QVQ9" s="309"/>
      <c r="QVR9" s="309"/>
      <c r="QVS9" s="309"/>
      <c r="QVT9" s="309"/>
      <c r="QVU9" s="309"/>
      <c r="QVV9" s="309"/>
      <c r="QVW9" s="309"/>
      <c r="QVX9" s="309"/>
      <c r="QVY9" s="309"/>
      <c r="QVZ9" s="309"/>
      <c r="QWA9" s="309"/>
      <c r="QWB9" s="309"/>
      <c r="QWC9" s="309"/>
      <c r="QWD9" s="309"/>
      <c r="QWE9" s="309"/>
      <c r="QWF9" s="309"/>
      <c r="QWG9" s="309"/>
      <c r="QWH9" s="309"/>
      <c r="QWI9" s="309"/>
      <c r="QWJ9" s="309"/>
      <c r="QWK9" s="309"/>
      <c r="QWL9" s="309"/>
      <c r="QWM9" s="309"/>
      <c r="QWN9" s="309"/>
      <c r="QWO9" s="309"/>
      <c r="QWP9" s="309"/>
      <c r="QWQ9" s="309"/>
      <c r="QWR9" s="309"/>
      <c r="QWS9" s="309"/>
      <c r="QWT9" s="309"/>
      <c r="QWU9" s="309"/>
      <c r="QWV9" s="309"/>
      <c r="QWW9" s="309"/>
      <c r="QWX9" s="309"/>
      <c r="QWY9" s="309"/>
      <c r="QWZ9" s="309"/>
      <c r="QXA9" s="309"/>
      <c r="QXB9" s="309"/>
      <c r="QXC9" s="309"/>
      <c r="QXD9" s="309"/>
      <c r="QXE9" s="309"/>
      <c r="QXF9" s="309"/>
      <c r="QXG9" s="309"/>
      <c r="QXH9" s="309"/>
      <c r="QXI9" s="309"/>
      <c r="QXJ9" s="309"/>
      <c r="QXK9" s="309"/>
      <c r="QXL9" s="309"/>
      <c r="QXM9" s="309"/>
      <c r="QXN9" s="309"/>
      <c r="QXO9" s="309"/>
      <c r="QXP9" s="309"/>
      <c r="QXQ9" s="309"/>
      <c r="QXR9" s="309"/>
      <c r="QXS9" s="309"/>
      <c r="QXT9" s="309"/>
      <c r="QXU9" s="309"/>
      <c r="QXV9" s="309"/>
      <c r="QXW9" s="309"/>
      <c r="QXX9" s="309"/>
      <c r="QXY9" s="309"/>
      <c r="QXZ9" s="309"/>
      <c r="QYA9" s="309"/>
      <c r="QYB9" s="309"/>
      <c r="QYC9" s="309"/>
      <c r="QYD9" s="309"/>
      <c r="QYE9" s="309"/>
      <c r="QYF9" s="309"/>
      <c r="QYG9" s="309"/>
      <c r="QYH9" s="309"/>
      <c r="QYI9" s="309"/>
      <c r="QYJ9" s="309"/>
      <c r="QYK9" s="309"/>
      <c r="QYL9" s="309"/>
      <c r="QYM9" s="309"/>
      <c r="QYN9" s="309"/>
      <c r="QYO9" s="309"/>
      <c r="QYP9" s="309"/>
      <c r="QYQ9" s="309"/>
      <c r="QYR9" s="309"/>
      <c r="QYS9" s="309"/>
      <c r="QYT9" s="309"/>
      <c r="QYU9" s="309"/>
      <c r="QYV9" s="309"/>
      <c r="QYW9" s="309"/>
      <c r="QYX9" s="309"/>
      <c r="QYY9" s="309"/>
      <c r="QYZ9" s="309"/>
      <c r="QZA9" s="309"/>
      <c r="QZB9" s="309"/>
      <c r="QZC9" s="309"/>
      <c r="QZD9" s="309"/>
      <c r="QZE9" s="309"/>
      <c r="QZF9" s="309"/>
      <c r="QZG9" s="309"/>
      <c r="QZH9" s="309"/>
      <c r="QZI9" s="309"/>
      <c r="QZJ9" s="309"/>
      <c r="QZK9" s="309"/>
      <c r="QZL9" s="309"/>
      <c r="QZM9" s="309"/>
      <c r="QZN9" s="309"/>
      <c r="QZO9" s="309"/>
      <c r="QZP9" s="309"/>
      <c r="QZQ9" s="309"/>
      <c r="QZR9" s="309"/>
      <c r="QZS9" s="309"/>
      <c r="QZT9" s="309"/>
      <c r="QZU9" s="309"/>
      <c r="QZV9" s="309"/>
      <c r="QZW9" s="309"/>
      <c r="QZX9" s="309"/>
      <c r="QZY9" s="309"/>
      <c r="QZZ9" s="309"/>
      <c r="RAA9" s="309"/>
      <c r="RAB9" s="309"/>
      <c r="RAC9" s="309"/>
      <c r="RAD9" s="309"/>
      <c r="RAE9" s="309"/>
      <c r="RAF9" s="309"/>
      <c r="RAG9" s="309"/>
      <c r="RAH9" s="309"/>
      <c r="RAI9" s="309"/>
      <c r="RAJ9" s="309"/>
      <c r="RAK9" s="309"/>
      <c r="RAL9" s="309"/>
      <c r="RAM9" s="309"/>
      <c r="RAN9" s="309"/>
      <c r="RAO9" s="309"/>
      <c r="RAP9" s="309"/>
      <c r="RAQ9" s="309"/>
      <c r="RAR9" s="309"/>
      <c r="RAS9" s="309"/>
      <c r="RAT9" s="309"/>
      <c r="RAU9" s="309"/>
      <c r="RAV9" s="309"/>
      <c r="RAW9" s="309"/>
      <c r="RAX9" s="309"/>
      <c r="RAY9" s="309"/>
      <c r="RAZ9" s="309"/>
      <c r="RBA9" s="309"/>
      <c r="RBB9" s="309"/>
      <c r="RBC9" s="309"/>
      <c r="RBD9" s="309"/>
      <c r="RBE9" s="309"/>
      <c r="RBF9" s="309"/>
      <c r="RBG9" s="309"/>
      <c r="RBH9" s="309"/>
      <c r="RBI9" s="309"/>
      <c r="RBJ9" s="309"/>
      <c r="RBK9" s="309"/>
      <c r="RBL9" s="309"/>
      <c r="RBM9" s="309"/>
      <c r="RBN9" s="309"/>
      <c r="RBO9" s="309"/>
      <c r="RBP9" s="309"/>
      <c r="RBQ9" s="309"/>
      <c r="RBR9" s="309"/>
      <c r="RBS9" s="309"/>
      <c r="RBT9" s="309"/>
      <c r="RBU9" s="309"/>
      <c r="RBV9" s="309"/>
      <c r="RBW9" s="309"/>
      <c r="RBX9" s="309"/>
      <c r="RBY9" s="309"/>
      <c r="RBZ9" s="309"/>
      <c r="RCA9" s="309"/>
      <c r="RCB9" s="309"/>
      <c r="RCC9" s="309"/>
      <c r="RCD9" s="309"/>
      <c r="RCE9" s="309"/>
      <c r="RCF9" s="309"/>
      <c r="RCG9" s="309"/>
      <c r="RCH9" s="309"/>
      <c r="RCI9" s="309"/>
      <c r="RCJ9" s="309"/>
      <c r="RCK9" s="309"/>
      <c r="RCL9" s="309"/>
      <c r="RCM9" s="309"/>
      <c r="RCN9" s="309"/>
      <c r="RCO9" s="309"/>
      <c r="RCP9" s="309"/>
      <c r="RCQ9" s="309"/>
      <c r="RCR9" s="309"/>
      <c r="RCS9" s="309"/>
      <c r="RCT9" s="309"/>
      <c r="RCU9" s="309"/>
      <c r="RCV9" s="309"/>
      <c r="RCW9" s="309"/>
      <c r="RCX9" s="309"/>
      <c r="RCY9" s="309"/>
      <c r="RCZ9" s="309"/>
      <c r="RDA9" s="309"/>
      <c r="RDB9" s="309"/>
      <c r="RDC9" s="309"/>
      <c r="RDD9" s="309"/>
      <c r="RDE9" s="309"/>
      <c r="RDF9" s="309"/>
      <c r="RDG9" s="309"/>
      <c r="RDH9" s="309"/>
      <c r="RDI9" s="309"/>
      <c r="RDJ9" s="309"/>
      <c r="RDK9" s="309"/>
      <c r="RDL9" s="309"/>
      <c r="RDM9" s="309"/>
      <c r="RDN9" s="309"/>
      <c r="RDO9" s="309"/>
      <c r="RDP9" s="309"/>
      <c r="RDQ9" s="309"/>
      <c r="RDR9" s="309"/>
      <c r="RDS9" s="309"/>
      <c r="RDT9" s="309"/>
      <c r="RDU9" s="309"/>
      <c r="RDV9" s="309"/>
      <c r="RDW9" s="309"/>
      <c r="RDX9" s="309"/>
      <c r="RDY9" s="309"/>
      <c r="RDZ9" s="309"/>
      <c r="REA9" s="309"/>
      <c r="REB9" s="309"/>
      <c r="REC9" s="309"/>
      <c r="RED9" s="309"/>
      <c r="REE9" s="309"/>
      <c r="REF9" s="309"/>
      <c r="REG9" s="309"/>
      <c r="REH9" s="309"/>
      <c r="REI9" s="309"/>
      <c r="REJ9" s="309"/>
      <c r="REK9" s="309"/>
      <c r="REL9" s="309"/>
      <c r="REM9" s="309"/>
      <c r="REN9" s="309"/>
      <c r="REO9" s="309"/>
      <c r="REP9" s="309"/>
      <c r="REQ9" s="309"/>
      <c r="RER9" s="309"/>
      <c r="RES9" s="309"/>
      <c r="RET9" s="309"/>
      <c r="REU9" s="309"/>
      <c r="REV9" s="309"/>
      <c r="REW9" s="309"/>
      <c r="REX9" s="309"/>
      <c r="REY9" s="309"/>
      <c r="REZ9" s="309"/>
      <c r="RFA9" s="309"/>
      <c r="RFB9" s="309"/>
      <c r="RFC9" s="309"/>
      <c r="RFD9" s="309"/>
      <c r="RFE9" s="309"/>
      <c r="RFF9" s="309"/>
      <c r="RFG9" s="309"/>
      <c r="RFH9" s="309"/>
      <c r="RFI9" s="309"/>
      <c r="RFJ9" s="309"/>
      <c r="RFK9" s="309"/>
      <c r="RFL9" s="309"/>
      <c r="RFM9" s="309"/>
      <c r="RFN9" s="309"/>
      <c r="RFO9" s="309"/>
      <c r="RFP9" s="309"/>
      <c r="RFQ9" s="309"/>
      <c r="RFR9" s="309"/>
      <c r="RFS9" s="309"/>
      <c r="RFT9" s="309"/>
      <c r="RFU9" s="309"/>
      <c r="RFV9" s="309"/>
      <c r="RFW9" s="309"/>
      <c r="RFX9" s="309"/>
      <c r="RFY9" s="309"/>
      <c r="RFZ9" s="309"/>
      <c r="RGA9" s="309"/>
      <c r="RGB9" s="309"/>
      <c r="RGC9" s="309"/>
      <c r="RGD9" s="309"/>
      <c r="RGE9" s="309"/>
      <c r="RGF9" s="309"/>
      <c r="RGG9" s="309"/>
      <c r="RGH9" s="309"/>
      <c r="RGI9" s="309"/>
      <c r="RGJ9" s="309"/>
      <c r="RGK9" s="309"/>
      <c r="RGL9" s="309"/>
      <c r="RGM9" s="309"/>
      <c r="RGN9" s="309"/>
      <c r="RGO9" s="309"/>
      <c r="RGP9" s="309"/>
      <c r="RGQ9" s="309"/>
      <c r="RGR9" s="309"/>
      <c r="RGS9" s="309"/>
      <c r="RGT9" s="309"/>
      <c r="RGU9" s="309"/>
      <c r="RGV9" s="309"/>
      <c r="RGW9" s="309"/>
      <c r="RGX9" s="309"/>
      <c r="RGY9" s="309"/>
      <c r="RGZ9" s="309"/>
      <c r="RHA9" s="309"/>
      <c r="RHB9" s="309"/>
      <c r="RHC9" s="309"/>
      <c r="RHD9" s="309"/>
      <c r="RHE9" s="309"/>
      <c r="RHF9" s="309"/>
      <c r="RHG9" s="309"/>
      <c r="RHH9" s="309"/>
      <c r="RHI9" s="309"/>
      <c r="RHJ9" s="309"/>
      <c r="RHK9" s="309"/>
      <c r="RHL9" s="309"/>
      <c r="RHM9" s="309"/>
      <c r="RHN9" s="309"/>
      <c r="RHO9" s="309"/>
      <c r="RHP9" s="309"/>
      <c r="RHQ9" s="309"/>
      <c r="RHR9" s="309"/>
      <c r="RHS9" s="309"/>
      <c r="RHT9" s="309"/>
      <c r="RHU9" s="309"/>
      <c r="RHV9" s="309"/>
      <c r="RHW9" s="309"/>
      <c r="RHX9" s="309"/>
      <c r="RHY9" s="309"/>
      <c r="RHZ9" s="309"/>
      <c r="RIA9" s="309"/>
      <c r="RIB9" s="309"/>
      <c r="RIC9" s="309"/>
      <c r="RID9" s="309"/>
      <c r="RIE9" s="309"/>
      <c r="RIF9" s="309"/>
      <c r="RIG9" s="309"/>
      <c r="RIH9" s="309"/>
      <c r="RII9" s="309"/>
      <c r="RIJ9" s="309"/>
      <c r="RIK9" s="309"/>
      <c r="RIL9" s="309"/>
      <c r="RIM9" s="309"/>
      <c r="RIN9" s="309"/>
      <c r="RIO9" s="309"/>
      <c r="RIP9" s="309"/>
      <c r="RIQ9" s="309"/>
      <c r="RIR9" s="309"/>
      <c r="RIS9" s="309"/>
      <c r="RIT9" s="309"/>
      <c r="RIU9" s="309"/>
      <c r="RIV9" s="309"/>
      <c r="RIW9" s="309"/>
      <c r="RIX9" s="309"/>
      <c r="RIY9" s="309"/>
      <c r="RIZ9" s="309"/>
      <c r="RJA9" s="309"/>
      <c r="RJB9" s="309"/>
      <c r="RJC9" s="309"/>
      <c r="RJD9" s="309"/>
      <c r="RJE9" s="309"/>
      <c r="RJF9" s="309"/>
      <c r="RJG9" s="309"/>
      <c r="RJH9" s="309"/>
      <c r="RJI9" s="309"/>
      <c r="RJJ9" s="309"/>
      <c r="RJK9" s="309"/>
      <c r="RJL9" s="309"/>
      <c r="RJM9" s="309"/>
      <c r="RJN9" s="309"/>
      <c r="RJO9" s="309"/>
      <c r="RJP9" s="309"/>
      <c r="RJQ9" s="309"/>
      <c r="RJR9" s="309"/>
      <c r="RJS9" s="309"/>
      <c r="RJT9" s="309"/>
      <c r="RJU9" s="309"/>
      <c r="RJV9" s="309"/>
      <c r="RJW9" s="309"/>
      <c r="RJX9" s="309"/>
      <c r="RJY9" s="309"/>
      <c r="RJZ9" s="309"/>
      <c r="RKA9" s="309"/>
      <c r="RKB9" s="309"/>
      <c r="RKC9" s="309"/>
      <c r="RKD9" s="309"/>
      <c r="RKE9" s="309"/>
      <c r="RKF9" s="309"/>
      <c r="RKG9" s="309"/>
      <c r="RKH9" s="309"/>
      <c r="RKI9" s="309"/>
      <c r="RKJ9" s="309"/>
      <c r="RKK9" s="309"/>
      <c r="RKL9" s="309"/>
      <c r="RKM9" s="309"/>
      <c r="RKN9" s="309"/>
      <c r="RKO9" s="309"/>
      <c r="RKP9" s="309"/>
      <c r="RKQ9" s="309"/>
      <c r="RKR9" s="309"/>
      <c r="RKS9" s="309"/>
      <c r="RKT9" s="309"/>
      <c r="RKU9" s="309"/>
      <c r="RKV9" s="309"/>
      <c r="RKW9" s="309"/>
      <c r="RKX9" s="309"/>
      <c r="RKY9" s="309"/>
      <c r="RKZ9" s="309"/>
      <c r="RLA9" s="309"/>
      <c r="RLB9" s="309"/>
      <c r="RLC9" s="309"/>
      <c r="RLD9" s="309"/>
      <c r="RLE9" s="309"/>
      <c r="RLF9" s="309"/>
      <c r="RLG9" s="309"/>
      <c r="RLH9" s="309"/>
      <c r="RLI9" s="309"/>
      <c r="RLJ9" s="309"/>
      <c r="RLK9" s="309"/>
      <c r="RLL9" s="309"/>
      <c r="RLM9" s="309"/>
      <c r="RLN9" s="309"/>
      <c r="RLO9" s="309"/>
      <c r="RLP9" s="309"/>
      <c r="RLQ9" s="309"/>
      <c r="RLR9" s="309"/>
      <c r="RLS9" s="309"/>
      <c r="RLT9" s="309"/>
      <c r="RLU9" s="309"/>
      <c r="RLV9" s="309"/>
      <c r="RLW9" s="309"/>
      <c r="RLX9" s="309"/>
      <c r="RLY9" s="309"/>
      <c r="RLZ9" s="309"/>
      <c r="RMA9" s="309"/>
      <c r="RMB9" s="309"/>
      <c r="RMC9" s="309"/>
      <c r="RMD9" s="309"/>
      <c r="RME9" s="309"/>
      <c r="RMF9" s="309"/>
      <c r="RMG9" s="309"/>
      <c r="RMH9" s="309"/>
      <c r="RMI9" s="309"/>
      <c r="RMJ9" s="309"/>
      <c r="RMK9" s="309"/>
      <c r="RML9" s="309"/>
      <c r="RMM9" s="309"/>
      <c r="RMN9" s="309"/>
      <c r="RMO9" s="309"/>
      <c r="RMP9" s="309"/>
      <c r="RMQ9" s="309"/>
      <c r="RMR9" s="309"/>
      <c r="RMS9" s="309"/>
      <c r="RMT9" s="309"/>
      <c r="RMU9" s="309"/>
      <c r="RMV9" s="309"/>
      <c r="RMW9" s="309"/>
      <c r="RMX9" s="309"/>
      <c r="RMY9" s="309"/>
      <c r="RMZ9" s="309"/>
      <c r="RNA9" s="309"/>
      <c r="RNB9" s="309"/>
      <c r="RNC9" s="309"/>
      <c r="RND9" s="309"/>
      <c r="RNE9" s="309"/>
      <c r="RNF9" s="309"/>
      <c r="RNG9" s="309"/>
      <c r="RNH9" s="309"/>
      <c r="RNI9" s="309"/>
      <c r="RNJ9" s="309"/>
      <c r="RNK9" s="309"/>
      <c r="RNL9" s="309"/>
      <c r="RNM9" s="309"/>
      <c r="RNN9" s="309"/>
      <c r="RNO9" s="309"/>
      <c r="RNP9" s="309"/>
      <c r="RNQ9" s="309"/>
      <c r="RNR9" s="309"/>
      <c r="RNS9" s="309"/>
      <c r="RNT9" s="309"/>
      <c r="RNU9" s="309"/>
      <c r="RNV9" s="309"/>
      <c r="RNW9" s="309"/>
      <c r="RNX9" s="309"/>
      <c r="RNY9" s="309"/>
      <c r="RNZ9" s="309"/>
      <c r="ROA9" s="309"/>
      <c r="ROB9" s="309"/>
      <c r="ROC9" s="309"/>
      <c r="ROD9" s="309"/>
      <c r="ROE9" s="309"/>
      <c r="ROF9" s="309"/>
      <c r="ROG9" s="309"/>
      <c r="ROH9" s="309"/>
      <c r="ROI9" s="309"/>
      <c r="ROJ9" s="309"/>
      <c r="ROK9" s="309"/>
      <c r="ROL9" s="309"/>
      <c r="ROM9" s="309"/>
      <c r="RON9" s="309"/>
      <c r="ROO9" s="309"/>
      <c r="ROP9" s="309"/>
      <c r="ROQ9" s="309"/>
      <c r="ROR9" s="309"/>
      <c r="ROS9" s="309"/>
      <c r="ROT9" s="309"/>
      <c r="ROU9" s="309"/>
      <c r="ROV9" s="309"/>
      <c r="ROW9" s="309"/>
      <c r="ROX9" s="309"/>
      <c r="ROY9" s="309"/>
      <c r="ROZ9" s="309"/>
      <c r="RPA9" s="309"/>
      <c r="RPB9" s="309"/>
      <c r="RPC9" s="309"/>
      <c r="RPD9" s="309"/>
      <c r="RPE9" s="309"/>
      <c r="RPF9" s="309"/>
      <c r="RPG9" s="309"/>
      <c r="RPH9" s="309"/>
      <c r="RPI9" s="309"/>
      <c r="RPJ9" s="309"/>
      <c r="RPK9" s="309"/>
      <c r="RPL9" s="309"/>
      <c r="RPM9" s="309"/>
      <c r="RPN9" s="309"/>
      <c r="RPO9" s="309"/>
      <c r="RPP9" s="309"/>
      <c r="RPQ9" s="309"/>
      <c r="RPR9" s="309"/>
      <c r="RPS9" s="309"/>
      <c r="RPT9" s="309"/>
      <c r="RPU9" s="309"/>
      <c r="RPV9" s="309"/>
      <c r="RPW9" s="309"/>
      <c r="RPX9" s="309"/>
      <c r="RPY9" s="309"/>
      <c r="RPZ9" s="309"/>
      <c r="RQA9" s="309"/>
      <c r="RQB9" s="309"/>
      <c r="RQC9" s="309"/>
      <c r="RQD9" s="309"/>
      <c r="RQE9" s="309"/>
      <c r="RQF9" s="309"/>
      <c r="RQG9" s="309"/>
      <c r="RQH9" s="309"/>
      <c r="RQI9" s="309"/>
      <c r="RQJ9" s="309"/>
      <c r="RQK9" s="309"/>
      <c r="RQL9" s="309"/>
      <c r="RQM9" s="309"/>
      <c r="RQN9" s="309"/>
      <c r="RQO9" s="309"/>
      <c r="RQP9" s="309"/>
      <c r="RQQ9" s="309"/>
      <c r="RQR9" s="309"/>
      <c r="RQS9" s="309"/>
      <c r="RQT9" s="309"/>
      <c r="RQU9" s="309"/>
      <c r="RQV9" s="309"/>
      <c r="RQW9" s="309"/>
      <c r="RQX9" s="309"/>
      <c r="RQY9" s="309"/>
      <c r="RQZ9" s="309"/>
      <c r="RRA9" s="309"/>
      <c r="RRB9" s="309"/>
      <c r="RRC9" s="309"/>
      <c r="RRD9" s="309"/>
      <c r="RRE9" s="309"/>
      <c r="RRF9" s="309"/>
      <c r="RRG9" s="309"/>
      <c r="RRH9" s="309"/>
      <c r="RRI9" s="309"/>
      <c r="RRJ9" s="309"/>
      <c r="RRK9" s="309"/>
      <c r="RRL9" s="309"/>
      <c r="RRM9" s="309"/>
      <c r="RRN9" s="309"/>
      <c r="RRO9" s="309"/>
      <c r="RRP9" s="309"/>
      <c r="RRQ9" s="309"/>
      <c r="RRR9" s="309"/>
      <c r="RRS9" s="309"/>
      <c r="RRT9" s="309"/>
      <c r="RRU9" s="309"/>
      <c r="RRV9" s="309"/>
      <c r="RRW9" s="309"/>
      <c r="RRX9" s="309"/>
      <c r="RRY9" s="309"/>
      <c r="RRZ9" s="309"/>
      <c r="RSA9" s="309"/>
      <c r="RSB9" s="309"/>
      <c r="RSC9" s="309"/>
      <c r="RSD9" s="309"/>
      <c r="RSE9" s="309"/>
      <c r="RSF9" s="309"/>
      <c r="RSG9" s="309"/>
      <c r="RSH9" s="309"/>
      <c r="RSI9" s="309"/>
      <c r="RSJ9" s="309"/>
      <c r="RSK9" s="309"/>
      <c r="RSL9" s="309"/>
      <c r="RSM9" s="309"/>
      <c r="RSN9" s="309"/>
      <c r="RSO9" s="309"/>
      <c r="RSP9" s="309"/>
      <c r="RSQ9" s="309"/>
      <c r="RSR9" s="309"/>
      <c r="RSS9" s="309"/>
      <c r="RST9" s="309"/>
      <c r="RSU9" s="309"/>
      <c r="RSV9" s="309"/>
      <c r="RSW9" s="309"/>
      <c r="RSX9" s="309"/>
      <c r="RSY9" s="309"/>
      <c r="RSZ9" s="309"/>
      <c r="RTA9" s="309"/>
      <c r="RTB9" s="309"/>
      <c r="RTC9" s="309"/>
      <c r="RTD9" s="309"/>
      <c r="RTE9" s="309"/>
      <c r="RTF9" s="309"/>
      <c r="RTG9" s="309"/>
      <c r="RTH9" s="309"/>
      <c r="RTI9" s="309"/>
      <c r="RTJ9" s="309"/>
      <c r="RTK9" s="309"/>
      <c r="RTL9" s="309"/>
      <c r="RTM9" s="309"/>
      <c r="RTN9" s="309"/>
      <c r="RTO9" s="309"/>
      <c r="RTP9" s="309"/>
      <c r="RTQ9" s="309"/>
      <c r="RTR9" s="309"/>
      <c r="RTS9" s="309"/>
      <c r="RTT9" s="309"/>
      <c r="RTU9" s="309"/>
      <c r="RTV9" s="309"/>
      <c r="RTW9" s="309"/>
      <c r="RTX9" s="309"/>
      <c r="RTY9" s="309"/>
      <c r="RTZ9" s="309"/>
      <c r="RUA9" s="309"/>
      <c r="RUB9" s="309"/>
      <c r="RUC9" s="309"/>
      <c r="RUD9" s="309"/>
      <c r="RUE9" s="309"/>
      <c r="RUF9" s="309"/>
      <c r="RUG9" s="309"/>
      <c r="RUH9" s="309"/>
      <c r="RUI9" s="309"/>
      <c r="RUJ9" s="309"/>
      <c r="RUK9" s="309"/>
      <c r="RUL9" s="309"/>
      <c r="RUM9" s="309"/>
      <c r="RUN9" s="309"/>
      <c r="RUO9" s="309"/>
      <c r="RUP9" s="309"/>
      <c r="RUQ9" s="309"/>
      <c r="RUR9" s="309"/>
      <c r="RUS9" s="309"/>
      <c r="RUT9" s="309"/>
      <c r="RUU9" s="309"/>
      <c r="RUV9" s="309"/>
      <c r="RUW9" s="309"/>
      <c r="RUX9" s="309"/>
      <c r="RUY9" s="309"/>
      <c r="RUZ9" s="309"/>
      <c r="RVA9" s="309"/>
      <c r="RVB9" s="309"/>
      <c r="RVC9" s="309"/>
      <c r="RVD9" s="309"/>
      <c r="RVE9" s="309"/>
      <c r="RVF9" s="309"/>
      <c r="RVG9" s="309"/>
      <c r="RVH9" s="309"/>
      <c r="RVI9" s="309"/>
      <c r="RVJ9" s="309"/>
      <c r="RVK9" s="309"/>
      <c r="RVL9" s="309"/>
      <c r="RVM9" s="309"/>
      <c r="RVN9" s="309"/>
      <c r="RVO9" s="309"/>
      <c r="RVP9" s="309"/>
      <c r="RVQ9" s="309"/>
      <c r="RVR9" s="309"/>
      <c r="RVS9" s="309"/>
      <c r="RVT9" s="309"/>
      <c r="RVU9" s="309"/>
      <c r="RVV9" s="309"/>
      <c r="RVW9" s="309"/>
      <c r="RVX9" s="309"/>
      <c r="RVY9" s="309"/>
      <c r="RVZ9" s="309"/>
      <c r="RWA9" s="309"/>
      <c r="RWB9" s="309"/>
      <c r="RWC9" s="309"/>
      <c r="RWD9" s="309"/>
      <c r="RWE9" s="309"/>
      <c r="RWF9" s="309"/>
      <c r="RWG9" s="309"/>
      <c r="RWH9" s="309"/>
      <c r="RWI9" s="309"/>
      <c r="RWJ9" s="309"/>
      <c r="RWK9" s="309"/>
      <c r="RWL9" s="309"/>
      <c r="RWM9" s="309"/>
      <c r="RWN9" s="309"/>
      <c r="RWO9" s="309"/>
      <c r="RWP9" s="309"/>
      <c r="RWQ9" s="309"/>
      <c r="RWR9" s="309"/>
      <c r="RWS9" s="309"/>
      <c r="RWT9" s="309"/>
      <c r="RWU9" s="309"/>
      <c r="RWV9" s="309"/>
      <c r="RWW9" s="309"/>
      <c r="RWX9" s="309"/>
      <c r="RWY9" s="309"/>
      <c r="RWZ9" s="309"/>
      <c r="RXA9" s="309"/>
      <c r="RXB9" s="309"/>
      <c r="RXC9" s="309"/>
      <c r="RXD9" s="309"/>
      <c r="RXE9" s="309"/>
      <c r="RXF9" s="309"/>
      <c r="RXG9" s="309"/>
      <c r="RXH9" s="309"/>
      <c r="RXI9" s="309"/>
      <c r="RXJ9" s="309"/>
      <c r="RXK9" s="309"/>
      <c r="RXL9" s="309"/>
      <c r="RXM9" s="309"/>
      <c r="RXN9" s="309"/>
      <c r="RXO9" s="309"/>
      <c r="RXP9" s="309"/>
      <c r="RXQ9" s="309"/>
      <c r="RXR9" s="309"/>
      <c r="RXS9" s="309"/>
      <c r="RXT9" s="309"/>
      <c r="RXU9" s="309"/>
      <c r="RXV9" s="309"/>
      <c r="RXW9" s="309"/>
      <c r="RXX9" s="309"/>
      <c r="RXY9" s="309"/>
      <c r="RXZ9" s="309"/>
      <c r="RYA9" s="309"/>
      <c r="RYB9" s="309"/>
      <c r="RYC9" s="309"/>
      <c r="RYD9" s="309"/>
      <c r="RYE9" s="309"/>
      <c r="RYF9" s="309"/>
      <c r="RYG9" s="309"/>
      <c r="RYH9" s="309"/>
      <c r="RYI9" s="309"/>
      <c r="RYJ9" s="309"/>
      <c r="RYK9" s="309"/>
      <c r="RYL9" s="309"/>
      <c r="RYM9" s="309"/>
      <c r="RYN9" s="309"/>
      <c r="RYO9" s="309"/>
      <c r="RYP9" s="309"/>
      <c r="RYQ9" s="309"/>
      <c r="RYR9" s="309"/>
      <c r="RYS9" s="309"/>
      <c r="RYT9" s="309"/>
      <c r="RYU9" s="309"/>
      <c r="RYV9" s="309"/>
      <c r="RYW9" s="309"/>
      <c r="RYX9" s="309"/>
      <c r="RYY9" s="309"/>
      <c r="RYZ9" s="309"/>
      <c r="RZA9" s="309"/>
      <c r="RZB9" s="309"/>
      <c r="RZC9" s="309"/>
      <c r="RZD9" s="309"/>
      <c r="RZE9" s="309"/>
      <c r="RZF9" s="309"/>
      <c r="RZG9" s="309"/>
      <c r="RZH9" s="309"/>
      <c r="RZI9" s="309"/>
      <c r="RZJ9" s="309"/>
      <c r="RZK9" s="309"/>
      <c r="RZL9" s="309"/>
      <c r="RZM9" s="309"/>
      <c r="RZN9" s="309"/>
      <c r="RZO9" s="309"/>
      <c r="RZP9" s="309"/>
      <c r="RZQ9" s="309"/>
      <c r="RZR9" s="309"/>
      <c r="RZS9" s="309"/>
      <c r="RZT9" s="309"/>
      <c r="RZU9" s="309"/>
      <c r="RZV9" s="309"/>
      <c r="RZW9" s="309"/>
      <c r="RZX9" s="309"/>
      <c r="RZY9" s="309"/>
      <c r="RZZ9" s="309"/>
      <c r="SAA9" s="309"/>
      <c r="SAB9" s="309"/>
      <c r="SAC9" s="309"/>
      <c r="SAD9" s="309"/>
      <c r="SAE9" s="309"/>
      <c r="SAF9" s="309"/>
      <c r="SAG9" s="309"/>
      <c r="SAH9" s="309"/>
      <c r="SAI9" s="309"/>
      <c r="SAJ9" s="309"/>
      <c r="SAK9" s="309"/>
      <c r="SAL9" s="309"/>
      <c r="SAM9" s="309"/>
      <c r="SAN9" s="309"/>
      <c r="SAO9" s="309"/>
      <c r="SAP9" s="309"/>
      <c r="SAQ9" s="309"/>
      <c r="SAR9" s="309"/>
      <c r="SAS9" s="309"/>
      <c r="SAT9" s="309"/>
      <c r="SAU9" s="309"/>
      <c r="SAV9" s="309"/>
      <c r="SAW9" s="309"/>
      <c r="SAX9" s="309"/>
      <c r="SAY9" s="309"/>
      <c r="SAZ9" s="309"/>
      <c r="SBA9" s="309"/>
      <c r="SBB9" s="309"/>
      <c r="SBC9" s="309"/>
      <c r="SBD9" s="309"/>
      <c r="SBE9" s="309"/>
      <c r="SBF9" s="309"/>
      <c r="SBG9" s="309"/>
      <c r="SBH9" s="309"/>
      <c r="SBI9" s="309"/>
      <c r="SBJ9" s="309"/>
      <c r="SBK9" s="309"/>
      <c r="SBL9" s="309"/>
      <c r="SBM9" s="309"/>
      <c r="SBN9" s="309"/>
      <c r="SBO9" s="309"/>
      <c r="SBP9" s="309"/>
      <c r="SBQ9" s="309"/>
      <c r="SBR9" s="309"/>
      <c r="SBS9" s="309"/>
      <c r="SBT9" s="309"/>
      <c r="SBU9" s="309"/>
      <c r="SBV9" s="309"/>
      <c r="SBW9" s="309"/>
      <c r="SBX9" s="309"/>
      <c r="SBY9" s="309"/>
      <c r="SBZ9" s="309"/>
      <c r="SCA9" s="309"/>
      <c r="SCB9" s="309"/>
      <c r="SCC9" s="309"/>
      <c r="SCD9" s="309"/>
      <c r="SCE9" s="309"/>
      <c r="SCF9" s="309"/>
      <c r="SCG9" s="309"/>
      <c r="SCH9" s="309"/>
      <c r="SCI9" s="309"/>
      <c r="SCJ9" s="309"/>
      <c r="SCK9" s="309"/>
      <c r="SCL9" s="309"/>
      <c r="SCM9" s="309"/>
      <c r="SCN9" s="309"/>
      <c r="SCO9" s="309"/>
      <c r="SCP9" s="309"/>
      <c r="SCQ9" s="309"/>
      <c r="SCR9" s="309"/>
      <c r="SCS9" s="309"/>
      <c r="SCT9" s="309"/>
      <c r="SCU9" s="309"/>
      <c r="SCV9" s="309"/>
      <c r="SCW9" s="309"/>
      <c r="SCX9" s="309"/>
      <c r="SCY9" s="309"/>
      <c r="SCZ9" s="309"/>
      <c r="SDA9" s="309"/>
      <c r="SDB9" s="309"/>
      <c r="SDC9" s="309"/>
      <c r="SDD9" s="309"/>
      <c r="SDE9" s="309"/>
      <c r="SDF9" s="309"/>
      <c r="SDG9" s="309"/>
      <c r="SDH9" s="309"/>
      <c r="SDI9" s="309"/>
      <c r="SDJ9" s="309"/>
      <c r="SDK9" s="309"/>
      <c r="SDL9" s="309"/>
      <c r="SDM9" s="309"/>
      <c r="SDN9" s="309"/>
      <c r="SDO9" s="309"/>
      <c r="SDP9" s="309"/>
      <c r="SDQ9" s="309"/>
      <c r="SDR9" s="309"/>
      <c r="SDS9" s="309"/>
      <c r="SDT9" s="309"/>
      <c r="SDU9" s="309"/>
      <c r="SDV9" s="309"/>
      <c r="SDW9" s="309"/>
      <c r="SDX9" s="309"/>
      <c r="SDY9" s="309"/>
      <c r="SDZ9" s="309"/>
      <c r="SEA9" s="309"/>
      <c r="SEB9" s="309"/>
      <c r="SEC9" s="309"/>
      <c r="SED9" s="309"/>
      <c r="SEE9" s="309"/>
      <c r="SEF9" s="309"/>
      <c r="SEG9" s="309"/>
      <c r="SEH9" s="309"/>
      <c r="SEI9" s="309"/>
      <c r="SEJ9" s="309"/>
      <c r="SEK9" s="309"/>
      <c r="SEL9" s="309"/>
      <c r="SEM9" s="309"/>
      <c r="SEN9" s="309"/>
      <c r="SEO9" s="309"/>
      <c r="SEP9" s="309"/>
      <c r="SEQ9" s="309"/>
      <c r="SER9" s="309"/>
      <c r="SES9" s="309"/>
      <c r="SET9" s="309"/>
      <c r="SEU9" s="309"/>
      <c r="SEV9" s="309"/>
      <c r="SEW9" s="309"/>
      <c r="SEX9" s="309"/>
      <c r="SEY9" s="309"/>
      <c r="SEZ9" s="309"/>
      <c r="SFA9" s="309"/>
      <c r="SFB9" s="309"/>
      <c r="SFC9" s="309"/>
      <c r="SFD9" s="309"/>
      <c r="SFE9" s="309"/>
      <c r="SFF9" s="309"/>
      <c r="SFG9" s="309"/>
      <c r="SFH9" s="309"/>
      <c r="SFI9" s="309"/>
      <c r="SFJ9" s="309"/>
      <c r="SFK9" s="309"/>
      <c r="SFL9" s="309"/>
      <c r="SFM9" s="309"/>
      <c r="SFN9" s="309"/>
      <c r="SFO9" s="309"/>
      <c r="SFP9" s="309"/>
      <c r="SFQ9" s="309"/>
      <c r="SFR9" s="309"/>
      <c r="SFS9" s="309"/>
      <c r="SFT9" s="309"/>
      <c r="SFU9" s="309"/>
      <c r="SFV9" s="309"/>
      <c r="SFW9" s="309"/>
      <c r="SFX9" s="309"/>
      <c r="SFY9" s="309"/>
      <c r="SFZ9" s="309"/>
      <c r="SGA9" s="309"/>
      <c r="SGB9" s="309"/>
      <c r="SGC9" s="309"/>
      <c r="SGD9" s="309"/>
      <c r="SGE9" s="309"/>
      <c r="SGF9" s="309"/>
      <c r="SGG9" s="309"/>
      <c r="SGH9" s="309"/>
      <c r="SGI9" s="309"/>
      <c r="SGJ9" s="309"/>
      <c r="SGK9" s="309"/>
      <c r="SGL9" s="309"/>
      <c r="SGM9" s="309"/>
      <c r="SGN9" s="309"/>
      <c r="SGO9" s="309"/>
      <c r="SGP9" s="309"/>
      <c r="SGQ9" s="309"/>
      <c r="SGR9" s="309"/>
      <c r="SGS9" s="309"/>
      <c r="SGT9" s="309"/>
      <c r="SGU9" s="309"/>
      <c r="SGV9" s="309"/>
      <c r="SGW9" s="309"/>
      <c r="SGX9" s="309"/>
      <c r="SGY9" s="309"/>
      <c r="SGZ9" s="309"/>
      <c r="SHA9" s="309"/>
      <c r="SHB9" s="309"/>
      <c r="SHC9" s="309"/>
      <c r="SHD9" s="309"/>
      <c r="SHE9" s="309"/>
      <c r="SHF9" s="309"/>
      <c r="SHG9" s="309"/>
      <c r="SHH9" s="309"/>
      <c r="SHI9" s="309"/>
      <c r="SHJ9" s="309"/>
      <c r="SHK9" s="309"/>
      <c r="SHL9" s="309"/>
      <c r="SHM9" s="309"/>
      <c r="SHN9" s="309"/>
      <c r="SHO9" s="309"/>
      <c r="SHP9" s="309"/>
      <c r="SHQ9" s="309"/>
      <c r="SHR9" s="309"/>
      <c r="SHS9" s="309"/>
      <c r="SHT9" s="309"/>
      <c r="SHU9" s="309"/>
      <c r="SHV9" s="309"/>
      <c r="SHW9" s="309"/>
      <c r="SHX9" s="309"/>
      <c r="SHY9" s="309"/>
      <c r="SHZ9" s="309"/>
      <c r="SIA9" s="309"/>
      <c r="SIB9" s="309"/>
      <c r="SIC9" s="309"/>
      <c r="SID9" s="309"/>
      <c r="SIE9" s="309"/>
      <c r="SIF9" s="309"/>
      <c r="SIG9" s="309"/>
      <c r="SIH9" s="309"/>
      <c r="SII9" s="309"/>
      <c r="SIJ9" s="309"/>
      <c r="SIK9" s="309"/>
      <c r="SIL9" s="309"/>
      <c r="SIM9" s="309"/>
      <c r="SIN9" s="309"/>
      <c r="SIO9" s="309"/>
      <c r="SIP9" s="309"/>
      <c r="SIQ9" s="309"/>
      <c r="SIR9" s="309"/>
      <c r="SIS9" s="309"/>
      <c r="SIT9" s="309"/>
      <c r="SIU9" s="309"/>
      <c r="SIV9" s="309"/>
      <c r="SIW9" s="309"/>
      <c r="SIX9" s="309"/>
      <c r="SIY9" s="309"/>
      <c r="SIZ9" s="309"/>
      <c r="SJA9" s="309"/>
      <c r="SJB9" s="309"/>
      <c r="SJC9" s="309"/>
      <c r="SJD9" s="309"/>
      <c r="SJE9" s="309"/>
      <c r="SJF9" s="309"/>
      <c r="SJG9" s="309"/>
      <c r="SJH9" s="309"/>
      <c r="SJI9" s="309"/>
      <c r="SJJ9" s="309"/>
      <c r="SJK9" s="309"/>
      <c r="SJL9" s="309"/>
      <c r="SJM9" s="309"/>
      <c r="SJN9" s="309"/>
      <c r="SJO9" s="309"/>
      <c r="SJP9" s="309"/>
      <c r="SJQ9" s="309"/>
      <c r="SJR9" s="309"/>
      <c r="SJS9" s="309"/>
      <c r="SJT9" s="309"/>
      <c r="SJU9" s="309"/>
      <c r="SJV9" s="309"/>
      <c r="SJW9" s="309"/>
      <c r="SJX9" s="309"/>
      <c r="SJY9" s="309"/>
      <c r="SJZ9" s="309"/>
      <c r="SKA9" s="309"/>
      <c r="SKB9" s="309"/>
      <c r="SKC9" s="309"/>
      <c r="SKD9" s="309"/>
      <c r="SKE9" s="309"/>
      <c r="SKF9" s="309"/>
      <c r="SKG9" s="309"/>
      <c r="SKH9" s="309"/>
      <c r="SKI9" s="309"/>
      <c r="SKJ9" s="309"/>
      <c r="SKK9" s="309"/>
      <c r="SKL9" s="309"/>
      <c r="SKM9" s="309"/>
      <c r="SKN9" s="309"/>
      <c r="SKO9" s="309"/>
      <c r="SKP9" s="309"/>
      <c r="SKQ9" s="309"/>
      <c r="SKR9" s="309"/>
      <c r="SKS9" s="309"/>
      <c r="SKT9" s="309"/>
      <c r="SKU9" s="309"/>
      <c r="SKV9" s="309"/>
      <c r="SKW9" s="309"/>
      <c r="SKX9" s="309"/>
      <c r="SKY9" s="309"/>
      <c r="SKZ9" s="309"/>
      <c r="SLA9" s="309"/>
      <c r="SLB9" s="309"/>
      <c r="SLC9" s="309"/>
      <c r="SLD9" s="309"/>
      <c r="SLE9" s="309"/>
      <c r="SLF9" s="309"/>
      <c r="SLG9" s="309"/>
      <c r="SLH9" s="309"/>
      <c r="SLI9" s="309"/>
      <c r="SLJ9" s="309"/>
      <c r="SLK9" s="309"/>
      <c r="SLL9" s="309"/>
      <c r="SLM9" s="309"/>
      <c r="SLN9" s="309"/>
      <c r="SLO9" s="309"/>
      <c r="SLP9" s="309"/>
      <c r="SLQ9" s="309"/>
      <c r="SLR9" s="309"/>
      <c r="SLS9" s="309"/>
      <c r="SLT9" s="309"/>
      <c r="SLU9" s="309"/>
      <c r="SLV9" s="309"/>
      <c r="SLW9" s="309"/>
      <c r="SLX9" s="309"/>
      <c r="SLY9" s="309"/>
      <c r="SLZ9" s="309"/>
      <c r="SMA9" s="309"/>
      <c r="SMB9" s="309"/>
      <c r="SMC9" s="309"/>
      <c r="SMD9" s="309"/>
      <c r="SME9" s="309"/>
      <c r="SMF9" s="309"/>
      <c r="SMG9" s="309"/>
      <c r="SMH9" s="309"/>
      <c r="SMI9" s="309"/>
      <c r="SMJ9" s="309"/>
      <c r="SMK9" s="309"/>
      <c r="SML9" s="309"/>
      <c r="SMM9" s="309"/>
      <c r="SMN9" s="309"/>
      <c r="SMO9" s="309"/>
      <c r="SMP9" s="309"/>
      <c r="SMQ9" s="309"/>
      <c r="SMR9" s="309"/>
      <c r="SMS9" s="309"/>
      <c r="SMT9" s="309"/>
      <c r="SMU9" s="309"/>
      <c r="SMV9" s="309"/>
      <c r="SMW9" s="309"/>
      <c r="SMX9" s="309"/>
      <c r="SMY9" s="309"/>
      <c r="SMZ9" s="309"/>
      <c r="SNA9" s="309"/>
      <c r="SNB9" s="309"/>
      <c r="SNC9" s="309"/>
      <c r="SND9" s="309"/>
      <c r="SNE9" s="309"/>
      <c r="SNF9" s="309"/>
      <c r="SNG9" s="309"/>
      <c r="SNH9" s="309"/>
      <c r="SNI9" s="309"/>
      <c r="SNJ9" s="309"/>
      <c r="SNK9" s="309"/>
      <c r="SNL9" s="309"/>
      <c r="SNM9" s="309"/>
      <c r="SNN9" s="309"/>
      <c r="SNO9" s="309"/>
      <c r="SNP9" s="309"/>
      <c r="SNQ9" s="309"/>
      <c r="SNR9" s="309"/>
      <c r="SNS9" s="309"/>
      <c r="SNT9" s="309"/>
      <c r="SNU9" s="309"/>
      <c r="SNV9" s="309"/>
      <c r="SNW9" s="309"/>
      <c r="SNX9" s="309"/>
      <c r="SNY9" s="309"/>
      <c r="SNZ9" s="309"/>
      <c r="SOA9" s="309"/>
      <c r="SOB9" s="309"/>
      <c r="SOC9" s="309"/>
      <c r="SOD9" s="309"/>
      <c r="SOE9" s="309"/>
      <c r="SOF9" s="309"/>
      <c r="SOG9" s="309"/>
      <c r="SOH9" s="309"/>
      <c r="SOI9" s="309"/>
      <c r="SOJ9" s="309"/>
      <c r="SOK9" s="309"/>
      <c r="SOL9" s="309"/>
      <c r="SOM9" s="309"/>
      <c r="SON9" s="309"/>
      <c r="SOO9" s="309"/>
      <c r="SOP9" s="309"/>
      <c r="SOQ9" s="309"/>
      <c r="SOR9" s="309"/>
      <c r="SOS9" s="309"/>
      <c r="SOT9" s="309"/>
      <c r="SOU9" s="309"/>
      <c r="SOV9" s="309"/>
      <c r="SOW9" s="309"/>
      <c r="SOX9" s="309"/>
      <c r="SOY9" s="309"/>
      <c r="SOZ9" s="309"/>
      <c r="SPA9" s="309"/>
      <c r="SPB9" s="309"/>
      <c r="SPC9" s="309"/>
      <c r="SPD9" s="309"/>
      <c r="SPE9" s="309"/>
      <c r="SPF9" s="309"/>
      <c r="SPG9" s="309"/>
      <c r="SPH9" s="309"/>
      <c r="SPI9" s="309"/>
      <c r="SPJ9" s="309"/>
      <c r="SPK9" s="309"/>
      <c r="SPL9" s="309"/>
      <c r="SPM9" s="309"/>
      <c r="SPN9" s="309"/>
      <c r="SPO9" s="309"/>
      <c r="SPP9" s="309"/>
      <c r="SPQ9" s="309"/>
      <c r="SPR9" s="309"/>
      <c r="SPS9" s="309"/>
      <c r="SPT9" s="309"/>
      <c r="SPU9" s="309"/>
      <c r="SPV9" s="309"/>
      <c r="SPW9" s="309"/>
      <c r="SPX9" s="309"/>
      <c r="SPY9" s="309"/>
      <c r="SPZ9" s="309"/>
      <c r="SQA9" s="309"/>
      <c r="SQB9" s="309"/>
      <c r="SQC9" s="309"/>
      <c r="SQD9" s="309"/>
      <c r="SQE9" s="309"/>
      <c r="SQF9" s="309"/>
      <c r="SQG9" s="309"/>
      <c r="SQH9" s="309"/>
      <c r="SQI9" s="309"/>
      <c r="SQJ9" s="309"/>
      <c r="SQK9" s="309"/>
      <c r="SQL9" s="309"/>
      <c r="SQM9" s="309"/>
      <c r="SQN9" s="309"/>
      <c r="SQO9" s="309"/>
      <c r="SQP9" s="309"/>
      <c r="SQQ9" s="309"/>
      <c r="SQR9" s="309"/>
      <c r="SQS9" s="309"/>
      <c r="SQT9" s="309"/>
      <c r="SQU9" s="309"/>
      <c r="SQV9" s="309"/>
      <c r="SQW9" s="309"/>
      <c r="SQX9" s="309"/>
      <c r="SQY9" s="309"/>
      <c r="SQZ9" s="309"/>
      <c r="SRA9" s="309"/>
      <c r="SRB9" s="309"/>
      <c r="SRC9" s="309"/>
      <c r="SRD9" s="309"/>
      <c r="SRE9" s="309"/>
      <c r="SRF9" s="309"/>
      <c r="SRG9" s="309"/>
      <c r="SRH9" s="309"/>
      <c r="SRI9" s="309"/>
      <c r="SRJ9" s="309"/>
      <c r="SRK9" s="309"/>
      <c r="SRL9" s="309"/>
      <c r="SRM9" s="309"/>
      <c r="SRN9" s="309"/>
      <c r="SRO9" s="309"/>
      <c r="SRP9" s="309"/>
      <c r="SRQ9" s="309"/>
      <c r="SRR9" s="309"/>
      <c r="SRS9" s="309"/>
      <c r="SRT9" s="309"/>
      <c r="SRU9" s="309"/>
      <c r="SRV9" s="309"/>
      <c r="SRW9" s="309"/>
      <c r="SRX9" s="309"/>
      <c r="SRY9" s="309"/>
      <c r="SRZ9" s="309"/>
      <c r="SSA9" s="309"/>
      <c r="SSB9" s="309"/>
      <c r="SSC9" s="309"/>
      <c r="SSD9" s="309"/>
      <c r="SSE9" s="309"/>
      <c r="SSF9" s="309"/>
      <c r="SSG9" s="309"/>
      <c r="SSH9" s="309"/>
      <c r="SSI9" s="309"/>
      <c r="SSJ9" s="309"/>
      <c r="SSK9" s="309"/>
      <c r="SSL9" s="309"/>
      <c r="SSM9" s="309"/>
      <c r="SSN9" s="309"/>
      <c r="SSO9" s="309"/>
      <c r="SSP9" s="309"/>
      <c r="SSQ9" s="309"/>
      <c r="SSR9" s="309"/>
      <c r="SSS9" s="309"/>
      <c r="SST9" s="309"/>
      <c r="SSU9" s="309"/>
      <c r="SSV9" s="309"/>
      <c r="SSW9" s="309"/>
      <c r="SSX9" s="309"/>
      <c r="SSY9" s="309"/>
      <c r="SSZ9" s="309"/>
      <c r="STA9" s="309"/>
      <c r="STB9" s="309"/>
      <c r="STC9" s="309"/>
      <c r="STD9" s="309"/>
      <c r="STE9" s="309"/>
      <c r="STF9" s="309"/>
      <c r="STG9" s="309"/>
      <c r="STH9" s="309"/>
      <c r="STI9" s="309"/>
      <c r="STJ9" s="309"/>
      <c r="STK9" s="309"/>
      <c r="STL9" s="309"/>
      <c r="STM9" s="309"/>
      <c r="STN9" s="309"/>
      <c r="STO9" s="309"/>
      <c r="STP9" s="309"/>
      <c r="STQ9" s="309"/>
      <c r="STR9" s="309"/>
      <c r="STS9" s="309"/>
      <c r="STT9" s="309"/>
      <c r="STU9" s="309"/>
      <c r="STV9" s="309"/>
      <c r="STW9" s="309"/>
      <c r="STX9" s="309"/>
      <c r="STY9" s="309"/>
      <c r="STZ9" s="309"/>
      <c r="SUA9" s="309"/>
      <c r="SUB9" s="309"/>
      <c r="SUC9" s="309"/>
      <c r="SUD9" s="309"/>
      <c r="SUE9" s="309"/>
      <c r="SUF9" s="309"/>
      <c r="SUG9" s="309"/>
      <c r="SUH9" s="309"/>
      <c r="SUI9" s="309"/>
      <c r="SUJ9" s="309"/>
      <c r="SUK9" s="309"/>
      <c r="SUL9" s="309"/>
      <c r="SUM9" s="309"/>
      <c r="SUN9" s="309"/>
      <c r="SUO9" s="309"/>
      <c r="SUP9" s="309"/>
      <c r="SUQ9" s="309"/>
      <c r="SUR9" s="309"/>
      <c r="SUS9" s="309"/>
      <c r="SUT9" s="309"/>
      <c r="SUU9" s="309"/>
      <c r="SUV9" s="309"/>
      <c r="SUW9" s="309"/>
      <c r="SUX9" s="309"/>
      <c r="SUY9" s="309"/>
      <c r="SUZ9" s="309"/>
      <c r="SVA9" s="309"/>
      <c r="SVB9" s="309"/>
      <c r="SVC9" s="309"/>
      <c r="SVD9" s="309"/>
      <c r="SVE9" s="309"/>
      <c r="SVF9" s="309"/>
      <c r="SVG9" s="309"/>
      <c r="SVH9" s="309"/>
      <c r="SVI9" s="309"/>
      <c r="SVJ9" s="309"/>
      <c r="SVK9" s="309"/>
      <c r="SVL9" s="309"/>
      <c r="SVM9" s="309"/>
      <c r="SVN9" s="309"/>
      <c r="SVO9" s="309"/>
      <c r="SVP9" s="309"/>
      <c r="SVQ9" s="309"/>
      <c r="SVR9" s="309"/>
      <c r="SVS9" s="309"/>
      <c r="SVT9" s="309"/>
      <c r="SVU9" s="309"/>
      <c r="SVV9" s="309"/>
      <c r="SVW9" s="309"/>
      <c r="SVX9" s="309"/>
      <c r="SVY9" s="309"/>
      <c r="SVZ9" s="309"/>
      <c r="SWA9" s="309"/>
      <c r="SWB9" s="309"/>
      <c r="SWC9" s="309"/>
      <c r="SWD9" s="309"/>
      <c r="SWE9" s="309"/>
      <c r="SWF9" s="309"/>
      <c r="SWG9" s="309"/>
      <c r="SWH9" s="309"/>
      <c r="SWI9" s="309"/>
      <c r="SWJ9" s="309"/>
      <c r="SWK9" s="309"/>
      <c r="SWL9" s="309"/>
      <c r="SWM9" s="309"/>
      <c r="SWN9" s="309"/>
      <c r="SWO9" s="309"/>
      <c r="SWP9" s="309"/>
      <c r="SWQ9" s="309"/>
      <c r="SWR9" s="309"/>
      <c r="SWS9" s="309"/>
      <c r="SWT9" s="309"/>
      <c r="SWU9" s="309"/>
      <c r="SWV9" s="309"/>
      <c r="SWW9" s="309"/>
      <c r="SWX9" s="309"/>
      <c r="SWY9" s="309"/>
      <c r="SWZ9" s="309"/>
      <c r="SXA9" s="309"/>
      <c r="SXB9" s="309"/>
      <c r="SXC9" s="309"/>
      <c r="SXD9" s="309"/>
      <c r="SXE9" s="309"/>
      <c r="SXF9" s="309"/>
      <c r="SXG9" s="309"/>
      <c r="SXH9" s="309"/>
      <c r="SXI9" s="309"/>
      <c r="SXJ9" s="309"/>
      <c r="SXK9" s="309"/>
      <c r="SXL9" s="309"/>
      <c r="SXM9" s="309"/>
      <c r="SXN9" s="309"/>
      <c r="SXO9" s="309"/>
      <c r="SXP9" s="309"/>
      <c r="SXQ9" s="309"/>
      <c r="SXR9" s="309"/>
      <c r="SXS9" s="309"/>
      <c r="SXT9" s="309"/>
      <c r="SXU9" s="309"/>
      <c r="SXV9" s="309"/>
      <c r="SXW9" s="309"/>
      <c r="SXX9" s="309"/>
      <c r="SXY9" s="309"/>
      <c r="SXZ9" s="309"/>
      <c r="SYA9" s="309"/>
      <c r="SYB9" s="309"/>
      <c r="SYC9" s="309"/>
      <c r="SYD9" s="309"/>
      <c r="SYE9" s="309"/>
      <c r="SYF9" s="309"/>
      <c r="SYG9" s="309"/>
      <c r="SYH9" s="309"/>
      <c r="SYI9" s="309"/>
      <c r="SYJ9" s="309"/>
      <c r="SYK9" s="309"/>
      <c r="SYL9" s="309"/>
      <c r="SYM9" s="309"/>
      <c r="SYN9" s="309"/>
      <c r="SYO9" s="309"/>
      <c r="SYP9" s="309"/>
      <c r="SYQ9" s="309"/>
      <c r="SYR9" s="309"/>
      <c r="SYS9" s="309"/>
      <c r="SYT9" s="309"/>
      <c r="SYU9" s="309"/>
      <c r="SYV9" s="309"/>
      <c r="SYW9" s="309"/>
      <c r="SYX9" s="309"/>
      <c r="SYY9" s="309"/>
      <c r="SYZ9" s="309"/>
      <c r="SZA9" s="309"/>
      <c r="SZB9" s="309"/>
      <c r="SZC9" s="309"/>
      <c r="SZD9" s="309"/>
      <c r="SZE9" s="309"/>
      <c r="SZF9" s="309"/>
      <c r="SZG9" s="309"/>
      <c r="SZH9" s="309"/>
      <c r="SZI9" s="309"/>
      <c r="SZJ9" s="309"/>
      <c r="SZK9" s="309"/>
      <c r="SZL9" s="309"/>
      <c r="SZM9" s="309"/>
      <c r="SZN9" s="309"/>
      <c r="SZO9" s="309"/>
      <c r="SZP9" s="309"/>
      <c r="SZQ9" s="309"/>
      <c r="SZR9" s="309"/>
      <c r="SZS9" s="309"/>
      <c r="SZT9" s="309"/>
      <c r="SZU9" s="309"/>
      <c r="SZV9" s="309"/>
      <c r="SZW9" s="309"/>
      <c r="SZX9" s="309"/>
      <c r="SZY9" s="309"/>
      <c r="SZZ9" s="309"/>
      <c r="TAA9" s="309"/>
      <c r="TAB9" s="309"/>
      <c r="TAC9" s="309"/>
      <c r="TAD9" s="309"/>
      <c r="TAE9" s="309"/>
      <c r="TAF9" s="309"/>
      <c r="TAG9" s="309"/>
      <c r="TAH9" s="309"/>
      <c r="TAI9" s="309"/>
      <c r="TAJ9" s="309"/>
      <c r="TAK9" s="309"/>
      <c r="TAL9" s="309"/>
      <c r="TAM9" s="309"/>
      <c r="TAN9" s="309"/>
      <c r="TAO9" s="309"/>
      <c r="TAP9" s="309"/>
      <c r="TAQ9" s="309"/>
      <c r="TAR9" s="309"/>
      <c r="TAS9" s="309"/>
      <c r="TAT9" s="309"/>
      <c r="TAU9" s="309"/>
      <c r="TAV9" s="309"/>
      <c r="TAW9" s="309"/>
      <c r="TAX9" s="309"/>
      <c r="TAY9" s="309"/>
      <c r="TAZ9" s="309"/>
      <c r="TBA9" s="309"/>
      <c r="TBB9" s="309"/>
      <c r="TBC9" s="309"/>
      <c r="TBD9" s="309"/>
      <c r="TBE9" s="309"/>
      <c r="TBF9" s="309"/>
      <c r="TBG9" s="309"/>
      <c r="TBH9" s="309"/>
      <c r="TBI9" s="309"/>
      <c r="TBJ9" s="309"/>
      <c r="TBK9" s="309"/>
      <c r="TBL9" s="309"/>
      <c r="TBM9" s="309"/>
      <c r="TBN9" s="309"/>
      <c r="TBO9" s="309"/>
      <c r="TBP9" s="309"/>
      <c r="TBQ9" s="309"/>
      <c r="TBR9" s="309"/>
      <c r="TBS9" s="309"/>
      <c r="TBT9" s="309"/>
      <c r="TBU9" s="309"/>
      <c r="TBV9" s="309"/>
      <c r="TBW9" s="309"/>
      <c r="TBX9" s="309"/>
      <c r="TBY9" s="309"/>
      <c r="TBZ9" s="309"/>
      <c r="TCA9" s="309"/>
      <c r="TCB9" s="309"/>
      <c r="TCC9" s="309"/>
      <c r="TCD9" s="309"/>
      <c r="TCE9" s="309"/>
      <c r="TCF9" s="309"/>
      <c r="TCG9" s="309"/>
      <c r="TCH9" s="309"/>
      <c r="TCI9" s="309"/>
      <c r="TCJ9" s="309"/>
      <c r="TCK9" s="309"/>
      <c r="TCL9" s="309"/>
      <c r="TCM9" s="309"/>
      <c r="TCN9" s="309"/>
      <c r="TCO9" s="309"/>
      <c r="TCP9" s="309"/>
      <c r="TCQ9" s="309"/>
      <c r="TCR9" s="309"/>
      <c r="TCS9" s="309"/>
      <c r="TCT9" s="309"/>
      <c r="TCU9" s="309"/>
      <c r="TCV9" s="309"/>
      <c r="TCW9" s="309"/>
      <c r="TCX9" s="309"/>
      <c r="TCY9" s="309"/>
      <c r="TCZ9" s="309"/>
      <c r="TDA9" s="309"/>
      <c r="TDB9" s="309"/>
      <c r="TDC9" s="309"/>
      <c r="TDD9" s="309"/>
      <c r="TDE9" s="309"/>
      <c r="TDF9" s="309"/>
      <c r="TDG9" s="309"/>
      <c r="TDH9" s="309"/>
      <c r="TDI9" s="309"/>
      <c r="TDJ9" s="309"/>
      <c r="TDK9" s="309"/>
      <c r="TDL9" s="309"/>
      <c r="TDM9" s="309"/>
      <c r="TDN9" s="309"/>
      <c r="TDO9" s="309"/>
      <c r="TDP9" s="309"/>
      <c r="TDQ9" s="309"/>
      <c r="TDR9" s="309"/>
      <c r="TDS9" s="309"/>
      <c r="TDT9" s="309"/>
      <c r="TDU9" s="309"/>
      <c r="TDV9" s="309"/>
      <c r="TDW9" s="309"/>
      <c r="TDX9" s="309"/>
      <c r="TDY9" s="309"/>
      <c r="TDZ9" s="309"/>
      <c r="TEA9" s="309"/>
      <c r="TEB9" s="309"/>
      <c r="TEC9" s="309"/>
      <c r="TED9" s="309"/>
      <c r="TEE9" s="309"/>
      <c r="TEF9" s="309"/>
      <c r="TEG9" s="309"/>
      <c r="TEH9" s="309"/>
      <c r="TEI9" s="309"/>
      <c r="TEJ9" s="309"/>
      <c r="TEK9" s="309"/>
      <c r="TEL9" s="309"/>
      <c r="TEM9" s="309"/>
      <c r="TEN9" s="309"/>
      <c r="TEO9" s="309"/>
      <c r="TEP9" s="309"/>
      <c r="TEQ9" s="309"/>
      <c r="TER9" s="309"/>
      <c r="TES9" s="309"/>
      <c r="TET9" s="309"/>
      <c r="TEU9" s="309"/>
      <c r="TEV9" s="309"/>
      <c r="TEW9" s="309"/>
      <c r="TEX9" s="309"/>
      <c r="TEY9" s="309"/>
      <c r="TEZ9" s="309"/>
      <c r="TFA9" s="309"/>
      <c r="TFB9" s="309"/>
      <c r="TFC9" s="309"/>
      <c r="TFD9" s="309"/>
      <c r="TFE9" s="309"/>
      <c r="TFF9" s="309"/>
      <c r="TFG9" s="309"/>
      <c r="TFH9" s="309"/>
      <c r="TFI9" s="309"/>
      <c r="TFJ9" s="309"/>
      <c r="TFK9" s="309"/>
      <c r="TFL9" s="309"/>
      <c r="TFM9" s="309"/>
      <c r="TFN9" s="309"/>
      <c r="TFO9" s="309"/>
      <c r="TFP9" s="309"/>
      <c r="TFQ9" s="309"/>
      <c r="TFR9" s="309"/>
      <c r="TFS9" s="309"/>
      <c r="TFT9" s="309"/>
      <c r="TFU9" s="309"/>
      <c r="TFV9" s="309"/>
      <c r="TFW9" s="309"/>
      <c r="TFX9" s="309"/>
      <c r="TFY9" s="309"/>
      <c r="TFZ9" s="309"/>
      <c r="TGA9" s="309"/>
      <c r="TGB9" s="309"/>
      <c r="TGC9" s="309"/>
      <c r="TGD9" s="309"/>
      <c r="TGE9" s="309"/>
      <c r="TGF9" s="309"/>
      <c r="TGG9" s="309"/>
      <c r="TGH9" s="309"/>
      <c r="TGI9" s="309"/>
      <c r="TGJ9" s="309"/>
      <c r="TGK9" s="309"/>
      <c r="TGL9" s="309"/>
      <c r="TGM9" s="309"/>
      <c r="TGN9" s="309"/>
      <c r="TGO9" s="309"/>
      <c r="TGP9" s="309"/>
      <c r="TGQ9" s="309"/>
      <c r="TGR9" s="309"/>
      <c r="TGS9" s="309"/>
      <c r="TGT9" s="309"/>
      <c r="TGU9" s="309"/>
      <c r="TGV9" s="309"/>
      <c r="TGW9" s="309"/>
      <c r="TGX9" s="309"/>
      <c r="TGY9" s="309"/>
      <c r="TGZ9" s="309"/>
      <c r="THA9" s="309"/>
      <c r="THB9" s="309"/>
      <c r="THC9" s="309"/>
      <c r="THD9" s="309"/>
      <c r="THE9" s="309"/>
      <c r="THF9" s="309"/>
      <c r="THG9" s="309"/>
      <c r="THH9" s="309"/>
      <c r="THI9" s="309"/>
      <c r="THJ9" s="309"/>
      <c r="THK9" s="309"/>
      <c r="THL9" s="309"/>
      <c r="THM9" s="309"/>
      <c r="THN9" s="309"/>
      <c r="THO9" s="309"/>
      <c r="THP9" s="309"/>
      <c r="THQ9" s="309"/>
      <c r="THR9" s="309"/>
      <c r="THS9" s="309"/>
      <c r="THT9" s="309"/>
      <c r="THU9" s="309"/>
      <c r="THV9" s="309"/>
      <c r="THW9" s="309"/>
      <c r="THX9" s="309"/>
      <c r="THY9" s="309"/>
      <c r="THZ9" s="309"/>
      <c r="TIA9" s="309"/>
      <c r="TIB9" s="309"/>
      <c r="TIC9" s="309"/>
      <c r="TID9" s="309"/>
      <c r="TIE9" s="309"/>
      <c r="TIF9" s="309"/>
      <c r="TIG9" s="309"/>
      <c r="TIH9" s="309"/>
      <c r="TII9" s="309"/>
      <c r="TIJ9" s="309"/>
      <c r="TIK9" s="309"/>
      <c r="TIL9" s="309"/>
      <c r="TIM9" s="309"/>
      <c r="TIN9" s="309"/>
      <c r="TIO9" s="309"/>
      <c r="TIP9" s="309"/>
      <c r="TIQ9" s="309"/>
      <c r="TIR9" s="309"/>
      <c r="TIS9" s="309"/>
      <c r="TIT9" s="309"/>
      <c r="TIU9" s="309"/>
      <c r="TIV9" s="309"/>
      <c r="TIW9" s="309"/>
      <c r="TIX9" s="309"/>
      <c r="TIY9" s="309"/>
      <c r="TIZ9" s="309"/>
      <c r="TJA9" s="309"/>
      <c r="TJB9" s="309"/>
      <c r="TJC9" s="309"/>
      <c r="TJD9" s="309"/>
      <c r="TJE9" s="309"/>
      <c r="TJF9" s="309"/>
      <c r="TJG9" s="309"/>
      <c r="TJH9" s="309"/>
      <c r="TJI9" s="309"/>
      <c r="TJJ9" s="309"/>
      <c r="TJK9" s="309"/>
      <c r="TJL9" s="309"/>
      <c r="TJM9" s="309"/>
      <c r="TJN9" s="309"/>
      <c r="TJO9" s="309"/>
      <c r="TJP9" s="309"/>
      <c r="TJQ9" s="309"/>
      <c r="TJR9" s="309"/>
      <c r="TJS9" s="309"/>
      <c r="TJT9" s="309"/>
      <c r="TJU9" s="309"/>
      <c r="TJV9" s="309"/>
      <c r="TJW9" s="309"/>
      <c r="TJX9" s="309"/>
      <c r="TJY9" s="309"/>
      <c r="TJZ9" s="309"/>
      <c r="TKA9" s="309"/>
      <c r="TKB9" s="309"/>
      <c r="TKC9" s="309"/>
      <c r="TKD9" s="309"/>
      <c r="TKE9" s="309"/>
      <c r="TKF9" s="309"/>
      <c r="TKG9" s="309"/>
      <c r="TKH9" s="309"/>
      <c r="TKI9" s="309"/>
      <c r="TKJ9" s="309"/>
      <c r="TKK9" s="309"/>
      <c r="TKL9" s="309"/>
      <c r="TKM9" s="309"/>
      <c r="TKN9" s="309"/>
      <c r="TKO9" s="309"/>
      <c r="TKP9" s="309"/>
      <c r="TKQ9" s="309"/>
      <c r="TKR9" s="309"/>
      <c r="TKS9" s="309"/>
      <c r="TKT9" s="309"/>
      <c r="TKU9" s="309"/>
      <c r="TKV9" s="309"/>
      <c r="TKW9" s="309"/>
      <c r="TKX9" s="309"/>
      <c r="TKY9" s="309"/>
      <c r="TKZ9" s="309"/>
      <c r="TLA9" s="309"/>
      <c r="TLB9" s="309"/>
      <c r="TLC9" s="309"/>
      <c r="TLD9" s="309"/>
      <c r="TLE9" s="309"/>
      <c r="TLF9" s="309"/>
      <c r="TLG9" s="309"/>
      <c r="TLH9" s="309"/>
      <c r="TLI9" s="309"/>
      <c r="TLJ9" s="309"/>
      <c r="TLK9" s="309"/>
      <c r="TLL9" s="309"/>
      <c r="TLM9" s="309"/>
      <c r="TLN9" s="309"/>
      <c r="TLO9" s="309"/>
      <c r="TLP9" s="309"/>
      <c r="TLQ9" s="309"/>
      <c r="TLR9" s="309"/>
      <c r="TLS9" s="309"/>
      <c r="TLT9" s="309"/>
      <c r="TLU9" s="309"/>
      <c r="TLV9" s="309"/>
      <c r="TLW9" s="309"/>
      <c r="TLX9" s="309"/>
      <c r="TLY9" s="309"/>
      <c r="TLZ9" s="309"/>
      <c r="TMA9" s="309"/>
      <c r="TMB9" s="309"/>
      <c r="TMC9" s="309"/>
      <c r="TMD9" s="309"/>
      <c r="TME9" s="309"/>
      <c r="TMF9" s="309"/>
      <c r="TMG9" s="309"/>
      <c r="TMH9" s="309"/>
      <c r="TMI9" s="309"/>
      <c r="TMJ9" s="309"/>
      <c r="TMK9" s="309"/>
      <c r="TML9" s="309"/>
      <c r="TMM9" s="309"/>
      <c r="TMN9" s="309"/>
      <c r="TMO9" s="309"/>
      <c r="TMP9" s="309"/>
      <c r="TMQ9" s="309"/>
      <c r="TMR9" s="309"/>
      <c r="TMS9" s="309"/>
      <c r="TMT9" s="309"/>
      <c r="TMU9" s="309"/>
      <c r="TMV9" s="309"/>
      <c r="TMW9" s="309"/>
      <c r="TMX9" s="309"/>
      <c r="TMY9" s="309"/>
      <c r="TMZ9" s="309"/>
      <c r="TNA9" s="309"/>
      <c r="TNB9" s="309"/>
      <c r="TNC9" s="309"/>
      <c r="TND9" s="309"/>
      <c r="TNE9" s="309"/>
      <c r="TNF9" s="309"/>
      <c r="TNG9" s="309"/>
      <c r="TNH9" s="309"/>
      <c r="TNI9" s="309"/>
      <c r="TNJ9" s="309"/>
      <c r="TNK9" s="309"/>
      <c r="TNL9" s="309"/>
      <c r="TNM9" s="309"/>
      <c r="TNN9" s="309"/>
      <c r="TNO9" s="309"/>
      <c r="TNP9" s="309"/>
      <c r="TNQ9" s="309"/>
      <c r="TNR9" s="309"/>
      <c r="TNS9" s="309"/>
      <c r="TNT9" s="309"/>
      <c r="TNU9" s="309"/>
      <c r="TNV9" s="309"/>
      <c r="TNW9" s="309"/>
      <c r="TNX9" s="309"/>
      <c r="TNY9" s="309"/>
      <c r="TNZ9" s="309"/>
      <c r="TOA9" s="309"/>
      <c r="TOB9" s="309"/>
      <c r="TOC9" s="309"/>
      <c r="TOD9" s="309"/>
      <c r="TOE9" s="309"/>
      <c r="TOF9" s="309"/>
      <c r="TOG9" s="309"/>
      <c r="TOH9" s="309"/>
      <c r="TOI9" s="309"/>
      <c r="TOJ9" s="309"/>
      <c r="TOK9" s="309"/>
      <c r="TOL9" s="309"/>
      <c r="TOM9" s="309"/>
      <c r="TON9" s="309"/>
      <c r="TOO9" s="309"/>
      <c r="TOP9" s="309"/>
      <c r="TOQ9" s="309"/>
      <c r="TOR9" s="309"/>
      <c r="TOS9" s="309"/>
      <c r="TOT9" s="309"/>
      <c r="TOU9" s="309"/>
      <c r="TOV9" s="309"/>
      <c r="TOW9" s="309"/>
      <c r="TOX9" s="309"/>
      <c r="TOY9" s="309"/>
      <c r="TOZ9" s="309"/>
      <c r="TPA9" s="309"/>
      <c r="TPB9" s="309"/>
      <c r="TPC9" s="309"/>
      <c r="TPD9" s="309"/>
      <c r="TPE9" s="309"/>
      <c r="TPF9" s="309"/>
      <c r="TPG9" s="309"/>
      <c r="TPH9" s="309"/>
      <c r="TPI9" s="309"/>
      <c r="TPJ9" s="309"/>
      <c r="TPK9" s="309"/>
      <c r="TPL9" s="309"/>
      <c r="TPM9" s="309"/>
      <c r="TPN9" s="309"/>
      <c r="TPO9" s="309"/>
      <c r="TPP9" s="309"/>
      <c r="TPQ9" s="309"/>
      <c r="TPR9" s="309"/>
      <c r="TPS9" s="309"/>
      <c r="TPT9" s="309"/>
      <c r="TPU9" s="309"/>
      <c r="TPV9" s="309"/>
      <c r="TPW9" s="309"/>
      <c r="TPX9" s="309"/>
      <c r="TPY9" s="309"/>
      <c r="TPZ9" s="309"/>
      <c r="TQA9" s="309"/>
      <c r="TQB9" s="309"/>
      <c r="TQC9" s="309"/>
      <c r="TQD9" s="309"/>
      <c r="TQE9" s="309"/>
      <c r="TQF9" s="309"/>
      <c r="TQG9" s="309"/>
      <c r="TQH9" s="309"/>
      <c r="TQI9" s="309"/>
      <c r="TQJ9" s="309"/>
      <c r="TQK9" s="309"/>
      <c r="TQL9" s="309"/>
      <c r="TQM9" s="309"/>
      <c r="TQN9" s="309"/>
      <c r="TQO9" s="309"/>
      <c r="TQP9" s="309"/>
      <c r="TQQ9" s="309"/>
      <c r="TQR9" s="309"/>
      <c r="TQS9" s="309"/>
      <c r="TQT9" s="309"/>
      <c r="TQU9" s="309"/>
      <c r="TQV9" s="309"/>
      <c r="TQW9" s="309"/>
      <c r="TQX9" s="309"/>
      <c r="TQY9" s="309"/>
      <c r="TQZ9" s="309"/>
      <c r="TRA9" s="309"/>
      <c r="TRB9" s="309"/>
      <c r="TRC9" s="309"/>
      <c r="TRD9" s="309"/>
      <c r="TRE9" s="309"/>
      <c r="TRF9" s="309"/>
      <c r="TRG9" s="309"/>
      <c r="TRH9" s="309"/>
      <c r="TRI9" s="309"/>
      <c r="TRJ9" s="309"/>
      <c r="TRK9" s="309"/>
      <c r="TRL9" s="309"/>
      <c r="TRM9" s="309"/>
      <c r="TRN9" s="309"/>
      <c r="TRO9" s="309"/>
      <c r="TRP9" s="309"/>
      <c r="TRQ9" s="309"/>
      <c r="TRR9" s="309"/>
      <c r="TRS9" s="309"/>
      <c r="TRT9" s="309"/>
      <c r="TRU9" s="309"/>
      <c r="TRV9" s="309"/>
      <c r="TRW9" s="309"/>
      <c r="TRX9" s="309"/>
      <c r="TRY9" s="309"/>
      <c r="TRZ9" s="309"/>
      <c r="TSA9" s="309"/>
      <c r="TSB9" s="309"/>
      <c r="TSC9" s="309"/>
      <c r="TSD9" s="309"/>
      <c r="TSE9" s="309"/>
      <c r="TSF9" s="309"/>
      <c r="TSG9" s="309"/>
      <c r="TSH9" s="309"/>
      <c r="TSI9" s="309"/>
      <c r="TSJ9" s="309"/>
      <c r="TSK9" s="309"/>
      <c r="TSL9" s="309"/>
      <c r="TSM9" s="309"/>
      <c r="TSN9" s="309"/>
      <c r="TSO9" s="309"/>
      <c r="TSP9" s="309"/>
      <c r="TSQ9" s="309"/>
      <c r="TSR9" s="309"/>
      <c r="TSS9" s="309"/>
      <c r="TST9" s="309"/>
      <c r="TSU9" s="309"/>
      <c r="TSV9" s="309"/>
      <c r="TSW9" s="309"/>
      <c r="TSX9" s="309"/>
      <c r="TSY9" s="309"/>
      <c r="TSZ9" s="309"/>
      <c r="TTA9" s="309"/>
      <c r="TTB9" s="309"/>
      <c r="TTC9" s="309"/>
      <c r="TTD9" s="309"/>
      <c r="TTE9" s="309"/>
      <c r="TTF9" s="309"/>
      <c r="TTG9" s="309"/>
      <c r="TTH9" s="309"/>
      <c r="TTI9" s="309"/>
      <c r="TTJ9" s="309"/>
      <c r="TTK9" s="309"/>
      <c r="TTL9" s="309"/>
      <c r="TTM9" s="309"/>
      <c r="TTN9" s="309"/>
      <c r="TTO9" s="309"/>
      <c r="TTP9" s="309"/>
      <c r="TTQ9" s="309"/>
      <c r="TTR9" s="309"/>
      <c r="TTS9" s="309"/>
      <c r="TTT9" s="309"/>
      <c r="TTU9" s="309"/>
      <c r="TTV9" s="309"/>
      <c r="TTW9" s="309"/>
      <c r="TTX9" s="309"/>
      <c r="TTY9" s="309"/>
      <c r="TTZ9" s="309"/>
      <c r="TUA9" s="309"/>
      <c r="TUB9" s="309"/>
      <c r="TUC9" s="309"/>
      <c r="TUD9" s="309"/>
      <c r="TUE9" s="309"/>
      <c r="TUF9" s="309"/>
      <c r="TUG9" s="309"/>
      <c r="TUH9" s="309"/>
      <c r="TUI9" s="309"/>
      <c r="TUJ9" s="309"/>
      <c r="TUK9" s="309"/>
      <c r="TUL9" s="309"/>
      <c r="TUM9" s="309"/>
      <c r="TUN9" s="309"/>
      <c r="TUO9" s="309"/>
      <c r="TUP9" s="309"/>
      <c r="TUQ9" s="309"/>
      <c r="TUR9" s="309"/>
      <c r="TUS9" s="309"/>
      <c r="TUT9" s="309"/>
      <c r="TUU9" s="309"/>
      <c r="TUV9" s="309"/>
      <c r="TUW9" s="309"/>
      <c r="TUX9" s="309"/>
      <c r="TUY9" s="309"/>
      <c r="TUZ9" s="309"/>
      <c r="TVA9" s="309"/>
      <c r="TVB9" s="309"/>
      <c r="TVC9" s="309"/>
      <c r="TVD9" s="309"/>
      <c r="TVE9" s="309"/>
      <c r="TVF9" s="309"/>
      <c r="TVG9" s="309"/>
      <c r="TVH9" s="309"/>
      <c r="TVI9" s="309"/>
      <c r="TVJ9" s="309"/>
      <c r="TVK9" s="309"/>
      <c r="TVL9" s="309"/>
      <c r="TVM9" s="309"/>
      <c r="TVN9" s="309"/>
      <c r="TVO9" s="309"/>
      <c r="TVP9" s="309"/>
      <c r="TVQ9" s="309"/>
      <c r="TVR9" s="309"/>
      <c r="TVS9" s="309"/>
      <c r="TVT9" s="309"/>
      <c r="TVU9" s="309"/>
      <c r="TVV9" s="309"/>
      <c r="TVW9" s="309"/>
      <c r="TVX9" s="309"/>
      <c r="TVY9" s="309"/>
      <c r="TVZ9" s="309"/>
      <c r="TWA9" s="309"/>
      <c r="TWB9" s="309"/>
      <c r="TWC9" s="309"/>
      <c r="TWD9" s="309"/>
      <c r="TWE9" s="309"/>
      <c r="TWF9" s="309"/>
      <c r="TWG9" s="309"/>
      <c r="TWH9" s="309"/>
      <c r="TWI9" s="309"/>
      <c r="TWJ9" s="309"/>
      <c r="TWK9" s="309"/>
      <c r="TWL9" s="309"/>
      <c r="TWM9" s="309"/>
      <c r="TWN9" s="309"/>
      <c r="TWO9" s="309"/>
      <c r="TWP9" s="309"/>
      <c r="TWQ9" s="309"/>
      <c r="TWR9" s="309"/>
      <c r="TWS9" s="309"/>
      <c r="TWT9" s="309"/>
      <c r="TWU9" s="309"/>
      <c r="TWV9" s="309"/>
      <c r="TWW9" s="309"/>
      <c r="TWX9" s="309"/>
      <c r="TWY9" s="309"/>
      <c r="TWZ9" s="309"/>
      <c r="TXA9" s="309"/>
      <c r="TXB9" s="309"/>
      <c r="TXC9" s="309"/>
      <c r="TXD9" s="309"/>
      <c r="TXE9" s="309"/>
      <c r="TXF9" s="309"/>
      <c r="TXG9" s="309"/>
      <c r="TXH9" s="309"/>
      <c r="TXI9" s="309"/>
      <c r="TXJ9" s="309"/>
      <c r="TXK9" s="309"/>
      <c r="TXL9" s="309"/>
      <c r="TXM9" s="309"/>
      <c r="TXN9" s="309"/>
      <c r="TXO9" s="309"/>
      <c r="TXP9" s="309"/>
      <c r="TXQ9" s="309"/>
      <c r="TXR9" s="309"/>
      <c r="TXS9" s="309"/>
      <c r="TXT9" s="309"/>
      <c r="TXU9" s="309"/>
      <c r="TXV9" s="309"/>
      <c r="TXW9" s="309"/>
      <c r="TXX9" s="309"/>
      <c r="TXY9" s="309"/>
      <c r="TXZ9" s="309"/>
      <c r="TYA9" s="309"/>
      <c r="TYB9" s="309"/>
      <c r="TYC9" s="309"/>
      <c r="TYD9" s="309"/>
      <c r="TYE9" s="309"/>
      <c r="TYF9" s="309"/>
      <c r="TYG9" s="309"/>
      <c r="TYH9" s="309"/>
      <c r="TYI9" s="309"/>
      <c r="TYJ9" s="309"/>
      <c r="TYK9" s="309"/>
      <c r="TYL9" s="309"/>
      <c r="TYM9" s="309"/>
      <c r="TYN9" s="309"/>
      <c r="TYO9" s="309"/>
      <c r="TYP9" s="309"/>
      <c r="TYQ9" s="309"/>
      <c r="TYR9" s="309"/>
      <c r="TYS9" s="309"/>
      <c r="TYT9" s="309"/>
      <c r="TYU9" s="309"/>
      <c r="TYV9" s="309"/>
      <c r="TYW9" s="309"/>
      <c r="TYX9" s="309"/>
      <c r="TYY9" s="309"/>
      <c r="TYZ9" s="309"/>
      <c r="TZA9" s="309"/>
      <c r="TZB9" s="309"/>
      <c r="TZC9" s="309"/>
      <c r="TZD9" s="309"/>
      <c r="TZE9" s="309"/>
      <c r="TZF9" s="309"/>
      <c r="TZG9" s="309"/>
      <c r="TZH9" s="309"/>
      <c r="TZI9" s="309"/>
      <c r="TZJ9" s="309"/>
      <c r="TZK9" s="309"/>
      <c r="TZL9" s="309"/>
      <c r="TZM9" s="309"/>
      <c r="TZN9" s="309"/>
      <c r="TZO9" s="309"/>
      <c r="TZP9" s="309"/>
      <c r="TZQ9" s="309"/>
      <c r="TZR9" s="309"/>
      <c r="TZS9" s="309"/>
      <c r="TZT9" s="309"/>
      <c r="TZU9" s="309"/>
      <c r="TZV9" s="309"/>
      <c r="TZW9" s="309"/>
      <c r="TZX9" s="309"/>
      <c r="TZY9" s="309"/>
      <c r="TZZ9" s="309"/>
      <c r="UAA9" s="309"/>
      <c r="UAB9" s="309"/>
      <c r="UAC9" s="309"/>
      <c r="UAD9" s="309"/>
      <c r="UAE9" s="309"/>
      <c r="UAF9" s="309"/>
      <c r="UAG9" s="309"/>
      <c r="UAH9" s="309"/>
      <c r="UAI9" s="309"/>
      <c r="UAJ9" s="309"/>
      <c r="UAK9" s="309"/>
      <c r="UAL9" s="309"/>
      <c r="UAM9" s="309"/>
      <c r="UAN9" s="309"/>
      <c r="UAO9" s="309"/>
      <c r="UAP9" s="309"/>
      <c r="UAQ9" s="309"/>
      <c r="UAR9" s="309"/>
      <c r="UAS9" s="309"/>
      <c r="UAT9" s="309"/>
      <c r="UAU9" s="309"/>
      <c r="UAV9" s="309"/>
      <c r="UAW9" s="309"/>
      <c r="UAX9" s="309"/>
      <c r="UAY9" s="309"/>
      <c r="UAZ9" s="309"/>
      <c r="UBA9" s="309"/>
      <c r="UBB9" s="309"/>
      <c r="UBC9" s="309"/>
      <c r="UBD9" s="309"/>
      <c r="UBE9" s="309"/>
      <c r="UBF9" s="309"/>
      <c r="UBG9" s="309"/>
      <c r="UBH9" s="309"/>
      <c r="UBI9" s="309"/>
      <c r="UBJ9" s="309"/>
      <c r="UBK9" s="309"/>
      <c r="UBL9" s="309"/>
      <c r="UBM9" s="309"/>
      <c r="UBN9" s="309"/>
      <c r="UBO9" s="309"/>
      <c r="UBP9" s="309"/>
      <c r="UBQ9" s="309"/>
      <c r="UBR9" s="309"/>
      <c r="UBS9" s="309"/>
      <c r="UBT9" s="309"/>
      <c r="UBU9" s="309"/>
      <c r="UBV9" s="309"/>
      <c r="UBW9" s="309"/>
      <c r="UBX9" s="309"/>
      <c r="UBY9" s="309"/>
      <c r="UBZ9" s="309"/>
      <c r="UCA9" s="309"/>
      <c r="UCB9" s="309"/>
      <c r="UCC9" s="309"/>
      <c r="UCD9" s="309"/>
      <c r="UCE9" s="309"/>
      <c r="UCF9" s="309"/>
      <c r="UCG9" s="309"/>
      <c r="UCH9" s="309"/>
      <c r="UCI9" s="309"/>
      <c r="UCJ9" s="309"/>
      <c r="UCK9" s="309"/>
      <c r="UCL9" s="309"/>
      <c r="UCM9" s="309"/>
      <c r="UCN9" s="309"/>
      <c r="UCO9" s="309"/>
      <c r="UCP9" s="309"/>
      <c r="UCQ9" s="309"/>
      <c r="UCR9" s="309"/>
      <c r="UCS9" s="309"/>
      <c r="UCT9" s="309"/>
      <c r="UCU9" s="309"/>
      <c r="UCV9" s="309"/>
      <c r="UCW9" s="309"/>
      <c r="UCX9" s="309"/>
      <c r="UCY9" s="309"/>
      <c r="UCZ9" s="309"/>
      <c r="UDA9" s="309"/>
      <c r="UDB9" s="309"/>
      <c r="UDC9" s="309"/>
      <c r="UDD9" s="309"/>
      <c r="UDE9" s="309"/>
      <c r="UDF9" s="309"/>
      <c r="UDG9" s="309"/>
      <c r="UDH9" s="309"/>
      <c r="UDI9" s="309"/>
      <c r="UDJ9" s="309"/>
      <c r="UDK9" s="309"/>
      <c r="UDL9" s="309"/>
      <c r="UDM9" s="309"/>
      <c r="UDN9" s="309"/>
      <c r="UDO9" s="309"/>
      <c r="UDP9" s="309"/>
      <c r="UDQ9" s="309"/>
      <c r="UDR9" s="309"/>
      <c r="UDS9" s="309"/>
      <c r="UDT9" s="309"/>
      <c r="UDU9" s="309"/>
      <c r="UDV9" s="309"/>
      <c r="UDW9" s="309"/>
      <c r="UDX9" s="309"/>
      <c r="UDY9" s="309"/>
      <c r="UDZ9" s="309"/>
      <c r="UEA9" s="309"/>
      <c r="UEB9" s="309"/>
      <c r="UEC9" s="309"/>
      <c r="UED9" s="309"/>
      <c r="UEE9" s="309"/>
      <c r="UEF9" s="309"/>
      <c r="UEG9" s="309"/>
      <c r="UEH9" s="309"/>
      <c r="UEI9" s="309"/>
      <c r="UEJ9" s="309"/>
      <c r="UEK9" s="309"/>
      <c r="UEL9" s="309"/>
      <c r="UEM9" s="309"/>
      <c r="UEN9" s="309"/>
      <c r="UEO9" s="309"/>
      <c r="UEP9" s="309"/>
      <c r="UEQ9" s="309"/>
      <c r="UER9" s="309"/>
      <c r="UES9" s="309"/>
      <c r="UET9" s="309"/>
      <c r="UEU9" s="309"/>
      <c r="UEV9" s="309"/>
      <c r="UEW9" s="309"/>
      <c r="UEX9" s="309"/>
      <c r="UEY9" s="309"/>
      <c r="UEZ9" s="309"/>
      <c r="UFA9" s="309"/>
      <c r="UFB9" s="309"/>
      <c r="UFC9" s="309"/>
      <c r="UFD9" s="309"/>
      <c r="UFE9" s="309"/>
      <c r="UFF9" s="309"/>
      <c r="UFG9" s="309"/>
      <c r="UFH9" s="309"/>
      <c r="UFI9" s="309"/>
      <c r="UFJ9" s="309"/>
      <c r="UFK9" s="309"/>
      <c r="UFL9" s="309"/>
      <c r="UFM9" s="309"/>
      <c r="UFN9" s="309"/>
      <c r="UFO9" s="309"/>
      <c r="UFP9" s="309"/>
      <c r="UFQ9" s="309"/>
      <c r="UFR9" s="309"/>
      <c r="UFS9" s="309"/>
      <c r="UFT9" s="309"/>
      <c r="UFU9" s="309"/>
      <c r="UFV9" s="309"/>
      <c r="UFW9" s="309"/>
      <c r="UFX9" s="309"/>
      <c r="UFY9" s="309"/>
      <c r="UFZ9" s="309"/>
      <c r="UGA9" s="309"/>
      <c r="UGB9" s="309"/>
      <c r="UGC9" s="309"/>
      <c r="UGD9" s="309"/>
      <c r="UGE9" s="309"/>
      <c r="UGF9" s="309"/>
      <c r="UGG9" s="309"/>
      <c r="UGH9" s="309"/>
      <c r="UGI9" s="309"/>
      <c r="UGJ9" s="309"/>
      <c r="UGK9" s="309"/>
      <c r="UGL9" s="309"/>
      <c r="UGM9" s="309"/>
      <c r="UGN9" s="309"/>
      <c r="UGO9" s="309"/>
      <c r="UGP9" s="309"/>
      <c r="UGQ9" s="309"/>
      <c r="UGR9" s="309"/>
      <c r="UGS9" s="309"/>
      <c r="UGT9" s="309"/>
      <c r="UGU9" s="309"/>
      <c r="UGV9" s="309"/>
      <c r="UGW9" s="309"/>
      <c r="UGX9" s="309"/>
      <c r="UGY9" s="309"/>
      <c r="UGZ9" s="309"/>
      <c r="UHA9" s="309"/>
      <c r="UHB9" s="309"/>
      <c r="UHC9" s="309"/>
      <c r="UHD9" s="309"/>
      <c r="UHE9" s="309"/>
      <c r="UHF9" s="309"/>
      <c r="UHG9" s="309"/>
      <c r="UHH9" s="309"/>
      <c r="UHI9" s="309"/>
      <c r="UHJ9" s="309"/>
      <c r="UHK9" s="309"/>
      <c r="UHL9" s="309"/>
      <c r="UHM9" s="309"/>
      <c r="UHN9" s="309"/>
      <c r="UHO9" s="309"/>
      <c r="UHP9" s="309"/>
      <c r="UHQ9" s="309"/>
      <c r="UHR9" s="309"/>
      <c r="UHS9" s="309"/>
      <c r="UHT9" s="309"/>
      <c r="UHU9" s="309"/>
      <c r="UHV9" s="309"/>
      <c r="UHW9" s="309"/>
      <c r="UHX9" s="309"/>
      <c r="UHY9" s="309"/>
      <c r="UHZ9" s="309"/>
      <c r="UIA9" s="309"/>
      <c r="UIB9" s="309"/>
      <c r="UIC9" s="309"/>
      <c r="UID9" s="309"/>
      <c r="UIE9" s="309"/>
      <c r="UIF9" s="309"/>
      <c r="UIG9" s="309"/>
      <c r="UIH9" s="309"/>
      <c r="UII9" s="309"/>
      <c r="UIJ9" s="309"/>
      <c r="UIK9" s="309"/>
      <c r="UIL9" s="309"/>
      <c r="UIM9" s="309"/>
      <c r="UIN9" s="309"/>
      <c r="UIO9" s="309"/>
      <c r="UIP9" s="309"/>
      <c r="UIQ9" s="309"/>
      <c r="UIR9" s="309"/>
      <c r="UIS9" s="309"/>
      <c r="UIT9" s="309"/>
      <c r="UIU9" s="309"/>
      <c r="UIV9" s="309"/>
      <c r="UIW9" s="309"/>
      <c r="UIX9" s="309"/>
      <c r="UIY9" s="309"/>
      <c r="UIZ9" s="309"/>
      <c r="UJA9" s="309"/>
      <c r="UJB9" s="309"/>
      <c r="UJC9" s="309"/>
      <c r="UJD9" s="309"/>
      <c r="UJE9" s="309"/>
      <c r="UJF9" s="309"/>
      <c r="UJG9" s="309"/>
      <c r="UJH9" s="309"/>
      <c r="UJI9" s="309"/>
      <c r="UJJ9" s="309"/>
      <c r="UJK9" s="309"/>
      <c r="UJL9" s="309"/>
      <c r="UJM9" s="309"/>
      <c r="UJN9" s="309"/>
      <c r="UJO9" s="309"/>
      <c r="UJP9" s="309"/>
      <c r="UJQ9" s="309"/>
      <c r="UJR9" s="309"/>
      <c r="UJS9" s="309"/>
      <c r="UJT9" s="309"/>
      <c r="UJU9" s="309"/>
      <c r="UJV9" s="309"/>
      <c r="UJW9" s="309"/>
      <c r="UJX9" s="309"/>
      <c r="UJY9" s="309"/>
      <c r="UJZ9" s="309"/>
      <c r="UKA9" s="309"/>
      <c r="UKB9" s="309"/>
      <c r="UKC9" s="309"/>
      <c r="UKD9" s="309"/>
      <c r="UKE9" s="309"/>
      <c r="UKF9" s="309"/>
      <c r="UKG9" s="309"/>
      <c r="UKH9" s="309"/>
      <c r="UKI9" s="309"/>
      <c r="UKJ9" s="309"/>
      <c r="UKK9" s="309"/>
      <c r="UKL9" s="309"/>
      <c r="UKM9" s="309"/>
      <c r="UKN9" s="309"/>
      <c r="UKO9" s="309"/>
      <c r="UKP9" s="309"/>
      <c r="UKQ9" s="309"/>
      <c r="UKR9" s="309"/>
      <c r="UKS9" s="309"/>
      <c r="UKT9" s="309"/>
      <c r="UKU9" s="309"/>
      <c r="UKV9" s="309"/>
      <c r="UKW9" s="309"/>
      <c r="UKX9" s="309"/>
      <c r="UKY9" s="309"/>
      <c r="UKZ9" s="309"/>
      <c r="ULA9" s="309"/>
      <c r="ULB9" s="309"/>
      <c r="ULC9" s="309"/>
      <c r="ULD9" s="309"/>
      <c r="ULE9" s="309"/>
      <c r="ULF9" s="309"/>
      <c r="ULG9" s="309"/>
      <c r="ULH9" s="309"/>
      <c r="ULI9" s="309"/>
      <c r="ULJ9" s="309"/>
      <c r="ULK9" s="309"/>
      <c r="ULL9" s="309"/>
      <c r="ULM9" s="309"/>
      <c r="ULN9" s="309"/>
      <c r="ULO9" s="309"/>
      <c r="ULP9" s="309"/>
      <c r="ULQ9" s="309"/>
      <c r="ULR9" s="309"/>
      <c r="ULS9" s="309"/>
      <c r="ULT9" s="309"/>
      <c r="ULU9" s="309"/>
      <c r="ULV9" s="309"/>
      <c r="ULW9" s="309"/>
      <c r="ULX9" s="309"/>
      <c r="ULY9" s="309"/>
      <c r="ULZ9" s="309"/>
      <c r="UMA9" s="309"/>
      <c r="UMB9" s="309"/>
      <c r="UMC9" s="309"/>
      <c r="UMD9" s="309"/>
      <c r="UME9" s="309"/>
      <c r="UMF9" s="309"/>
      <c r="UMG9" s="309"/>
      <c r="UMH9" s="309"/>
      <c r="UMI9" s="309"/>
      <c r="UMJ9" s="309"/>
      <c r="UMK9" s="309"/>
      <c r="UML9" s="309"/>
      <c r="UMM9" s="309"/>
      <c r="UMN9" s="309"/>
      <c r="UMO9" s="309"/>
      <c r="UMP9" s="309"/>
      <c r="UMQ9" s="309"/>
      <c r="UMR9" s="309"/>
      <c r="UMS9" s="309"/>
      <c r="UMT9" s="309"/>
      <c r="UMU9" s="309"/>
      <c r="UMV9" s="309"/>
      <c r="UMW9" s="309"/>
      <c r="UMX9" s="309"/>
      <c r="UMY9" s="309"/>
      <c r="UMZ9" s="309"/>
      <c r="UNA9" s="309"/>
      <c r="UNB9" s="309"/>
      <c r="UNC9" s="309"/>
      <c r="UND9" s="309"/>
      <c r="UNE9" s="309"/>
      <c r="UNF9" s="309"/>
      <c r="UNG9" s="309"/>
      <c r="UNH9" s="309"/>
      <c r="UNI9" s="309"/>
      <c r="UNJ9" s="309"/>
      <c r="UNK9" s="309"/>
      <c r="UNL9" s="309"/>
      <c r="UNM9" s="309"/>
      <c r="UNN9" s="309"/>
      <c r="UNO9" s="309"/>
      <c r="UNP9" s="309"/>
      <c r="UNQ9" s="309"/>
      <c r="UNR9" s="309"/>
      <c r="UNS9" s="309"/>
      <c r="UNT9" s="309"/>
      <c r="UNU9" s="309"/>
      <c r="UNV9" s="309"/>
      <c r="UNW9" s="309"/>
      <c r="UNX9" s="309"/>
      <c r="UNY9" s="309"/>
      <c r="UNZ9" s="309"/>
      <c r="UOA9" s="309"/>
      <c r="UOB9" s="309"/>
      <c r="UOC9" s="309"/>
      <c r="UOD9" s="309"/>
      <c r="UOE9" s="309"/>
      <c r="UOF9" s="309"/>
      <c r="UOG9" s="309"/>
      <c r="UOH9" s="309"/>
      <c r="UOI9" s="309"/>
      <c r="UOJ9" s="309"/>
      <c r="UOK9" s="309"/>
      <c r="UOL9" s="309"/>
      <c r="UOM9" s="309"/>
      <c r="UON9" s="309"/>
      <c r="UOO9" s="309"/>
      <c r="UOP9" s="309"/>
      <c r="UOQ9" s="309"/>
      <c r="UOR9" s="309"/>
      <c r="UOS9" s="309"/>
      <c r="UOT9" s="309"/>
      <c r="UOU9" s="309"/>
      <c r="UOV9" s="309"/>
      <c r="UOW9" s="309"/>
      <c r="UOX9" s="309"/>
      <c r="UOY9" s="309"/>
      <c r="UOZ9" s="309"/>
      <c r="UPA9" s="309"/>
      <c r="UPB9" s="309"/>
      <c r="UPC9" s="309"/>
      <c r="UPD9" s="309"/>
      <c r="UPE9" s="309"/>
      <c r="UPF9" s="309"/>
      <c r="UPG9" s="309"/>
      <c r="UPH9" s="309"/>
      <c r="UPI9" s="309"/>
      <c r="UPJ9" s="309"/>
      <c r="UPK9" s="309"/>
      <c r="UPL9" s="309"/>
      <c r="UPM9" s="309"/>
      <c r="UPN9" s="309"/>
      <c r="UPO9" s="309"/>
      <c r="UPP9" s="309"/>
      <c r="UPQ9" s="309"/>
      <c r="UPR9" s="309"/>
      <c r="UPS9" s="309"/>
      <c r="UPT9" s="309"/>
      <c r="UPU9" s="309"/>
      <c r="UPV9" s="309"/>
      <c r="UPW9" s="309"/>
      <c r="UPX9" s="309"/>
      <c r="UPY9" s="309"/>
      <c r="UPZ9" s="309"/>
      <c r="UQA9" s="309"/>
      <c r="UQB9" s="309"/>
      <c r="UQC9" s="309"/>
      <c r="UQD9" s="309"/>
      <c r="UQE9" s="309"/>
      <c r="UQF9" s="309"/>
      <c r="UQG9" s="309"/>
      <c r="UQH9" s="309"/>
      <c r="UQI9" s="309"/>
      <c r="UQJ9" s="309"/>
      <c r="UQK9" s="309"/>
      <c r="UQL9" s="309"/>
      <c r="UQM9" s="309"/>
      <c r="UQN9" s="309"/>
      <c r="UQO9" s="309"/>
      <c r="UQP9" s="309"/>
      <c r="UQQ9" s="309"/>
      <c r="UQR9" s="309"/>
      <c r="UQS9" s="309"/>
      <c r="UQT9" s="309"/>
      <c r="UQU9" s="309"/>
      <c r="UQV9" s="309"/>
      <c r="UQW9" s="309"/>
      <c r="UQX9" s="309"/>
      <c r="UQY9" s="309"/>
      <c r="UQZ9" s="309"/>
      <c r="URA9" s="309"/>
      <c r="URB9" s="309"/>
      <c r="URC9" s="309"/>
      <c r="URD9" s="309"/>
      <c r="URE9" s="309"/>
      <c r="URF9" s="309"/>
      <c r="URG9" s="309"/>
      <c r="URH9" s="309"/>
      <c r="URI9" s="309"/>
      <c r="URJ9" s="309"/>
      <c r="URK9" s="309"/>
      <c r="URL9" s="309"/>
      <c r="URM9" s="309"/>
      <c r="URN9" s="309"/>
      <c r="URO9" s="309"/>
      <c r="URP9" s="309"/>
      <c r="URQ9" s="309"/>
      <c r="URR9" s="309"/>
      <c r="URS9" s="309"/>
      <c r="URT9" s="309"/>
      <c r="URU9" s="309"/>
      <c r="URV9" s="309"/>
      <c r="URW9" s="309"/>
      <c r="URX9" s="309"/>
      <c r="URY9" s="309"/>
      <c r="URZ9" s="309"/>
      <c r="USA9" s="309"/>
      <c r="USB9" s="309"/>
      <c r="USC9" s="309"/>
      <c r="USD9" s="309"/>
      <c r="USE9" s="309"/>
      <c r="USF9" s="309"/>
      <c r="USG9" s="309"/>
      <c r="USH9" s="309"/>
      <c r="USI9" s="309"/>
      <c r="USJ9" s="309"/>
      <c r="USK9" s="309"/>
      <c r="USL9" s="309"/>
      <c r="USM9" s="309"/>
      <c r="USN9" s="309"/>
      <c r="USO9" s="309"/>
      <c r="USP9" s="309"/>
      <c r="USQ9" s="309"/>
      <c r="USR9" s="309"/>
      <c r="USS9" s="309"/>
      <c r="UST9" s="309"/>
      <c r="USU9" s="309"/>
      <c r="USV9" s="309"/>
      <c r="USW9" s="309"/>
      <c r="USX9" s="309"/>
      <c r="USY9" s="309"/>
      <c r="USZ9" s="309"/>
      <c r="UTA9" s="309"/>
      <c r="UTB9" s="309"/>
      <c r="UTC9" s="309"/>
      <c r="UTD9" s="309"/>
      <c r="UTE9" s="309"/>
      <c r="UTF9" s="309"/>
      <c r="UTG9" s="309"/>
      <c r="UTH9" s="309"/>
      <c r="UTI9" s="309"/>
      <c r="UTJ9" s="309"/>
      <c r="UTK9" s="309"/>
      <c r="UTL9" s="309"/>
      <c r="UTM9" s="309"/>
      <c r="UTN9" s="309"/>
      <c r="UTO9" s="309"/>
      <c r="UTP9" s="309"/>
      <c r="UTQ9" s="309"/>
      <c r="UTR9" s="309"/>
      <c r="UTS9" s="309"/>
      <c r="UTT9" s="309"/>
      <c r="UTU9" s="309"/>
      <c r="UTV9" s="309"/>
      <c r="UTW9" s="309"/>
      <c r="UTX9" s="309"/>
      <c r="UTY9" s="309"/>
      <c r="UTZ9" s="309"/>
      <c r="UUA9" s="309"/>
      <c r="UUB9" s="309"/>
      <c r="UUC9" s="309"/>
      <c r="UUD9" s="309"/>
      <c r="UUE9" s="309"/>
      <c r="UUF9" s="309"/>
      <c r="UUG9" s="309"/>
      <c r="UUH9" s="309"/>
      <c r="UUI9" s="309"/>
      <c r="UUJ9" s="309"/>
      <c r="UUK9" s="309"/>
      <c r="UUL9" s="309"/>
      <c r="UUM9" s="309"/>
      <c r="UUN9" s="309"/>
      <c r="UUO9" s="309"/>
      <c r="UUP9" s="309"/>
      <c r="UUQ9" s="309"/>
      <c r="UUR9" s="309"/>
      <c r="UUS9" s="309"/>
      <c r="UUT9" s="309"/>
      <c r="UUU9" s="309"/>
      <c r="UUV9" s="309"/>
      <c r="UUW9" s="309"/>
      <c r="UUX9" s="309"/>
      <c r="UUY9" s="309"/>
      <c r="UUZ9" s="309"/>
      <c r="UVA9" s="309"/>
      <c r="UVB9" s="309"/>
      <c r="UVC9" s="309"/>
      <c r="UVD9" s="309"/>
      <c r="UVE9" s="309"/>
      <c r="UVF9" s="309"/>
      <c r="UVG9" s="309"/>
      <c r="UVH9" s="309"/>
      <c r="UVI9" s="309"/>
      <c r="UVJ9" s="309"/>
      <c r="UVK9" s="309"/>
      <c r="UVL9" s="309"/>
      <c r="UVM9" s="309"/>
      <c r="UVN9" s="309"/>
      <c r="UVO9" s="309"/>
      <c r="UVP9" s="309"/>
      <c r="UVQ9" s="309"/>
      <c r="UVR9" s="309"/>
      <c r="UVS9" s="309"/>
      <c r="UVT9" s="309"/>
      <c r="UVU9" s="309"/>
      <c r="UVV9" s="309"/>
      <c r="UVW9" s="309"/>
      <c r="UVX9" s="309"/>
      <c r="UVY9" s="309"/>
      <c r="UVZ9" s="309"/>
      <c r="UWA9" s="309"/>
      <c r="UWB9" s="309"/>
      <c r="UWC9" s="309"/>
      <c r="UWD9" s="309"/>
      <c r="UWE9" s="309"/>
      <c r="UWF9" s="309"/>
      <c r="UWG9" s="309"/>
      <c r="UWH9" s="309"/>
      <c r="UWI9" s="309"/>
      <c r="UWJ9" s="309"/>
      <c r="UWK9" s="309"/>
      <c r="UWL9" s="309"/>
      <c r="UWM9" s="309"/>
      <c r="UWN9" s="309"/>
      <c r="UWO9" s="309"/>
      <c r="UWP9" s="309"/>
      <c r="UWQ9" s="309"/>
      <c r="UWR9" s="309"/>
      <c r="UWS9" s="309"/>
      <c r="UWT9" s="309"/>
      <c r="UWU9" s="309"/>
      <c r="UWV9" s="309"/>
      <c r="UWW9" s="309"/>
      <c r="UWX9" s="309"/>
      <c r="UWY9" s="309"/>
      <c r="UWZ9" s="309"/>
      <c r="UXA9" s="309"/>
      <c r="UXB9" s="309"/>
      <c r="UXC9" s="309"/>
      <c r="UXD9" s="309"/>
      <c r="UXE9" s="309"/>
      <c r="UXF9" s="309"/>
      <c r="UXG9" s="309"/>
      <c r="UXH9" s="309"/>
      <c r="UXI9" s="309"/>
      <c r="UXJ9" s="309"/>
      <c r="UXK9" s="309"/>
      <c r="UXL9" s="309"/>
      <c r="UXM9" s="309"/>
      <c r="UXN9" s="309"/>
      <c r="UXO9" s="309"/>
      <c r="UXP9" s="309"/>
      <c r="UXQ9" s="309"/>
      <c r="UXR9" s="309"/>
      <c r="UXS9" s="309"/>
      <c r="UXT9" s="309"/>
      <c r="UXU9" s="309"/>
      <c r="UXV9" s="309"/>
      <c r="UXW9" s="309"/>
      <c r="UXX9" s="309"/>
      <c r="UXY9" s="309"/>
      <c r="UXZ9" s="309"/>
      <c r="UYA9" s="309"/>
      <c r="UYB9" s="309"/>
      <c r="UYC9" s="309"/>
      <c r="UYD9" s="309"/>
      <c r="UYE9" s="309"/>
      <c r="UYF9" s="309"/>
      <c r="UYG9" s="309"/>
      <c r="UYH9" s="309"/>
      <c r="UYI9" s="309"/>
      <c r="UYJ9" s="309"/>
      <c r="UYK9" s="309"/>
      <c r="UYL9" s="309"/>
      <c r="UYM9" s="309"/>
      <c r="UYN9" s="309"/>
      <c r="UYO9" s="309"/>
      <c r="UYP9" s="309"/>
      <c r="UYQ9" s="309"/>
      <c r="UYR9" s="309"/>
      <c r="UYS9" s="309"/>
      <c r="UYT9" s="309"/>
      <c r="UYU9" s="309"/>
      <c r="UYV9" s="309"/>
      <c r="UYW9" s="309"/>
      <c r="UYX9" s="309"/>
      <c r="UYY9" s="309"/>
      <c r="UYZ9" s="309"/>
      <c r="UZA9" s="309"/>
      <c r="UZB9" s="309"/>
      <c r="UZC9" s="309"/>
      <c r="UZD9" s="309"/>
      <c r="UZE9" s="309"/>
      <c r="UZF9" s="309"/>
      <c r="UZG9" s="309"/>
      <c r="UZH9" s="309"/>
      <c r="UZI9" s="309"/>
      <c r="UZJ9" s="309"/>
      <c r="UZK9" s="309"/>
      <c r="UZL9" s="309"/>
      <c r="UZM9" s="309"/>
      <c r="UZN9" s="309"/>
      <c r="UZO9" s="309"/>
      <c r="UZP9" s="309"/>
      <c r="UZQ9" s="309"/>
      <c r="UZR9" s="309"/>
      <c r="UZS9" s="309"/>
      <c r="UZT9" s="309"/>
      <c r="UZU9" s="309"/>
      <c r="UZV9" s="309"/>
      <c r="UZW9" s="309"/>
      <c r="UZX9" s="309"/>
      <c r="UZY9" s="309"/>
      <c r="UZZ9" s="309"/>
      <c r="VAA9" s="309"/>
      <c r="VAB9" s="309"/>
      <c r="VAC9" s="309"/>
      <c r="VAD9" s="309"/>
      <c r="VAE9" s="309"/>
      <c r="VAF9" s="309"/>
      <c r="VAG9" s="309"/>
      <c r="VAH9" s="309"/>
      <c r="VAI9" s="309"/>
      <c r="VAJ9" s="309"/>
      <c r="VAK9" s="309"/>
      <c r="VAL9" s="309"/>
      <c r="VAM9" s="309"/>
      <c r="VAN9" s="309"/>
      <c r="VAO9" s="309"/>
      <c r="VAP9" s="309"/>
      <c r="VAQ9" s="309"/>
      <c r="VAR9" s="309"/>
      <c r="VAS9" s="309"/>
      <c r="VAT9" s="309"/>
      <c r="VAU9" s="309"/>
      <c r="VAV9" s="309"/>
      <c r="VAW9" s="309"/>
      <c r="VAX9" s="309"/>
      <c r="VAY9" s="309"/>
      <c r="VAZ9" s="309"/>
      <c r="VBA9" s="309"/>
      <c r="VBB9" s="309"/>
      <c r="VBC9" s="309"/>
      <c r="VBD9" s="309"/>
      <c r="VBE9" s="309"/>
      <c r="VBF9" s="309"/>
      <c r="VBG9" s="309"/>
      <c r="VBH9" s="309"/>
      <c r="VBI9" s="309"/>
      <c r="VBJ9" s="309"/>
      <c r="VBK9" s="309"/>
      <c r="VBL9" s="309"/>
      <c r="VBM9" s="309"/>
      <c r="VBN9" s="309"/>
      <c r="VBO9" s="309"/>
      <c r="VBP9" s="309"/>
      <c r="VBQ9" s="309"/>
      <c r="VBR9" s="309"/>
      <c r="VBS9" s="309"/>
      <c r="VBT9" s="309"/>
      <c r="VBU9" s="309"/>
      <c r="VBV9" s="309"/>
      <c r="VBW9" s="309"/>
      <c r="VBX9" s="309"/>
      <c r="VBY9" s="309"/>
      <c r="VBZ9" s="309"/>
      <c r="VCA9" s="309"/>
      <c r="VCB9" s="309"/>
      <c r="VCC9" s="309"/>
      <c r="VCD9" s="309"/>
      <c r="VCE9" s="309"/>
      <c r="VCF9" s="309"/>
      <c r="VCG9" s="309"/>
      <c r="VCH9" s="309"/>
      <c r="VCI9" s="309"/>
      <c r="VCJ9" s="309"/>
      <c r="VCK9" s="309"/>
      <c r="VCL9" s="309"/>
      <c r="VCM9" s="309"/>
      <c r="VCN9" s="309"/>
      <c r="VCO9" s="309"/>
      <c r="VCP9" s="309"/>
      <c r="VCQ9" s="309"/>
      <c r="VCR9" s="309"/>
      <c r="VCS9" s="309"/>
      <c r="VCT9" s="309"/>
      <c r="VCU9" s="309"/>
      <c r="VCV9" s="309"/>
      <c r="VCW9" s="309"/>
      <c r="VCX9" s="309"/>
      <c r="VCY9" s="309"/>
      <c r="VCZ9" s="309"/>
      <c r="VDA9" s="309"/>
      <c r="VDB9" s="309"/>
      <c r="VDC9" s="309"/>
      <c r="VDD9" s="309"/>
      <c r="VDE9" s="309"/>
      <c r="VDF9" s="309"/>
      <c r="VDG9" s="309"/>
      <c r="VDH9" s="309"/>
      <c r="VDI9" s="309"/>
      <c r="VDJ9" s="309"/>
      <c r="VDK9" s="309"/>
      <c r="VDL9" s="309"/>
      <c r="VDM9" s="309"/>
      <c r="VDN9" s="309"/>
      <c r="VDO9" s="309"/>
      <c r="VDP9" s="309"/>
      <c r="VDQ9" s="309"/>
      <c r="VDR9" s="309"/>
      <c r="VDS9" s="309"/>
      <c r="VDT9" s="309"/>
      <c r="VDU9" s="309"/>
      <c r="VDV9" s="309"/>
      <c r="VDW9" s="309"/>
      <c r="VDX9" s="309"/>
      <c r="VDY9" s="309"/>
      <c r="VDZ9" s="309"/>
      <c r="VEA9" s="309"/>
      <c r="VEB9" s="309"/>
      <c r="VEC9" s="309"/>
      <c r="VED9" s="309"/>
      <c r="VEE9" s="309"/>
      <c r="VEF9" s="309"/>
      <c r="VEG9" s="309"/>
      <c r="VEH9" s="309"/>
      <c r="VEI9" s="309"/>
      <c r="VEJ9" s="309"/>
      <c r="VEK9" s="309"/>
      <c r="VEL9" s="309"/>
      <c r="VEM9" s="309"/>
      <c r="VEN9" s="309"/>
      <c r="VEO9" s="309"/>
      <c r="VEP9" s="309"/>
      <c r="VEQ9" s="309"/>
      <c r="VER9" s="309"/>
      <c r="VES9" s="309"/>
      <c r="VET9" s="309"/>
      <c r="VEU9" s="309"/>
      <c r="VEV9" s="309"/>
      <c r="VEW9" s="309"/>
      <c r="VEX9" s="309"/>
      <c r="VEY9" s="309"/>
      <c r="VEZ9" s="309"/>
      <c r="VFA9" s="309"/>
      <c r="VFB9" s="309"/>
      <c r="VFC9" s="309"/>
      <c r="VFD9" s="309"/>
      <c r="VFE9" s="309"/>
      <c r="VFF9" s="309"/>
      <c r="VFG9" s="309"/>
      <c r="VFH9" s="309"/>
      <c r="VFI9" s="309"/>
      <c r="VFJ9" s="309"/>
      <c r="VFK9" s="309"/>
      <c r="VFL9" s="309"/>
      <c r="VFM9" s="309"/>
      <c r="VFN9" s="309"/>
      <c r="VFO9" s="309"/>
      <c r="VFP9" s="309"/>
      <c r="VFQ9" s="309"/>
      <c r="VFR9" s="309"/>
      <c r="VFS9" s="309"/>
      <c r="VFT9" s="309"/>
      <c r="VFU9" s="309"/>
      <c r="VFV9" s="309"/>
      <c r="VFW9" s="309"/>
      <c r="VFX9" s="309"/>
      <c r="VFY9" s="309"/>
      <c r="VFZ9" s="309"/>
      <c r="VGA9" s="309"/>
      <c r="VGB9" s="309"/>
      <c r="VGC9" s="309"/>
      <c r="VGD9" s="309"/>
      <c r="VGE9" s="309"/>
      <c r="VGF9" s="309"/>
      <c r="VGG9" s="309"/>
      <c r="VGH9" s="309"/>
      <c r="VGI9" s="309"/>
      <c r="VGJ9" s="309"/>
      <c r="VGK9" s="309"/>
      <c r="VGL9" s="309"/>
      <c r="VGM9" s="309"/>
      <c r="VGN9" s="309"/>
      <c r="VGO9" s="309"/>
      <c r="VGP9" s="309"/>
      <c r="VGQ9" s="309"/>
      <c r="VGR9" s="309"/>
      <c r="VGS9" s="309"/>
      <c r="VGT9" s="309"/>
      <c r="VGU9" s="309"/>
      <c r="VGV9" s="309"/>
      <c r="VGW9" s="309"/>
      <c r="VGX9" s="309"/>
      <c r="VGY9" s="309"/>
      <c r="VGZ9" s="309"/>
      <c r="VHA9" s="309"/>
      <c r="VHB9" s="309"/>
      <c r="VHC9" s="309"/>
      <c r="VHD9" s="309"/>
      <c r="VHE9" s="309"/>
      <c r="VHF9" s="309"/>
      <c r="VHG9" s="309"/>
      <c r="VHH9" s="309"/>
      <c r="VHI9" s="309"/>
      <c r="VHJ9" s="309"/>
      <c r="VHK9" s="309"/>
      <c r="VHL9" s="309"/>
      <c r="VHM9" s="309"/>
      <c r="VHN9" s="309"/>
      <c r="VHO9" s="309"/>
      <c r="VHP9" s="309"/>
      <c r="VHQ9" s="309"/>
      <c r="VHR9" s="309"/>
      <c r="VHS9" s="309"/>
      <c r="VHT9" s="309"/>
      <c r="VHU9" s="309"/>
      <c r="VHV9" s="309"/>
      <c r="VHW9" s="309"/>
      <c r="VHX9" s="309"/>
      <c r="VHY9" s="309"/>
      <c r="VHZ9" s="309"/>
      <c r="VIA9" s="309"/>
      <c r="VIB9" s="309"/>
      <c r="VIC9" s="309"/>
      <c r="VID9" s="309"/>
      <c r="VIE9" s="309"/>
      <c r="VIF9" s="309"/>
      <c r="VIG9" s="309"/>
      <c r="VIH9" s="309"/>
      <c r="VII9" s="309"/>
      <c r="VIJ9" s="309"/>
      <c r="VIK9" s="309"/>
      <c r="VIL9" s="309"/>
      <c r="VIM9" s="309"/>
      <c r="VIN9" s="309"/>
      <c r="VIO9" s="309"/>
      <c r="VIP9" s="309"/>
      <c r="VIQ9" s="309"/>
      <c r="VIR9" s="309"/>
      <c r="VIS9" s="309"/>
      <c r="VIT9" s="309"/>
      <c r="VIU9" s="309"/>
      <c r="VIV9" s="309"/>
      <c r="VIW9" s="309"/>
      <c r="VIX9" s="309"/>
      <c r="VIY9" s="309"/>
      <c r="VIZ9" s="309"/>
      <c r="VJA9" s="309"/>
      <c r="VJB9" s="309"/>
      <c r="VJC9" s="309"/>
      <c r="VJD9" s="309"/>
      <c r="VJE9" s="309"/>
      <c r="VJF9" s="309"/>
      <c r="VJG9" s="309"/>
      <c r="VJH9" s="309"/>
      <c r="VJI9" s="309"/>
      <c r="VJJ9" s="309"/>
      <c r="VJK9" s="309"/>
      <c r="VJL9" s="309"/>
      <c r="VJM9" s="309"/>
      <c r="VJN9" s="309"/>
      <c r="VJO9" s="309"/>
      <c r="VJP9" s="309"/>
      <c r="VJQ9" s="309"/>
      <c r="VJR9" s="309"/>
      <c r="VJS9" s="309"/>
      <c r="VJT9" s="309"/>
      <c r="VJU9" s="309"/>
      <c r="VJV9" s="309"/>
      <c r="VJW9" s="309"/>
      <c r="VJX9" s="309"/>
      <c r="VJY9" s="309"/>
      <c r="VJZ9" s="309"/>
      <c r="VKA9" s="309"/>
      <c r="VKB9" s="309"/>
      <c r="VKC9" s="309"/>
      <c r="VKD9" s="309"/>
      <c r="VKE9" s="309"/>
      <c r="VKF9" s="309"/>
      <c r="VKG9" s="309"/>
      <c r="VKH9" s="309"/>
      <c r="VKI9" s="309"/>
      <c r="VKJ9" s="309"/>
      <c r="VKK9" s="309"/>
      <c r="VKL9" s="309"/>
      <c r="VKM9" s="309"/>
      <c r="VKN9" s="309"/>
      <c r="VKO9" s="309"/>
      <c r="VKP9" s="309"/>
      <c r="VKQ9" s="309"/>
      <c r="VKR9" s="309"/>
      <c r="VKS9" s="309"/>
      <c r="VKT9" s="309"/>
      <c r="VKU9" s="309"/>
      <c r="VKV9" s="309"/>
      <c r="VKW9" s="309"/>
      <c r="VKX9" s="309"/>
      <c r="VKY9" s="309"/>
      <c r="VKZ9" s="309"/>
      <c r="VLA9" s="309"/>
      <c r="VLB9" s="309"/>
      <c r="VLC9" s="309"/>
      <c r="VLD9" s="309"/>
      <c r="VLE9" s="309"/>
      <c r="VLF9" s="309"/>
      <c r="VLG9" s="309"/>
      <c r="VLH9" s="309"/>
      <c r="VLI9" s="309"/>
      <c r="VLJ9" s="309"/>
      <c r="VLK9" s="309"/>
      <c r="VLL9" s="309"/>
      <c r="VLM9" s="309"/>
      <c r="VLN9" s="309"/>
      <c r="VLO9" s="309"/>
      <c r="VLP9" s="309"/>
      <c r="VLQ9" s="309"/>
      <c r="VLR9" s="309"/>
      <c r="VLS9" s="309"/>
      <c r="VLT9" s="309"/>
      <c r="VLU9" s="309"/>
      <c r="VLV9" s="309"/>
      <c r="VLW9" s="309"/>
      <c r="VLX9" s="309"/>
      <c r="VLY9" s="309"/>
      <c r="VLZ9" s="309"/>
      <c r="VMA9" s="309"/>
      <c r="VMB9" s="309"/>
      <c r="VMC9" s="309"/>
      <c r="VMD9" s="309"/>
      <c r="VME9" s="309"/>
      <c r="VMF9" s="309"/>
      <c r="VMG9" s="309"/>
      <c r="VMH9" s="309"/>
      <c r="VMI9" s="309"/>
      <c r="VMJ9" s="309"/>
      <c r="VMK9" s="309"/>
      <c r="VML9" s="309"/>
      <c r="VMM9" s="309"/>
      <c r="VMN9" s="309"/>
      <c r="VMO9" s="309"/>
      <c r="VMP9" s="309"/>
      <c r="VMQ9" s="309"/>
      <c r="VMR9" s="309"/>
      <c r="VMS9" s="309"/>
      <c r="VMT9" s="309"/>
      <c r="VMU9" s="309"/>
      <c r="VMV9" s="309"/>
      <c r="VMW9" s="309"/>
      <c r="VMX9" s="309"/>
      <c r="VMY9" s="309"/>
      <c r="VMZ9" s="309"/>
      <c r="VNA9" s="309"/>
      <c r="VNB9" s="309"/>
      <c r="VNC9" s="309"/>
      <c r="VND9" s="309"/>
      <c r="VNE9" s="309"/>
      <c r="VNF9" s="309"/>
      <c r="VNG9" s="309"/>
      <c r="VNH9" s="309"/>
      <c r="VNI9" s="309"/>
      <c r="VNJ9" s="309"/>
      <c r="VNK9" s="309"/>
      <c r="VNL9" s="309"/>
      <c r="VNM9" s="309"/>
      <c r="VNN9" s="309"/>
      <c r="VNO9" s="309"/>
      <c r="VNP9" s="309"/>
      <c r="VNQ9" s="309"/>
      <c r="VNR9" s="309"/>
      <c r="VNS9" s="309"/>
      <c r="VNT9" s="309"/>
      <c r="VNU9" s="309"/>
      <c r="VNV9" s="309"/>
      <c r="VNW9" s="309"/>
      <c r="VNX9" s="309"/>
      <c r="VNY9" s="309"/>
      <c r="VNZ9" s="309"/>
      <c r="VOA9" s="309"/>
      <c r="VOB9" s="309"/>
      <c r="VOC9" s="309"/>
      <c r="VOD9" s="309"/>
      <c r="VOE9" s="309"/>
      <c r="VOF9" s="309"/>
      <c r="VOG9" s="309"/>
      <c r="VOH9" s="309"/>
      <c r="VOI9" s="309"/>
      <c r="VOJ9" s="309"/>
      <c r="VOK9" s="309"/>
      <c r="VOL9" s="309"/>
      <c r="VOM9" s="309"/>
      <c r="VON9" s="309"/>
      <c r="VOO9" s="309"/>
      <c r="VOP9" s="309"/>
      <c r="VOQ9" s="309"/>
      <c r="VOR9" s="309"/>
      <c r="VOS9" s="309"/>
      <c r="VOT9" s="309"/>
      <c r="VOU9" s="309"/>
      <c r="VOV9" s="309"/>
      <c r="VOW9" s="309"/>
      <c r="VOX9" s="309"/>
      <c r="VOY9" s="309"/>
      <c r="VOZ9" s="309"/>
      <c r="VPA9" s="309"/>
      <c r="VPB9" s="309"/>
      <c r="VPC9" s="309"/>
      <c r="VPD9" s="309"/>
      <c r="VPE9" s="309"/>
      <c r="VPF9" s="309"/>
      <c r="VPG9" s="309"/>
      <c r="VPH9" s="309"/>
      <c r="VPI9" s="309"/>
      <c r="VPJ9" s="309"/>
      <c r="VPK9" s="309"/>
      <c r="VPL9" s="309"/>
      <c r="VPM9" s="309"/>
      <c r="VPN9" s="309"/>
      <c r="VPO9" s="309"/>
      <c r="VPP9" s="309"/>
      <c r="VPQ9" s="309"/>
      <c r="VPR9" s="309"/>
      <c r="VPS9" s="309"/>
      <c r="VPT9" s="309"/>
      <c r="VPU9" s="309"/>
      <c r="VPV9" s="309"/>
      <c r="VPW9" s="309"/>
      <c r="VPX9" s="309"/>
      <c r="VPY9" s="309"/>
      <c r="VPZ9" s="309"/>
      <c r="VQA9" s="309"/>
      <c r="VQB9" s="309"/>
      <c r="VQC9" s="309"/>
      <c r="VQD9" s="309"/>
      <c r="VQE9" s="309"/>
      <c r="VQF9" s="309"/>
      <c r="VQG9" s="309"/>
      <c r="VQH9" s="309"/>
      <c r="VQI9" s="309"/>
      <c r="VQJ9" s="309"/>
      <c r="VQK9" s="309"/>
      <c r="VQL9" s="309"/>
      <c r="VQM9" s="309"/>
      <c r="VQN9" s="309"/>
      <c r="VQO9" s="309"/>
      <c r="VQP9" s="309"/>
      <c r="VQQ9" s="309"/>
      <c r="VQR9" s="309"/>
      <c r="VQS9" s="309"/>
      <c r="VQT9" s="309"/>
      <c r="VQU9" s="309"/>
      <c r="VQV9" s="309"/>
      <c r="VQW9" s="309"/>
      <c r="VQX9" s="309"/>
      <c r="VQY9" s="309"/>
      <c r="VQZ9" s="309"/>
      <c r="VRA9" s="309"/>
      <c r="VRB9" s="309"/>
      <c r="VRC9" s="309"/>
      <c r="VRD9" s="309"/>
      <c r="VRE9" s="309"/>
      <c r="VRF9" s="309"/>
      <c r="VRG9" s="309"/>
      <c r="VRH9" s="309"/>
      <c r="VRI9" s="309"/>
      <c r="VRJ9" s="309"/>
      <c r="VRK9" s="309"/>
      <c r="VRL9" s="309"/>
      <c r="VRM9" s="309"/>
      <c r="VRN9" s="309"/>
      <c r="VRO9" s="309"/>
      <c r="VRP9" s="309"/>
      <c r="VRQ9" s="309"/>
      <c r="VRR9" s="309"/>
      <c r="VRS9" s="309"/>
      <c r="VRT9" s="309"/>
      <c r="VRU9" s="309"/>
      <c r="VRV9" s="309"/>
      <c r="VRW9" s="309"/>
      <c r="VRX9" s="309"/>
      <c r="VRY9" s="309"/>
      <c r="VRZ9" s="309"/>
      <c r="VSA9" s="309"/>
      <c r="VSB9" s="309"/>
      <c r="VSC9" s="309"/>
      <c r="VSD9" s="309"/>
      <c r="VSE9" s="309"/>
      <c r="VSF9" s="309"/>
      <c r="VSG9" s="309"/>
      <c r="VSH9" s="309"/>
      <c r="VSI9" s="309"/>
      <c r="VSJ9" s="309"/>
      <c r="VSK9" s="309"/>
      <c r="VSL9" s="309"/>
      <c r="VSM9" s="309"/>
      <c r="VSN9" s="309"/>
      <c r="VSO9" s="309"/>
      <c r="VSP9" s="309"/>
      <c r="VSQ9" s="309"/>
      <c r="VSR9" s="309"/>
      <c r="VSS9" s="309"/>
      <c r="VST9" s="309"/>
      <c r="VSU9" s="309"/>
      <c r="VSV9" s="309"/>
      <c r="VSW9" s="309"/>
      <c r="VSX9" s="309"/>
      <c r="VSY9" s="309"/>
      <c r="VSZ9" s="309"/>
      <c r="VTA9" s="309"/>
      <c r="VTB9" s="309"/>
      <c r="VTC9" s="309"/>
      <c r="VTD9" s="309"/>
      <c r="VTE9" s="309"/>
      <c r="VTF9" s="309"/>
      <c r="VTG9" s="309"/>
      <c r="VTH9" s="309"/>
      <c r="VTI9" s="309"/>
      <c r="VTJ9" s="309"/>
      <c r="VTK9" s="309"/>
      <c r="VTL9" s="309"/>
      <c r="VTM9" s="309"/>
      <c r="VTN9" s="309"/>
      <c r="VTO9" s="309"/>
      <c r="VTP9" s="309"/>
      <c r="VTQ9" s="309"/>
      <c r="VTR9" s="309"/>
      <c r="VTS9" s="309"/>
      <c r="VTT9" s="309"/>
      <c r="VTU9" s="309"/>
      <c r="VTV9" s="309"/>
      <c r="VTW9" s="309"/>
      <c r="VTX9" s="309"/>
      <c r="VTY9" s="309"/>
      <c r="VTZ9" s="309"/>
      <c r="VUA9" s="309"/>
      <c r="VUB9" s="309"/>
      <c r="VUC9" s="309"/>
      <c r="VUD9" s="309"/>
      <c r="VUE9" s="309"/>
      <c r="VUF9" s="309"/>
      <c r="VUG9" s="309"/>
      <c r="VUH9" s="309"/>
      <c r="VUI9" s="309"/>
      <c r="VUJ9" s="309"/>
      <c r="VUK9" s="309"/>
      <c r="VUL9" s="309"/>
      <c r="VUM9" s="309"/>
      <c r="VUN9" s="309"/>
      <c r="VUO9" s="309"/>
      <c r="VUP9" s="309"/>
      <c r="VUQ9" s="309"/>
      <c r="VUR9" s="309"/>
      <c r="VUS9" s="309"/>
      <c r="VUT9" s="309"/>
      <c r="VUU9" s="309"/>
      <c r="VUV9" s="309"/>
      <c r="VUW9" s="309"/>
      <c r="VUX9" s="309"/>
      <c r="VUY9" s="309"/>
      <c r="VUZ9" s="309"/>
      <c r="VVA9" s="309"/>
      <c r="VVB9" s="309"/>
      <c r="VVC9" s="309"/>
      <c r="VVD9" s="309"/>
      <c r="VVE9" s="309"/>
      <c r="VVF9" s="309"/>
      <c r="VVG9" s="309"/>
      <c r="VVH9" s="309"/>
      <c r="VVI9" s="309"/>
      <c r="VVJ9" s="309"/>
      <c r="VVK9" s="309"/>
      <c r="VVL9" s="309"/>
      <c r="VVM9" s="309"/>
      <c r="VVN9" s="309"/>
      <c r="VVO9" s="309"/>
      <c r="VVP9" s="309"/>
      <c r="VVQ9" s="309"/>
      <c r="VVR9" s="309"/>
      <c r="VVS9" s="309"/>
      <c r="VVT9" s="309"/>
      <c r="VVU9" s="309"/>
      <c r="VVV9" s="309"/>
      <c r="VVW9" s="309"/>
      <c r="VVX9" s="309"/>
      <c r="VVY9" s="309"/>
      <c r="VVZ9" s="309"/>
      <c r="VWA9" s="309"/>
      <c r="VWB9" s="309"/>
      <c r="VWC9" s="309"/>
      <c r="VWD9" s="309"/>
      <c r="VWE9" s="309"/>
      <c r="VWF9" s="309"/>
      <c r="VWG9" s="309"/>
      <c r="VWH9" s="309"/>
      <c r="VWI9" s="309"/>
      <c r="VWJ9" s="309"/>
      <c r="VWK9" s="309"/>
      <c r="VWL9" s="309"/>
      <c r="VWM9" s="309"/>
      <c r="VWN9" s="309"/>
      <c r="VWO9" s="309"/>
      <c r="VWP9" s="309"/>
      <c r="VWQ9" s="309"/>
      <c r="VWR9" s="309"/>
      <c r="VWS9" s="309"/>
      <c r="VWT9" s="309"/>
      <c r="VWU9" s="309"/>
      <c r="VWV9" s="309"/>
      <c r="VWW9" s="309"/>
      <c r="VWX9" s="309"/>
      <c r="VWY9" s="309"/>
      <c r="VWZ9" s="309"/>
      <c r="VXA9" s="309"/>
      <c r="VXB9" s="309"/>
      <c r="VXC9" s="309"/>
      <c r="VXD9" s="309"/>
      <c r="VXE9" s="309"/>
      <c r="VXF9" s="309"/>
      <c r="VXG9" s="309"/>
      <c r="VXH9" s="309"/>
      <c r="VXI9" s="309"/>
      <c r="VXJ9" s="309"/>
      <c r="VXK9" s="309"/>
      <c r="VXL9" s="309"/>
      <c r="VXM9" s="309"/>
      <c r="VXN9" s="309"/>
      <c r="VXO9" s="309"/>
      <c r="VXP9" s="309"/>
      <c r="VXQ9" s="309"/>
      <c r="VXR9" s="309"/>
      <c r="VXS9" s="309"/>
      <c r="VXT9" s="309"/>
      <c r="VXU9" s="309"/>
      <c r="VXV9" s="309"/>
      <c r="VXW9" s="309"/>
      <c r="VXX9" s="309"/>
      <c r="VXY9" s="309"/>
      <c r="VXZ9" s="309"/>
      <c r="VYA9" s="309"/>
      <c r="VYB9" s="309"/>
      <c r="VYC9" s="309"/>
      <c r="VYD9" s="309"/>
      <c r="VYE9" s="309"/>
      <c r="VYF9" s="309"/>
      <c r="VYG9" s="309"/>
      <c r="VYH9" s="309"/>
      <c r="VYI9" s="309"/>
      <c r="VYJ9" s="309"/>
      <c r="VYK9" s="309"/>
      <c r="VYL9" s="309"/>
      <c r="VYM9" s="309"/>
      <c r="VYN9" s="309"/>
      <c r="VYO9" s="309"/>
      <c r="VYP9" s="309"/>
      <c r="VYQ9" s="309"/>
      <c r="VYR9" s="309"/>
      <c r="VYS9" s="309"/>
      <c r="VYT9" s="309"/>
      <c r="VYU9" s="309"/>
      <c r="VYV9" s="309"/>
      <c r="VYW9" s="309"/>
      <c r="VYX9" s="309"/>
      <c r="VYY9" s="309"/>
      <c r="VYZ9" s="309"/>
      <c r="VZA9" s="309"/>
      <c r="VZB9" s="309"/>
      <c r="VZC9" s="309"/>
      <c r="VZD9" s="309"/>
      <c r="VZE9" s="309"/>
      <c r="VZF9" s="309"/>
      <c r="VZG9" s="309"/>
      <c r="VZH9" s="309"/>
      <c r="VZI9" s="309"/>
      <c r="VZJ9" s="309"/>
      <c r="VZK9" s="309"/>
      <c r="VZL9" s="309"/>
      <c r="VZM9" s="309"/>
      <c r="VZN9" s="309"/>
      <c r="VZO9" s="309"/>
      <c r="VZP9" s="309"/>
      <c r="VZQ9" s="309"/>
      <c r="VZR9" s="309"/>
      <c r="VZS9" s="309"/>
      <c r="VZT9" s="309"/>
      <c r="VZU9" s="309"/>
      <c r="VZV9" s="309"/>
      <c r="VZW9" s="309"/>
      <c r="VZX9" s="309"/>
      <c r="VZY9" s="309"/>
      <c r="VZZ9" s="309"/>
      <c r="WAA9" s="309"/>
      <c r="WAB9" s="309"/>
      <c r="WAC9" s="309"/>
      <c r="WAD9" s="309"/>
      <c r="WAE9" s="309"/>
      <c r="WAF9" s="309"/>
      <c r="WAG9" s="309"/>
      <c r="WAH9" s="309"/>
      <c r="WAI9" s="309"/>
      <c r="WAJ9" s="309"/>
      <c r="WAK9" s="309"/>
      <c r="WAL9" s="309"/>
      <c r="WAM9" s="309"/>
      <c r="WAN9" s="309"/>
      <c r="WAO9" s="309"/>
      <c r="WAP9" s="309"/>
      <c r="WAQ9" s="309"/>
      <c r="WAR9" s="309"/>
      <c r="WAS9" s="309"/>
      <c r="WAT9" s="309"/>
      <c r="WAU9" s="309"/>
      <c r="WAV9" s="309"/>
      <c r="WAW9" s="309"/>
      <c r="WAX9" s="309"/>
      <c r="WAY9" s="309"/>
      <c r="WAZ9" s="309"/>
      <c r="WBA9" s="309"/>
      <c r="WBB9" s="309"/>
      <c r="WBC9" s="309"/>
      <c r="WBD9" s="309"/>
      <c r="WBE9" s="309"/>
      <c r="WBF9" s="309"/>
      <c r="WBG9" s="309"/>
      <c r="WBH9" s="309"/>
      <c r="WBI9" s="309"/>
      <c r="WBJ9" s="309"/>
      <c r="WBK9" s="309"/>
      <c r="WBL9" s="309"/>
      <c r="WBM9" s="309"/>
      <c r="WBN9" s="309"/>
      <c r="WBO9" s="309"/>
      <c r="WBP9" s="309"/>
      <c r="WBQ9" s="309"/>
      <c r="WBR9" s="309"/>
      <c r="WBS9" s="309"/>
      <c r="WBT9" s="309"/>
      <c r="WBU9" s="309"/>
      <c r="WBV9" s="309"/>
      <c r="WBW9" s="309"/>
      <c r="WBX9" s="309"/>
      <c r="WBY9" s="309"/>
      <c r="WBZ9" s="309"/>
      <c r="WCA9" s="309"/>
      <c r="WCB9" s="309"/>
      <c r="WCC9" s="309"/>
      <c r="WCD9" s="309"/>
      <c r="WCE9" s="309"/>
      <c r="WCF9" s="309"/>
      <c r="WCG9" s="309"/>
      <c r="WCH9" s="309"/>
      <c r="WCI9" s="309"/>
      <c r="WCJ9" s="309"/>
      <c r="WCK9" s="309"/>
      <c r="WCL9" s="309"/>
      <c r="WCM9" s="309"/>
      <c r="WCN9" s="309"/>
      <c r="WCO9" s="309"/>
      <c r="WCP9" s="309"/>
      <c r="WCQ9" s="309"/>
      <c r="WCR9" s="309"/>
      <c r="WCS9" s="309"/>
      <c r="WCT9" s="309"/>
      <c r="WCU9" s="309"/>
      <c r="WCV9" s="309"/>
      <c r="WCW9" s="309"/>
      <c r="WCX9" s="309"/>
      <c r="WCY9" s="309"/>
      <c r="WCZ9" s="309"/>
      <c r="WDA9" s="309"/>
      <c r="WDB9" s="309"/>
      <c r="WDC9" s="309"/>
      <c r="WDD9" s="309"/>
      <c r="WDE9" s="309"/>
      <c r="WDF9" s="309"/>
      <c r="WDG9" s="309"/>
      <c r="WDH9" s="309"/>
      <c r="WDI9" s="309"/>
      <c r="WDJ9" s="309"/>
      <c r="WDK9" s="309"/>
      <c r="WDL9" s="309"/>
      <c r="WDM9" s="309"/>
      <c r="WDN9" s="309"/>
      <c r="WDO9" s="309"/>
      <c r="WDP9" s="309"/>
      <c r="WDQ9" s="309"/>
      <c r="WDR9" s="309"/>
      <c r="WDS9" s="309"/>
      <c r="WDT9" s="309"/>
      <c r="WDU9" s="309"/>
      <c r="WDV9" s="309"/>
      <c r="WDW9" s="309"/>
      <c r="WDX9" s="309"/>
      <c r="WDY9" s="309"/>
      <c r="WDZ9" s="309"/>
      <c r="WEA9" s="309"/>
      <c r="WEB9" s="309"/>
      <c r="WEC9" s="309"/>
      <c r="WED9" s="309"/>
      <c r="WEE9" s="309"/>
      <c r="WEF9" s="309"/>
      <c r="WEG9" s="309"/>
      <c r="WEH9" s="309"/>
      <c r="WEI9" s="309"/>
      <c r="WEJ9" s="309"/>
      <c r="WEK9" s="309"/>
      <c r="WEL9" s="309"/>
      <c r="WEM9" s="309"/>
      <c r="WEN9" s="309"/>
      <c r="WEO9" s="309"/>
      <c r="WEP9" s="309"/>
      <c r="WEQ9" s="309"/>
      <c r="WER9" s="309"/>
      <c r="WES9" s="309"/>
      <c r="WET9" s="309"/>
      <c r="WEU9" s="309"/>
      <c r="WEV9" s="309"/>
      <c r="WEW9" s="309"/>
      <c r="WEX9" s="309"/>
      <c r="WEY9" s="309"/>
      <c r="WEZ9" s="309"/>
      <c r="WFA9" s="309"/>
      <c r="WFB9" s="309"/>
      <c r="WFC9" s="309"/>
      <c r="WFD9" s="309"/>
      <c r="WFE9" s="309"/>
      <c r="WFF9" s="309"/>
      <c r="WFG9" s="309"/>
      <c r="WFH9" s="309"/>
      <c r="WFI9" s="309"/>
      <c r="WFJ9" s="309"/>
      <c r="WFK9" s="309"/>
      <c r="WFL9" s="309"/>
      <c r="WFM9" s="309"/>
      <c r="WFN9" s="309"/>
      <c r="WFO9" s="309"/>
      <c r="WFP9" s="309"/>
      <c r="WFQ9" s="309"/>
      <c r="WFR9" s="309"/>
      <c r="WFS9" s="309"/>
      <c r="WFT9" s="309"/>
      <c r="WFU9" s="309"/>
      <c r="WFV9" s="309"/>
      <c r="WFW9" s="309"/>
      <c r="WFX9" s="309"/>
      <c r="WFY9" s="309"/>
      <c r="WFZ9" s="309"/>
      <c r="WGA9" s="309"/>
      <c r="WGB9" s="309"/>
      <c r="WGC9" s="309"/>
      <c r="WGD9" s="309"/>
      <c r="WGE9" s="309"/>
      <c r="WGF9" s="309"/>
      <c r="WGG9" s="309"/>
      <c r="WGH9" s="309"/>
      <c r="WGI9" s="309"/>
      <c r="WGJ9" s="309"/>
      <c r="WGK9" s="309"/>
      <c r="WGL9" s="309"/>
      <c r="WGM9" s="309"/>
      <c r="WGN9" s="309"/>
      <c r="WGO9" s="309"/>
      <c r="WGP9" s="309"/>
      <c r="WGQ9" s="309"/>
      <c r="WGR9" s="309"/>
      <c r="WGS9" s="309"/>
      <c r="WGT9" s="309"/>
      <c r="WGU9" s="309"/>
      <c r="WGV9" s="309"/>
      <c r="WGW9" s="309"/>
      <c r="WGX9" s="309"/>
      <c r="WGY9" s="309"/>
      <c r="WGZ9" s="309"/>
      <c r="WHA9" s="309"/>
      <c r="WHB9" s="309"/>
      <c r="WHC9" s="309"/>
      <c r="WHD9" s="309"/>
      <c r="WHE9" s="309"/>
      <c r="WHF9" s="309"/>
      <c r="WHG9" s="309"/>
      <c r="WHH9" s="309"/>
      <c r="WHI9" s="309"/>
      <c r="WHJ9" s="309"/>
      <c r="WHK9" s="309"/>
      <c r="WHL9" s="309"/>
      <c r="WHM9" s="309"/>
      <c r="WHN9" s="309"/>
      <c r="WHO9" s="309"/>
      <c r="WHP9" s="309"/>
      <c r="WHQ9" s="309"/>
      <c r="WHR9" s="309"/>
      <c r="WHS9" s="309"/>
      <c r="WHT9" s="309"/>
      <c r="WHU9" s="309"/>
      <c r="WHV9" s="309"/>
      <c r="WHW9" s="309"/>
      <c r="WHX9" s="309"/>
      <c r="WHY9" s="309"/>
      <c r="WHZ9" s="309"/>
      <c r="WIA9" s="309"/>
      <c r="WIB9" s="309"/>
      <c r="WIC9" s="309"/>
      <c r="WID9" s="309"/>
      <c r="WIE9" s="309"/>
      <c r="WIF9" s="309"/>
      <c r="WIG9" s="309"/>
      <c r="WIH9" s="309"/>
      <c r="WII9" s="309"/>
      <c r="WIJ9" s="309"/>
      <c r="WIK9" s="309"/>
      <c r="WIL9" s="309"/>
      <c r="WIM9" s="309"/>
      <c r="WIN9" s="309"/>
      <c r="WIO9" s="309"/>
      <c r="WIP9" s="309"/>
      <c r="WIQ9" s="309"/>
      <c r="WIR9" s="309"/>
      <c r="WIS9" s="309"/>
      <c r="WIT9" s="309"/>
      <c r="WIU9" s="309"/>
      <c r="WIV9" s="309"/>
      <c r="WIW9" s="309"/>
      <c r="WIX9" s="309"/>
      <c r="WIY9" s="309"/>
      <c r="WIZ9" s="309"/>
      <c r="WJA9" s="309"/>
      <c r="WJB9" s="309"/>
      <c r="WJC9" s="309"/>
      <c r="WJD9" s="309"/>
      <c r="WJE9" s="309"/>
      <c r="WJF9" s="309"/>
      <c r="WJG9" s="309"/>
      <c r="WJH9" s="309"/>
      <c r="WJI9" s="309"/>
      <c r="WJJ9" s="309"/>
      <c r="WJK9" s="309"/>
      <c r="WJL9" s="309"/>
      <c r="WJM9" s="309"/>
      <c r="WJN9" s="309"/>
      <c r="WJO9" s="309"/>
      <c r="WJP9" s="309"/>
      <c r="WJQ9" s="309"/>
      <c r="WJR9" s="309"/>
      <c r="WJS9" s="309"/>
      <c r="WJT9" s="309"/>
      <c r="WJU9" s="309"/>
      <c r="WJV9" s="309"/>
      <c r="WJW9" s="309"/>
      <c r="WJX9" s="309"/>
      <c r="WJY9" s="309"/>
      <c r="WJZ9" s="309"/>
      <c r="WKA9" s="309"/>
      <c r="WKB9" s="309"/>
      <c r="WKC9" s="309"/>
      <c r="WKD9" s="309"/>
      <c r="WKE9" s="309"/>
      <c r="WKF9" s="309"/>
      <c r="WKG9" s="309"/>
      <c r="WKH9" s="309"/>
      <c r="WKI9" s="309"/>
      <c r="WKJ9" s="309"/>
      <c r="WKK9" s="309"/>
      <c r="WKL9" s="309"/>
      <c r="WKM9" s="309"/>
      <c r="WKN9" s="309"/>
      <c r="WKO9" s="309"/>
      <c r="WKP9" s="309"/>
      <c r="WKQ9" s="309"/>
      <c r="WKR9" s="309"/>
      <c r="WKS9" s="309"/>
      <c r="WKT9" s="309"/>
      <c r="WKU9" s="309"/>
      <c r="WKV9" s="309"/>
      <c r="WKW9" s="309"/>
      <c r="WKX9" s="309"/>
      <c r="WKY9" s="309"/>
      <c r="WKZ9" s="309"/>
      <c r="WLA9" s="309"/>
      <c r="WLB9" s="309"/>
      <c r="WLC9" s="309"/>
      <c r="WLD9" s="309"/>
      <c r="WLE9" s="309"/>
      <c r="WLF9" s="309"/>
      <c r="WLG9" s="309"/>
      <c r="WLH9" s="309"/>
      <c r="WLI9" s="309"/>
      <c r="WLJ9" s="309"/>
      <c r="WLK9" s="309"/>
      <c r="WLL9" s="309"/>
      <c r="WLM9" s="309"/>
      <c r="WLN9" s="309"/>
      <c r="WLO9" s="309"/>
      <c r="WLP9" s="309"/>
      <c r="WLQ9" s="309"/>
      <c r="WLR9" s="309"/>
      <c r="WLS9" s="309"/>
      <c r="WLT9" s="309"/>
      <c r="WLU9" s="309"/>
      <c r="WLV9" s="309"/>
      <c r="WLW9" s="309"/>
      <c r="WLX9" s="309"/>
      <c r="WLY9" s="309"/>
      <c r="WLZ9" s="309"/>
      <c r="WMA9" s="309"/>
      <c r="WMB9" s="309"/>
      <c r="WMC9" s="309"/>
      <c r="WMD9" s="309"/>
      <c r="WME9" s="309"/>
      <c r="WMF9" s="309"/>
      <c r="WMG9" s="309"/>
      <c r="WMH9" s="309"/>
      <c r="WMI9" s="309"/>
      <c r="WMJ9" s="309"/>
      <c r="WMK9" s="309"/>
      <c r="WML9" s="309"/>
      <c r="WMM9" s="309"/>
      <c r="WMN9" s="309"/>
      <c r="WMO9" s="309"/>
      <c r="WMP9" s="309"/>
      <c r="WMQ9" s="309"/>
      <c r="WMR9" s="309"/>
      <c r="WMS9" s="309"/>
      <c r="WMT9" s="309"/>
      <c r="WMU9" s="309"/>
      <c r="WMV9" s="309"/>
      <c r="WMW9" s="309"/>
      <c r="WMX9" s="309"/>
      <c r="WMY9" s="309"/>
      <c r="WMZ9" s="309"/>
      <c r="WNA9" s="309"/>
      <c r="WNB9" s="309"/>
      <c r="WNC9" s="309"/>
      <c r="WND9" s="309"/>
      <c r="WNE9" s="309"/>
      <c r="WNF9" s="309"/>
      <c r="WNG9" s="309"/>
      <c r="WNH9" s="309"/>
      <c r="WNI9" s="309"/>
      <c r="WNJ9" s="309"/>
      <c r="WNK9" s="309"/>
      <c r="WNL9" s="309"/>
      <c r="WNM9" s="309"/>
      <c r="WNN9" s="309"/>
      <c r="WNO9" s="309"/>
      <c r="WNP9" s="309"/>
      <c r="WNQ9" s="309"/>
      <c r="WNR9" s="309"/>
      <c r="WNS9" s="309"/>
      <c r="WNT9" s="309"/>
      <c r="WNU9" s="309"/>
      <c r="WNV9" s="309"/>
      <c r="WNW9" s="309"/>
      <c r="WNX9" s="309"/>
      <c r="WNY9" s="309"/>
      <c r="WNZ9" s="309"/>
      <c r="WOA9" s="309"/>
      <c r="WOB9" s="309"/>
      <c r="WOC9" s="309"/>
      <c r="WOD9" s="309"/>
      <c r="WOE9" s="309"/>
      <c r="WOF9" s="309"/>
      <c r="WOG9" s="309"/>
      <c r="WOH9" s="309"/>
      <c r="WOI9" s="309"/>
      <c r="WOJ9" s="309"/>
      <c r="WOK9" s="309"/>
      <c r="WOL9" s="309"/>
      <c r="WOM9" s="309"/>
      <c r="WON9" s="309"/>
      <c r="WOO9" s="309"/>
      <c r="WOP9" s="309"/>
      <c r="WOQ9" s="309"/>
      <c r="WOR9" s="309"/>
      <c r="WOS9" s="309"/>
      <c r="WOT9" s="309"/>
      <c r="WOU9" s="309"/>
      <c r="WOV9" s="309"/>
      <c r="WOW9" s="309"/>
      <c r="WOX9" s="309"/>
      <c r="WOY9" s="309"/>
      <c r="WOZ9" s="309"/>
      <c r="WPA9" s="309"/>
      <c r="WPB9" s="309"/>
      <c r="WPC9" s="309"/>
      <c r="WPD9" s="309"/>
      <c r="WPE9" s="309"/>
      <c r="WPF9" s="309"/>
      <c r="WPG9" s="309"/>
      <c r="WPH9" s="309"/>
      <c r="WPI9" s="309"/>
      <c r="WPJ9" s="309"/>
      <c r="WPK9" s="309"/>
      <c r="WPL9" s="309"/>
      <c r="WPM9" s="309"/>
      <c r="WPN9" s="309"/>
      <c r="WPO9" s="309"/>
      <c r="WPP9" s="309"/>
      <c r="WPQ9" s="309"/>
      <c r="WPR9" s="309"/>
      <c r="WPS9" s="309"/>
      <c r="WPT9" s="309"/>
      <c r="WPU9" s="309"/>
      <c r="WPV9" s="309"/>
      <c r="WPW9" s="309"/>
      <c r="WPX9" s="309"/>
      <c r="WPY9" s="309"/>
      <c r="WPZ9" s="309"/>
      <c r="WQA9" s="309"/>
      <c r="WQB9" s="309"/>
      <c r="WQC9" s="309"/>
      <c r="WQD9" s="309"/>
      <c r="WQE9" s="309"/>
      <c r="WQF9" s="309"/>
      <c r="WQG9" s="309"/>
      <c r="WQH9" s="309"/>
      <c r="WQI9" s="309"/>
      <c r="WQJ9" s="309"/>
      <c r="WQK9" s="309"/>
      <c r="WQL9" s="309"/>
      <c r="WQM9" s="309"/>
      <c r="WQN9" s="309"/>
      <c r="WQO9" s="309"/>
      <c r="WQP9" s="309"/>
      <c r="WQQ9" s="309"/>
      <c r="WQR9" s="309"/>
      <c r="WQS9" s="309"/>
      <c r="WQT9" s="309"/>
      <c r="WQU9" s="309"/>
      <c r="WQV9" s="309"/>
      <c r="WQW9" s="309"/>
      <c r="WQX9" s="309"/>
      <c r="WQY9" s="309"/>
      <c r="WQZ9" s="309"/>
      <c r="WRA9" s="309"/>
      <c r="WRB9" s="309"/>
      <c r="WRC9" s="309"/>
      <c r="WRD9" s="309"/>
      <c r="WRE9" s="309"/>
      <c r="WRF9" s="309"/>
      <c r="WRG9" s="309"/>
      <c r="WRH9" s="309"/>
      <c r="WRI9" s="309"/>
      <c r="WRJ9" s="309"/>
      <c r="WRK9" s="309"/>
      <c r="WRL9" s="309"/>
      <c r="WRM9" s="309"/>
      <c r="WRN9" s="309"/>
      <c r="WRO9" s="309"/>
      <c r="WRP9" s="309"/>
      <c r="WRQ9" s="309"/>
      <c r="WRR9" s="309"/>
      <c r="WRS9" s="309"/>
      <c r="WRT9" s="309"/>
      <c r="WRU9" s="309"/>
      <c r="WRV9" s="309"/>
      <c r="WRW9" s="309"/>
      <c r="WRX9" s="309"/>
      <c r="WRY9" s="309"/>
      <c r="WRZ9" s="309"/>
      <c r="WSA9" s="309"/>
      <c r="WSB9" s="309"/>
      <c r="WSC9" s="309"/>
      <c r="WSD9" s="309"/>
      <c r="WSE9" s="309"/>
      <c r="WSF9" s="309"/>
      <c r="WSG9" s="309"/>
      <c r="WSH9" s="309"/>
      <c r="WSI9" s="309"/>
      <c r="WSJ9" s="309"/>
      <c r="WSK9" s="309"/>
      <c r="WSL9" s="309"/>
      <c r="WSM9" s="309"/>
      <c r="WSN9" s="309"/>
      <c r="WSO9" s="309"/>
      <c r="WSP9" s="309"/>
      <c r="WSQ9" s="309"/>
      <c r="WSR9" s="309"/>
      <c r="WSS9" s="309"/>
      <c r="WST9" s="309"/>
      <c r="WSU9" s="309"/>
      <c r="WSV9" s="309"/>
      <c r="WSW9" s="309"/>
      <c r="WSX9" s="309"/>
      <c r="WSY9" s="309"/>
      <c r="WSZ9" s="309"/>
      <c r="WTA9" s="309"/>
      <c r="WTB9" s="309"/>
      <c r="WTC9" s="309"/>
      <c r="WTD9" s="309"/>
      <c r="WTE9" s="309"/>
      <c r="WTF9" s="309"/>
      <c r="WTG9" s="309"/>
      <c r="WTH9" s="309"/>
      <c r="WTI9" s="309"/>
      <c r="WTJ9" s="309"/>
      <c r="WTK9" s="309"/>
      <c r="WTL9" s="309"/>
      <c r="WTM9" s="309"/>
      <c r="WTN9" s="309"/>
      <c r="WTO9" s="309"/>
      <c r="WTP9" s="309"/>
      <c r="WTQ9" s="309"/>
      <c r="WTR9" s="309"/>
      <c r="WTS9" s="309"/>
      <c r="WTT9" s="309"/>
      <c r="WTU9" s="309"/>
      <c r="WTV9" s="309"/>
      <c r="WTW9" s="309"/>
      <c r="WTX9" s="309"/>
      <c r="WTY9" s="309"/>
      <c r="WTZ9" s="309"/>
      <c r="WUA9" s="309"/>
      <c r="WUB9" s="309"/>
      <c r="WUC9" s="309"/>
      <c r="WUD9" s="309"/>
      <c r="WUE9" s="309"/>
      <c r="WUF9" s="309"/>
      <c r="WUG9" s="309"/>
      <c r="WUH9" s="309"/>
      <c r="WUI9" s="309"/>
      <c r="WUJ9" s="309"/>
      <c r="WUK9" s="309"/>
      <c r="WUL9" s="309"/>
      <c r="WUM9" s="309"/>
      <c r="WUN9" s="309"/>
      <c r="WUO9" s="309"/>
      <c r="WUP9" s="309"/>
      <c r="WUQ9" s="309"/>
      <c r="WUR9" s="309"/>
      <c r="WUS9" s="309"/>
      <c r="WUT9" s="309"/>
      <c r="WUU9" s="309"/>
      <c r="WUV9" s="309"/>
      <c r="WUW9" s="309"/>
      <c r="WUX9" s="309"/>
      <c r="WUY9" s="309"/>
      <c r="WUZ9" s="309"/>
      <c r="WVA9" s="309"/>
      <c r="WVB9" s="309"/>
      <c r="WVC9" s="309"/>
      <c r="WVD9" s="309"/>
      <c r="WVE9" s="309"/>
      <c r="WVF9" s="309"/>
      <c r="WVG9" s="309"/>
      <c r="WVH9" s="309"/>
      <c r="WVI9" s="309"/>
      <c r="WVJ9" s="309"/>
      <c r="WVK9" s="309"/>
      <c r="WVL9" s="309"/>
      <c r="WVM9" s="309"/>
      <c r="WVN9" s="309"/>
      <c r="WVO9" s="309"/>
      <c r="WVP9" s="309"/>
      <c r="WVQ9" s="309"/>
      <c r="WVR9" s="309"/>
      <c r="WVS9" s="309"/>
      <c r="WVT9" s="309"/>
      <c r="WVU9" s="309"/>
      <c r="WVV9" s="309"/>
      <c r="WVW9" s="309"/>
      <c r="WVX9" s="309"/>
      <c r="WVY9" s="309"/>
      <c r="WVZ9" s="309"/>
      <c r="WWA9" s="309"/>
      <c r="WWB9" s="309"/>
      <c r="WWC9" s="309"/>
      <c r="WWD9" s="309"/>
      <c r="WWE9" s="309"/>
      <c r="WWF9" s="309"/>
      <c r="WWG9" s="309"/>
      <c r="WWH9" s="309"/>
      <c r="WWI9" s="309"/>
      <c r="WWJ9" s="309"/>
      <c r="WWK9" s="309"/>
      <c r="WWL9" s="309"/>
      <c r="WWM9" s="309"/>
      <c r="WWN9" s="309"/>
      <c r="WWO9" s="309"/>
      <c r="WWP9" s="309"/>
      <c r="WWQ9" s="309"/>
      <c r="WWR9" s="309"/>
      <c r="WWS9" s="309"/>
      <c r="WWT9" s="309"/>
      <c r="WWU9" s="309"/>
      <c r="WWV9" s="309"/>
      <c r="WWW9" s="309"/>
      <c r="WWX9" s="309"/>
      <c r="WWY9" s="309"/>
      <c r="WWZ9" s="309"/>
      <c r="WXA9" s="309"/>
      <c r="WXB9" s="309"/>
      <c r="WXC9" s="309"/>
      <c r="WXD9" s="309"/>
      <c r="WXE9" s="309"/>
      <c r="WXF9" s="309"/>
      <c r="WXG9" s="309"/>
      <c r="WXH9" s="309"/>
      <c r="WXI9" s="309"/>
      <c r="WXJ9" s="309"/>
      <c r="WXK9" s="309"/>
      <c r="WXL9" s="309"/>
      <c r="WXM9" s="309"/>
      <c r="WXN9" s="309"/>
      <c r="WXO9" s="309"/>
      <c r="WXP9" s="309"/>
      <c r="WXQ9" s="309"/>
      <c r="WXR9" s="309"/>
      <c r="WXS9" s="309"/>
      <c r="WXT9" s="309"/>
      <c r="WXU9" s="309"/>
      <c r="WXV9" s="309"/>
      <c r="WXW9" s="309"/>
      <c r="WXX9" s="309"/>
      <c r="WXY9" s="309"/>
      <c r="WXZ9" s="309"/>
      <c r="WYA9" s="309"/>
      <c r="WYB9" s="309"/>
      <c r="WYC9" s="309"/>
      <c r="WYD9" s="309"/>
      <c r="WYE9" s="309"/>
      <c r="WYF9" s="309"/>
      <c r="WYG9" s="309"/>
      <c r="WYH9" s="309"/>
      <c r="WYI9" s="309"/>
      <c r="WYJ9" s="309"/>
      <c r="WYK9" s="309"/>
      <c r="WYL9" s="309"/>
      <c r="WYM9" s="309"/>
      <c r="WYN9" s="309"/>
      <c r="WYO9" s="309"/>
      <c r="WYP9" s="309"/>
      <c r="WYQ9" s="309"/>
      <c r="WYR9" s="309"/>
      <c r="WYS9" s="309"/>
      <c r="WYT9" s="309"/>
      <c r="WYU9" s="309"/>
      <c r="WYV9" s="309"/>
      <c r="WYW9" s="309"/>
      <c r="WYX9" s="309"/>
      <c r="WYY9" s="309"/>
      <c r="WYZ9" s="309"/>
      <c r="WZA9" s="309"/>
      <c r="WZB9" s="309"/>
      <c r="WZC9" s="309"/>
      <c r="WZD9" s="309"/>
      <c r="WZE9" s="309"/>
      <c r="WZF9" s="309"/>
      <c r="WZG9" s="309"/>
      <c r="WZH9" s="309"/>
      <c r="WZI9" s="309"/>
      <c r="WZJ9" s="309"/>
      <c r="WZK9" s="309"/>
      <c r="WZL9" s="309"/>
      <c r="WZM9" s="309"/>
      <c r="WZN9" s="309"/>
      <c r="WZO9" s="309"/>
      <c r="WZP9" s="309"/>
      <c r="WZQ9" s="309"/>
      <c r="WZR9" s="309"/>
      <c r="WZS9" s="309"/>
      <c r="WZT9" s="309"/>
      <c r="WZU9" s="309"/>
      <c r="WZV9" s="309"/>
      <c r="WZW9" s="309"/>
      <c r="WZX9" s="309"/>
      <c r="WZY9" s="309"/>
      <c r="WZZ9" s="309"/>
      <c r="XAA9" s="309"/>
      <c r="XAB9" s="309"/>
      <c r="XAC9" s="309"/>
      <c r="XAD9" s="309"/>
      <c r="XAE9" s="309"/>
      <c r="XAF9" s="309"/>
      <c r="XAG9" s="309"/>
      <c r="XAH9" s="309"/>
      <c r="XAI9" s="309"/>
      <c r="XAJ9" s="309"/>
      <c r="XAK9" s="309"/>
      <c r="XAL9" s="309"/>
      <c r="XAM9" s="309"/>
      <c r="XAN9" s="309"/>
      <c r="XAO9" s="309"/>
      <c r="XAP9" s="309"/>
      <c r="XAQ9" s="309"/>
      <c r="XAR9" s="309"/>
      <c r="XAS9" s="309"/>
      <c r="XAT9" s="309"/>
      <c r="XAU9" s="309"/>
      <c r="XAV9" s="309"/>
      <c r="XAW9" s="309"/>
      <c r="XAX9" s="309"/>
      <c r="XAY9" s="309"/>
      <c r="XAZ9" s="309"/>
      <c r="XBA9" s="309"/>
      <c r="XBB9" s="309"/>
      <c r="XBC9" s="309"/>
      <c r="XBD9" s="309"/>
      <c r="XBE9" s="309"/>
      <c r="XBF9" s="309"/>
      <c r="XBG9" s="309"/>
      <c r="XBH9" s="309"/>
      <c r="XBI9" s="309"/>
      <c r="XBJ9" s="309"/>
      <c r="XBK9" s="309"/>
      <c r="XBL9" s="309"/>
      <c r="XBM9" s="309"/>
      <c r="XBN9" s="309"/>
      <c r="XBO9" s="309"/>
      <c r="XBP9" s="309"/>
      <c r="XBQ9" s="309"/>
      <c r="XBR9" s="309"/>
      <c r="XBS9" s="309"/>
      <c r="XBT9" s="309"/>
      <c r="XBU9" s="309"/>
      <c r="XBV9" s="309"/>
      <c r="XBW9" s="309"/>
      <c r="XBX9" s="309"/>
      <c r="XBY9" s="309"/>
      <c r="XBZ9" s="309"/>
      <c r="XCA9" s="309"/>
      <c r="XCB9" s="309"/>
      <c r="XCC9" s="309"/>
      <c r="XCD9" s="309"/>
      <c r="XCE9" s="309"/>
      <c r="XCF9" s="309"/>
      <c r="XCG9" s="309"/>
      <c r="XCH9" s="309"/>
      <c r="XCI9" s="309"/>
      <c r="XCJ9" s="309"/>
      <c r="XCK9" s="309"/>
      <c r="XCL9" s="309"/>
      <c r="XCM9" s="309"/>
      <c r="XCN9" s="309"/>
      <c r="XCO9" s="309"/>
      <c r="XCP9" s="309"/>
      <c r="XCQ9" s="309"/>
      <c r="XCR9" s="309"/>
      <c r="XCS9" s="309"/>
      <c r="XCT9" s="309"/>
      <c r="XCU9" s="309"/>
      <c r="XCV9" s="309"/>
      <c r="XCW9" s="309"/>
      <c r="XCX9" s="309"/>
      <c r="XCY9" s="309"/>
      <c r="XCZ9" s="309"/>
      <c r="XDA9" s="309"/>
      <c r="XDB9" s="309"/>
      <c r="XDC9" s="309"/>
      <c r="XDD9" s="309"/>
      <c r="XDE9" s="309"/>
      <c r="XDF9" s="309"/>
      <c r="XDG9" s="309"/>
      <c r="XDH9" s="309"/>
      <c r="XDI9" s="309"/>
      <c r="XDJ9" s="309"/>
      <c r="XDK9" s="309"/>
      <c r="XDL9" s="309"/>
      <c r="XDM9" s="309"/>
      <c r="XDN9" s="309"/>
      <c r="XDO9" s="309"/>
      <c r="XDP9" s="309"/>
      <c r="XDQ9" s="309"/>
      <c r="XDR9" s="309"/>
      <c r="XDS9" s="309"/>
      <c r="XDT9" s="309"/>
      <c r="XDU9" s="309"/>
      <c r="XDV9" s="309"/>
      <c r="XDW9" s="309"/>
      <c r="XDX9" s="309"/>
      <c r="XDY9" s="309"/>
      <c r="XDZ9" s="309"/>
      <c r="XEA9" s="309"/>
      <c r="XEB9" s="309"/>
      <c r="XEC9" s="309"/>
      <c r="XED9" s="309"/>
      <c r="XEE9" s="309"/>
      <c r="XEF9" s="309"/>
      <c r="XEG9" s="309"/>
      <c r="XEH9" s="309"/>
      <c r="XEI9" s="309"/>
      <c r="XEJ9" s="309"/>
      <c r="XEK9" s="309"/>
      <c r="XEL9" s="309"/>
      <c r="XEM9" s="309"/>
      <c r="XEN9" s="309"/>
      <c r="XEO9" s="309"/>
      <c r="XEP9" s="309"/>
      <c r="XEQ9" s="309"/>
      <c r="XER9" s="309"/>
      <c r="XES9" s="309"/>
      <c r="XET9" s="309"/>
      <c r="XEU9" s="309"/>
      <c r="XEV9" s="309"/>
      <c r="XEW9" s="309"/>
      <c r="XEX9" s="309"/>
    </row>
    <row r="10" spans="1:16378" s="306" customFormat="1" ht="14.4">
      <c r="A10" s="391" t="str">
        <f>'ORÇAMENTO  DESONERAÇÃO'!H14</f>
        <v>PRAZO:</v>
      </c>
      <c r="B10" s="783" t="str">
        <f>'ORÇAMENTO  DESONERAÇÃO'!I14</f>
        <v>180 DIAS</v>
      </c>
      <c r="C10" s="783"/>
      <c r="D10" s="783"/>
      <c r="E10" s="783"/>
      <c r="F10" s="783"/>
      <c r="G10" s="783"/>
      <c r="H10" s="783"/>
      <c r="I10" s="783"/>
      <c r="J10" s="783"/>
      <c r="K10" s="309"/>
      <c r="L10" s="309"/>
      <c r="M10" s="309"/>
      <c r="N10" s="309"/>
      <c r="O10" s="309"/>
      <c r="P10" s="309"/>
      <c r="Q10" s="309"/>
      <c r="R10" s="309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309"/>
      <c r="AS10" s="309"/>
      <c r="AT10" s="309"/>
      <c r="AU10" s="309"/>
      <c r="AV10" s="309"/>
      <c r="AW10" s="309"/>
      <c r="AX10" s="309"/>
      <c r="AY10" s="309"/>
      <c r="AZ10" s="309"/>
      <c r="BA10" s="309"/>
      <c r="BB10" s="309"/>
      <c r="BC10" s="309"/>
      <c r="BD10" s="309"/>
      <c r="BE10" s="309"/>
      <c r="BF10" s="309"/>
      <c r="BG10" s="309"/>
      <c r="BH10" s="309"/>
      <c r="BI10" s="309"/>
      <c r="BJ10" s="309"/>
      <c r="BK10" s="309"/>
      <c r="BL10" s="309"/>
      <c r="BM10" s="309"/>
      <c r="BN10" s="309"/>
      <c r="BO10" s="309"/>
      <c r="BP10" s="309"/>
      <c r="BQ10" s="309"/>
      <c r="BR10" s="309"/>
      <c r="BS10" s="309"/>
      <c r="BT10" s="309"/>
      <c r="BU10" s="309"/>
      <c r="BV10" s="309"/>
      <c r="BW10" s="309"/>
      <c r="BX10" s="309"/>
      <c r="BY10" s="309"/>
      <c r="BZ10" s="309"/>
      <c r="CA10" s="309"/>
      <c r="CB10" s="309"/>
      <c r="CC10" s="309"/>
      <c r="CD10" s="309"/>
      <c r="CE10" s="309"/>
      <c r="CF10" s="309"/>
      <c r="CG10" s="309"/>
      <c r="CH10" s="309"/>
      <c r="CI10" s="309"/>
      <c r="CJ10" s="309"/>
      <c r="CK10" s="309"/>
      <c r="CL10" s="309"/>
      <c r="CM10" s="309"/>
      <c r="CN10" s="309"/>
      <c r="CO10" s="309"/>
      <c r="CP10" s="309"/>
      <c r="CQ10" s="309"/>
      <c r="CR10" s="309"/>
      <c r="CS10" s="309"/>
      <c r="CT10" s="309"/>
      <c r="CU10" s="309"/>
      <c r="CV10" s="309"/>
      <c r="CW10" s="309"/>
      <c r="CX10" s="309"/>
      <c r="CY10" s="309"/>
      <c r="CZ10" s="309"/>
      <c r="DA10" s="309"/>
      <c r="DB10" s="309"/>
      <c r="DC10" s="309"/>
      <c r="DD10" s="309"/>
      <c r="DE10" s="309"/>
      <c r="DF10" s="309"/>
      <c r="DG10" s="309"/>
      <c r="DH10" s="309"/>
      <c r="DI10" s="309"/>
      <c r="DJ10" s="309"/>
      <c r="DK10" s="309"/>
      <c r="DL10" s="309"/>
      <c r="DM10" s="309"/>
      <c r="DN10" s="309"/>
      <c r="DO10" s="309"/>
      <c r="DP10" s="309"/>
      <c r="DQ10" s="309"/>
      <c r="DR10" s="309"/>
      <c r="DS10" s="309"/>
      <c r="DT10" s="309"/>
      <c r="DU10" s="309"/>
      <c r="DV10" s="309"/>
      <c r="DW10" s="309"/>
      <c r="DX10" s="309"/>
      <c r="DY10" s="309"/>
      <c r="DZ10" s="309"/>
      <c r="EA10" s="309"/>
      <c r="EB10" s="309"/>
      <c r="EC10" s="309"/>
      <c r="ED10" s="309"/>
      <c r="EE10" s="309"/>
      <c r="EF10" s="309"/>
      <c r="EG10" s="309"/>
      <c r="EH10" s="309"/>
      <c r="EI10" s="309"/>
      <c r="EJ10" s="309"/>
      <c r="EK10" s="309"/>
      <c r="EL10" s="309"/>
      <c r="EM10" s="309"/>
      <c r="EN10" s="309"/>
      <c r="EO10" s="309"/>
      <c r="EP10" s="309"/>
      <c r="EQ10" s="309"/>
      <c r="ER10" s="309"/>
      <c r="ES10" s="309"/>
      <c r="ET10" s="309"/>
      <c r="EU10" s="309"/>
      <c r="EV10" s="309"/>
      <c r="EW10" s="309"/>
      <c r="EX10" s="309"/>
      <c r="EY10" s="309"/>
      <c r="EZ10" s="309"/>
      <c r="FA10" s="309"/>
      <c r="FB10" s="309"/>
      <c r="FC10" s="309"/>
      <c r="FD10" s="309"/>
      <c r="FE10" s="309"/>
      <c r="FF10" s="309"/>
      <c r="FG10" s="309"/>
      <c r="FH10" s="309"/>
      <c r="FI10" s="309"/>
      <c r="FJ10" s="309"/>
      <c r="FK10" s="309"/>
      <c r="FL10" s="309"/>
      <c r="FM10" s="309"/>
      <c r="FN10" s="309"/>
      <c r="FO10" s="309"/>
      <c r="FP10" s="309"/>
      <c r="FQ10" s="309"/>
      <c r="FR10" s="309"/>
      <c r="FS10" s="309"/>
      <c r="FT10" s="309"/>
      <c r="FU10" s="309"/>
      <c r="FV10" s="309"/>
      <c r="FW10" s="309"/>
      <c r="FX10" s="309"/>
      <c r="FY10" s="309"/>
      <c r="FZ10" s="309"/>
      <c r="GA10" s="309"/>
      <c r="GB10" s="309"/>
      <c r="GC10" s="309"/>
      <c r="GD10" s="309"/>
      <c r="GE10" s="309"/>
      <c r="GF10" s="309"/>
      <c r="GG10" s="309"/>
      <c r="GH10" s="309"/>
      <c r="GI10" s="309"/>
      <c r="GJ10" s="309"/>
      <c r="GK10" s="309"/>
      <c r="GL10" s="309"/>
      <c r="GM10" s="309"/>
      <c r="GN10" s="309"/>
      <c r="GO10" s="309"/>
      <c r="GP10" s="309"/>
      <c r="GQ10" s="309"/>
      <c r="GR10" s="309"/>
      <c r="GS10" s="309"/>
      <c r="GT10" s="309"/>
      <c r="GU10" s="309"/>
      <c r="GV10" s="309"/>
      <c r="GW10" s="309"/>
      <c r="GX10" s="309"/>
      <c r="GY10" s="309"/>
      <c r="GZ10" s="309"/>
      <c r="HA10" s="309"/>
      <c r="HB10" s="309"/>
      <c r="HC10" s="309"/>
      <c r="HD10" s="309"/>
      <c r="HE10" s="309"/>
      <c r="HF10" s="309"/>
      <c r="HG10" s="309"/>
      <c r="HH10" s="309"/>
      <c r="HI10" s="309"/>
      <c r="HJ10" s="309"/>
      <c r="HK10" s="309"/>
      <c r="HL10" s="309"/>
      <c r="HM10" s="309"/>
      <c r="HN10" s="309"/>
      <c r="HO10" s="309"/>
      <c r="HP10" s="309"/>
      <c r="HQ10" s="309"/>
      <c r="HR10" s="309"/>
      <c r="HS10" s="309"/>
      <c r="HT10" s="309"/>
      <c r="HU10" s="309"/>
      <c r="HV10" s="309"/>
      <c r="HW10" s="309"/>
      <c r="HX10" s="309"/>
      <c r="HY10" s="309"/>
      <c r="HZ10" s="309"/>
      <c r="IA10" s="309"/>
      <c r="IB10" s="309"/>
      <c r="IC10" s="309"/>
      <c r="ID10" s="309"/>
      <c r="IE10" s="309"/>
      <c r="IF10" s="309"/>
      <c r="IG10" s="309"/>
      <c r="IH10" s="309"/>
      <c r="II10" s="309"/>
      <c r="IJ10" s="309"/>
      <c r="IK10" s="309"/>
      <c r="IL10" s="309"/>
      <c r="IM10" s="309"/>
      <c r="IN10" s="309"/>
      <c r="IO10" s="309"/>
      <c r="IP10" s="309"/>
      <c r="IQ10" s="309"/>
      <c r="IR10" s="309"/>
      <c r="IS10" s="309"/>
      <c r="IT10" s="309"/>
      <c r="IU10" s="309"/>
      <c r="IV10" s="309"/>
      <c r="IW10" s="309"/>
      <c r="IX10" s="309"/>
      <c r="IY10" s="309"/>
      <c r="IZ10" s="309"/>
      <c r="JA10" s="309"/>
      <c r="JB10" s="309"/>
      <c r="JC10" s="309"/>
      <c r="JD10" s="309"/>
      <c r="JE10" s="309"/>
      <c r="JF10" s="309"/>
      <c r="JG10" s="309"/>
      <c r="JH10" s="309"/>
      <c r="JI10" s="309"/>
      <c r="JJ10" s="309"/>
      <c r="JK10" s="309"/>
      <c r="JL10" s="309"/>
      <c r="JM10" s="309"/>
      <c r="JN10" s="309"/>
      <c r="JO10" s="309"/>
      <c r="JP10" s="309"/>
      <c r="JQ10" s="309"/>
      <c r="JR10" s="309"/>
      <c r="JS10" s="309"/>
      <c r="JT10" s="309"/>
      <c r="JU10" s="309"/>
      <c r="JV10" s="309"/>
      <c r="JW10" s="309"/>
      <c r="JX10" s="309"/>
      <c r="JY10" s="309"/>
      <c r="JZ10" s="309"/>
      <c r="KA10" s="309"/>
      <c r="KB10" s="309"/>
      <c r="KC10" s="309"/>
      <c r="KD10" s="309"/>
      <c r="KE10" s="309"/>
      <c r="KF10" s="309"/>
      <c r="KG10" s="309"/>
      <c r="KH10" s="309"/>
      <c r="KI10" s="309"/>
      <c r="KJ10" s="309"/>
      <c r="KK10" s="309"/>
      <c r="KL10" s="309"/>
      <c r="KM10" s="309"/>
      <c r="KN10" s="309"/>
      <c r="KO10" s="309"/>
      <c r="KP10" s="309"/>
      <c r="KQ10" s="309"/>
      <c r="KR10" s="309"/>
      <c r="KS10" s="309"/>
      <c r="KT10" s="309"/>
      <c r="KU10" s="309"/>
      <c r="KV10" s="309"/>
      <c r="KW10" s="309"/>
      <c r="KX10" s="309"/>
      <c r="KY10" s="309"/>
      <c r="KZ10" s="309"/>
      <c r="LA10" s="309"/>
      <c r="LB10" s="309"/>
      <c r="LC10" s="309"/>
      <c r="LD10" s="309"/>
      <c r="LE10" s="309"/>
      <c r="LF10" s="309"/>
      <c r="LG10" s="309"/>
      <c r="LH10" s="309"/>
      <c r="LI10" s="309"/>
      <c r="LJ10" s="309"/>
      <c r="LK10" s="309"/>
      <c r="LL10" s="309"/>
      <c r="LM10" s="309"/>
      <c r="LN10" s="309"/>
      <c r="LO10" s="309"/>
      <c r="LP10" s="309"/>
      <c r="LQ10" s="309"/>
      <c r="LR10" s="309"/>
      <c r="LS10" s="309"/>
      <c r="LT10" s="309"/>
      <c r="LU10" s="309"/>
      <c r="LV10" s="309"/>
      <c r="LW10" s="309"/>
      <c r="LX10" s="309"/>
      <c r="LY10" s="309"/>
      <c r="LZ10" s="309"/>
      <c r="MA10" s="309"/>
      <c r="MB10" s="309"/>
      <c r="MC10" s="309"/>
      <c r="MD10" s="309"/>
      <c r="ME10" s="309"/>
      <c r="MF10" s="309"/>
      <c r="MG10" s="309"/>
      <c r="MH10" s="309"/>
      <c r="MI10" s="309"/>
      <c r="MJ10" s="309"/>
      <c r="MK10" s="309"/>
      <c r="ML10" s="309"/>
      <c r="MM10" s="309"/>
      <c r="MN10" s="309"/>
      <c r="MO10" s="309"/>
      <c r="MP10" s="309"/>
      <c r="MQ10" s="309"/>
      <c r="MR10" s="309"/>
      <c r="MS10" s="309"/>
      <c r="MT10" s="309"/>
      <c r="MU10" s="309"/>
      <c r="MV10" s="309"/>
      <c r="MW10" s="309"/>
      <c r="MX10" s="309"/>
      <c r="MY10" s="309"/>
      <c r="MZ10" s="309"/>
      <c r="NA10" s="309"/>
      <c r="NB10" s="309"/>
      <c r="NC10" s="309"/>
      <c r="ND10" s="309"/>
      <c r="NE10" s="309"/>
      <c r="NF10" s="309"/>
      <c r="NG10" s="309"/>
      <c r="NH10" s="309"/>
      <c r="NI10" s="309"/>
      <c r="NJ10" s="309"/>
      <c r="NK10" s="309"/>
      <c r="NL10" s="309"/>
      <c r="NM10" s="309"/>
      <c r="NN10" s="309"/>
      <c r="NO10" s="309"/>
      <c r="NP10" s="309"/>
      <c r="NQ10" s="309"/>
      <c r="NR10" s="309"/>
      <c r="NS10" s="309"/>
      <c r="NT10" s="309"/>
      <c r="NU10" s="309"/>
      <c r="NV10" s="309"/>
      <c r="NW10" s="309"/>
      <c r="NX10" s="309"/>
      <c r="NY10" s="309"/>
      <c r="NZ10" s="309"/>
      <c r="OA10" s="309"/>
      <c r="OB10" s="309"/>
      <c r="OC10" s="309"/>
      <c r="OD10" s="309"/>
      <c r="OE10" s="309"/>
      <c r="OF10" s="309"/>
      <c r="OG10" s="309"/>
      <c r="OH10" s="309"/>
      <c r="OI10" s="309"/>
      <c r="OJ10" s="309"/>
      <c r="OK10" s="309"/>
      <c r="OL10" s="309"/>
      <c r="OM10" s="309"/>
      <c r="ON10" s="309"/>
      <c r="OO10" s="309"/>
      <c r="OP10" s="309"/>
      <c r="OQ10" s="309"/>
      <c r="OR10" s="309"/>
      <c r="OS10" s="309"/>
      <c r="OT10" s="309"/>
      <c r="OU10" s="309"/>
      <c r="OV10" s="309"/>
      <c r="OW10" s="309"/>
      <c r="OX10" s="309"/>
      <c r="OY10" s="309"/>
      <c r="OZ10" s="309"/>
      <c r="PA10" s="309"/>
      <c r="PB10" s="309"/>
      <c r="PC10" s="309"/>
      <c r="PD10" s="309"/>
      <c r="PE10" s="309"/>
      <c r="PF10" s="309"/>
      <c r="PG10" s="309"/>
      <c r="PH10" s="309"/>
      <c r="PI10" s="309"/>
      <c r="PJ10" s="309"/>
      <c r="PK10" s="309"/>
      <c r="PL10" s="309"/>
      <c r="PM10" s="309"/>
      <c r="PN10" s="309"/>
      <c r="PO10" s="309"/>
      <c r="PP10" s="309"/>
      <c r="PQ10" s="309"/>
      <c r="PR10" s="309"/>
      <c r="PS10" s="309"/>
      <c r="PT10" s="309"/>
      <c r="PU10" s="309"/>
      <c r="PV10" s="309"/>
      <c r="PW10" s="309"/>
      <c r="PX10" s="309"/>
      <c r="PY10" s="309"/>
      <c r="PZ10" s="309"/>
      <c r="QA10" s="309"/>
      <c r="QB10" s="309"/>
      <c r="QC10" s="309"/>
      <c r="QD10" s="309"/>
      <c r="QE10" s="309"/>
      <c r="QF10" s="309"/>
      <c r="QG10" s="309"/>
      <c r="QH10" s="309"/>
      <c r="QI10" s="309"/>
      <c r="QJ10" s="309"/>
      <c r="QK10" s="309"/>
      <c r="QL10" s="309"/>
      <c r="QM10" s="309"/>
      <c r="QN10" s="309"/>
      <c r="QO10" s="309"/>
      <c r="QP10" s="309"/>
      <c r="QQ10" s="309"/>
      <c r="QR10" s="309"/>
      <c r="QS10" s="309"/>
      <c r="QT10" s="309"/>
      <c r="QU10" s="309"/>
      <c r="QV10" s="309"/>
      <c r="QW10" s="309"/>
      <c r="QX10" s="309"/>
      <c r="QY10" s="309"/>
      <c r="QZ10" s="309"/>
      <c r="RA10" s="309"/>
      <c r="RB10" s="309"/>
      <c r="RC10" s="309"/>
      <c r="RD10" s="309"/>
      <c r="RE10" s="309"/>
      <c r="RF10" s="309"/>
      <c r="RG10" s="309"/>
      <c r="RH10" s="309"/>
      <c r="RI10" s="309"/>
      <c r="RJ10" s="309"/>
      <c r="RK10" s="309"/>
      <c r="RL10" s="309"/>
      <c r="RM10" s="309"/>
      <c r="RN10" s="309"/>
      <c r="RO10" s="309"/>
      <c r="RP10" s="309"/>
      <c r="RQ10" s="309"/>
      <c r="RR10" s="309"/>
      <c r="RS10" s="309"/>
      <c r="RT10" s="309"/>
      <c r="RU10" s="309"/>
      <c r="RV10" s="309"/>
      <c r="RW10" s="309"/>
      <c r="RX10" s="309"/>
      <c r="RY10" s="309"/>
      <c r="RZ10" s="309"/>
      <c r="SA10" s="309"/>
      <c r="SB10" s="309"/>
      <c r="SC10" s="309"/>
      <c r="SD10" s="309"/>
      <c r="SE10" s="309"/>
      <c r="SF10" s="309"/>
      <c r="SG10" s="309"/>
      <c r="SH10" s="309"/>
      <c r="SI10" s="309"/>
      <c r="SJ10" s="309"/>
      <c r="SK10" s="309"/>
      <c r="SL10" s="309"/>
      <c r="SM10" s="309"/>
      <c r="SN10" s="309"/>
      <c r="SO10" s="309"/>
      <c r="SP10" s="309"/>
      <c r="SQ10" s="309"/>
      <c r="SR10" s="309"/>
      <c r="SS10" s="309"/>
      <c r="ST10" s="309"/>
      <c r="SU10" s="309"/>
      <c r="SV10" s="309"/>
      <c r="SW10" s="309"/>
      <c r="SX10" s="309"/>
      <c r="SY10" s="309"/>
      <c r="SZ10" s="309"/>
      <c r="TA10" s="309"/>
      <c r="TB10" s="309"/>
      <c r="TC10" s="309"/>
      <c r="TD10" s="309"/>
      <c r="TE10" s="309"/>
      <c r="TF10" s="309"/>
      <c r="TG10" s="309"/>
      <c r="TH10" s="309"/>
      <c r="TI10" s="309"/>
      <c r="TJ10" s="309"/>
      <c r="TK10" s="309"/>
      <c r="TL10" s="309"/>
      <c r="TM10" s="309"/>
      <c r="TN10" s="309"/>
      <c r="TO10" s="309"/>
      <c r="TP10" s="309"/>
      <c r="TQ10" s="309"/>
      <c r="TR10" s="309"/>
      <c r="TS10" s="309"/>
      <c r="TT10" s="309"/>
      <c r="TU10" s="309"/>
      <c r="TV10" s="309"/>
      <c r="TW10" s="309"/>
      <c r="TX10" s="309"/>
      <c r="TY10" s="309"/>
      <c r="TZ10" s="309"/>
      <c r="UA10" s="309"/>
      <c r="UB10" s="309"/>
      <c r="UC10" s="309"/>
      <c r="UD10" s="309"/>
      <c r="UE10" s="309"/>
      <c r="UF10" s="309"/>
      <c r="UG10" s="309"/>
      <c r="UH10" s="309"/>
      <c r="UI10" s="309"/>
      <c r="UJ10" s="309"/>
      <c r="UK10" s="309"/>
      <c r="UL10" s="309"/>
      <c r="UM10" s="309"/>
      <c r="UN10" s="309"/>
      <c r="UO10" s="309"/>
      <c r="UP10" s="309"/>
      <c r="UQ10" s="309"/>
      <c r="UR10" s="309"/>
      <c r="US10" s="309"/>
      <c r="UT10" s="309"/>
      <c r="UU10" s="309"/>
      <c r="UV10" s="309"/>
      <c r="UW10" s="309"/>
      <c r="UX10" s="309"/>
      <c r="UY10" s="309"/>
      <c r="UZ10" s="309"/>
      <c r="VA10" s="309"/>
      <c r="VB10" s="309"/>
      <c r="VC10" s="309"/>
      <c r="VD10" s="309"/>
      <c r="VE10" s="309"/>
      <c r="VF10" s="309"/>
      <c r="VG10" s="309"/>
      <c r="VH10" s="309"/>
      <c r="VI10" s="309"/>
      <c r="VJ10" s="309"/>
      <c r="VK10" s="309"/>
      <c r="VL10" s="309"/>
      <c r="VM10" s="309"/>
      <c r="VN10" s="309"/>
      <c r="VO10" s="309"/>
      <c r="VP10" s="309"/>
      <c r="VQ10" s="309"/>
      <c r="VR10" s="309"/>
      <c r="VS10" s="309"/>
      <c r="VT10" s="309"/>
      <c r="VU10" s="309"/>
      <c r="VV10" s="309"/>
      <c r="VW10" s="309"/>
      <c r="VX10" s="309"/>
      <c r="VY10" s="309"/>
      <c r="VZ10" s="309"/>
      <c r="WA10" s="309"/>
      <c r="WB10" s="309"/>
      <c r="WC10" s="309"/>
      <c r="WD10" s="309"/>
      <c r="WE10" s="309"/>
      <c r="WF10" s="309"/>
      <c r="WG10" s="309"/>
      <c r="WH10" s="309"/>
      <c r="WI10" s="309"/>
      <c r="WJ10" s="309"/>
      <c r="WK10" s="309"/>
      <c r="WL10" s="309"/>
      <c r="WM10" s="309"/>
      <c r="WN10" s="309"/>
      <c r="WO10" s="309"/>
      <c r="WP10" s="309"/>
      <c r="WQ10" s="309"/>
      <c r="WR10" s="309"/>
      <c r="WS10" s="309"/>
      <c r="WT10" s="309"/>
      <c r="WU10" s="309"/>
      <c r="WV10" s="309"/>
      <c r="WW10" s="309"/>
      <c r="WX10" s="309"/>
      <c r="WY10" s="309"/>
      <c r="WZ10" s="309"/>
      <c r="XA10" s="309"/>
      <c r="XB10" s="309"/>
      <c r="XC10" s="309"/>
      <c r="XD10" s="309"/>
      <c r="XE10" s="309"/>
      <c r="XF10" s="309"/>
      <c r="XG10" s="309"/>
      <c r="XH10" s="309"/>
      <c r="XI10" s="309"/>
      <c r="XJ10" s="309"/>
      <c r="XK10" s="309"/>
      <c r="XL10" s="309"/>
      <c r="XM10" s="309"/>
      <c r="XN10" s="309"/>
      <c r="XO10" s="309"/>
      <c r="XP10" s="309"/>
      <c r="XQ10" s="309"/>
      <c r="XR10" s="309"/>
      <c r="XS10" s="309"/>
      <c r="XT10" s="309"/>
      <c r="XU10" s="309"/>
      <c r="XV10" s="309"/>
      <c r="XW10" s="309"/>
      <c r="XX10" s="309"/>
      <c r="XY10" s="309"/>
      <c r="XZ10" s="309"/>
      <c r="YA10" s="309"/>
      <c r="YB10" s="309"/>
      <c r="YC10" s="309"/>
      <c r="YD10" s="309"/>
      <c r="YE10" s="309"/>
      <c r="YF10" s="309"/>
      <c r="YG10" s="309"/>
      <c r="YH10" s="309"/>
      <c r="YI10" s="309"/>
      <c r="YJ10" s="309"/>
      <c r="YK10" s="309"/>
      <c r="YL10" s="309"/>
      <c r="YM10" s="309"/>
      <c r="YN10" s="309"/>
      <c r="YO10" s="309"/>
      <c r="YP10" s="309"/>
      <c r="YQ10" s="309"/>
      <c r="YR10" s="309"/>
      <c r="YS10" s="309"/>
      <c r="YT10" s="309"/>
      <c r="YU10" s="309"/>
      <c r="YV10" s="309"/>
      <c r="YW10" s="309"/>
      <c r="YX10" s="309"/>
      <c r="YY10" s="309"/>
      <c r="YZ10" s="309"/>
      <c r="ZA10" s="309"/>
      <c r="ZB10" s="309"/>
      <c r="ZC10" s="309"/>
      <c r="ZD10" s="309"/>
      <c r="ZE10" s="309"/>
      <c r="ZF10" s="309"/>
      <c r="ZG10" s="309"/>
      <c r="ZH10" s="309"/>
      <c r="ZI10" s="309"/>
      <c r="ZJ10" s="309"/>
      <c r="ZK10" s="309"/>
      <c r="ZL10" s="309"/>
      <c r="ZM10" s="309"/>
      <c r="ZN10" s="309"/>
      <c r="ZO10" s="309"/>
      <c r="ZP10" s="309"/>
      <c r="ZQ10" s="309"/>
      <c r="ZR10" s="309"/>
      <c r="ZS10" s="309"/>
      <c r="ZT10" s="309"/>
      <c r="ZU10" s="309"/>
      <c r="ZV10" s="309"/>
      <c r="ZW10" s="309"/>
      <c r="ZX10" s="309"/>
      <c r="ZY10" s="309"/>
      <c r="ZZ10" s="309"/>
      <c r="AAA10" s="309"/>
      <c r="AAB10" s="309"/>
      <c r="AAC10" s="309"/>
      <c r="AAD10" s="309"/>
      <c r="AAE10" s="309"/>
      <c r="AAF10" s="309"/>
      <c r="AAG10" s="309"/>
      <c r="AAH10" s="309"/>
      <c r="AAI10" s="309"/>
      <c r="AAJ10" s="309"/>
      <c r="AAK10" s="309"/>
      <c r="AAL10" s="309"/>
      <c r="AAM10" s="309"/>
      <c r="AAN10" s="309"/>
      <c r="AAO10" s="309"/>
      <c r="AAP10" s="309"/>
      <c r="AAQ10" s="309"/>
      <c r="AAR10" s="309"/>
      <c r="AAS10" s="309"/>
      <c r="AAT10" s="309"/>
      <c r="AAU10" s="309"/>
      <c r="AAV10" s="309"/>
      <c r="AAW10" s="309"/>
      <c r="AAX10" s="309"/>
      <c r="AAY10" s="309"/>
      <c r="AAZ10" s="309"/>
      <c r="ABA10" s="309"/>
      <c r="ABB10" s="309"/>
      <c r="ABC10" s="309"/>
      <c r="ABD10" s="309"/>
      <c r="ABE10" s="309"/>
      <c r="ABF10" s="309"/>
      <c r="ABG10" s="309"/>
      <c r="ABH10" s="309"/>
      <c r="ABI10" s="309"/>
      <c r="ABJ10" s="309"/>
      <c r="ABK10" s="309"/>
      <c r="ABL10" s="309"/>
      <c r="ABM10" s="309"/>
      <c r="ABN10" s="309"/>
      <c r="ABO10" s="309"/>
      <c r="ABP10" s="309"/>
      <c r="ABQ10" s="309"/>
      <c r="ABR10" s="309"/>
      <c r="ABS10" s="309"/>
      <c r="ABT10" s="309"/>
      <c r="ABU10" s="309"/>
      <c r="ABV10" s="309"/>
      <c r="ABW10" s="309"/>
      <c r="ABX10" s="309"/>
      <c r="ABY10" s="309"/>
      <c r="ABZ10" s="309"/>
      <c r="ACA10" s="309"/>
      <c r="ACB10" s="309"/>
      <c r="ACC10" s="309"/>
      <c r="ACD10" s="309"/>
      <c r="ACE10" s="309"/>
      <c r="ACF10" s="309"/>
      <c r="ACG10" s="309"/>
      <c r="ACH10" s="309"/>
      <c r="ACI10" s="309"/>
      <c r="ACJ10" s="309"/>
      <c r="ACK10" s="309"/>
      <c r="ACL10" s="309"/>
      <c r="ACM10" s="309"/>
      <c r="ACN10" s="309"/>
      <c r="ACO10" s="309"/>
      <c r="ACP10" s="309"/>
      <c r="ACQ10" s="309"/>
      <c r="ACR10" s="309"/>
      <c r="ACS10" s="309"/>
      <c r="ACT10" s="309"/>
      <c r="ACU10" s="309"/>
      <c r="ACV10" s="309"/>
      <c r="ACW10" s="309"/>
      <c r="ACX10" s="309"/>
      <c r="ACY10" s="309"/>
      <c r="ACZ10" s="309"/>
      <c r="ADA10" s="309"/>
      <c r="ADB10" s="309"/>
      <c r="ADC10" s="309"/>
      <c r="ADD10" s="309"/>
      <c r="ADE10" s="309"/>
      <c r="ADF10" s="309"/>
      <c r="ADG10" s="309"/>
      <c r="ADH10" s="309"/>
      <c r="ADI10" s="309"/>
      <c r="ADJ10" s="309"/>
      <c r="ADK10" s="309"/>
      <c r="ADL10" s="309"/>
      <c r="ADM10" s="309"/>
      <c r="ADN10" s="309"/>
      <c r="ADO10" s="309"/>
      <c r="ADP10" s="309"/>
      <c r="ADQ10" s="309"/>
      <c r="ADR10" s="309"/>
      <c r="ADS10" s="309"/>
      <c r="ADT10" s="309"/>
      <c r="ADU10" s="309"/>
      <c r="ADV10" s="309"/>
      <c r="ADW10" s="309"/>
      <c r="ADX10" s="309"/>
      <c r="ADY10" s="309"/>
      <c r="ADZ10" s="309"/>
      <c r="AEA10" s="309"/>
      <c r="AEB10" s="309"/>
      <c r="AEC10" s="309"/>
      <c r="AED10" s="309"/>
      <c r="AEE10" s="309"/>
      <c r="AEF10" s="309"/>
      <c r="AEG10" s="309"/>
      <c r="AEH10" s="309"/>
      <c r="AEI10" s="309"/>
      <c r="AEJ10" s="309"/>
      <c r="AEK10" s="309"/>
      <c r="AEL10" s="309"/>
      <c r="AEM10" s="309"/>
      <c r="AEN10" s="309"/>
      <c r="AEO10" s="309"/>
      <c r="AEP10" s="309"/>
      <c r="AEQ10" s="309"/>
      <c r="AER10" s="309"/>
      <c r="AES10" s="309"/>
      <c r="AET10" s="309"/>
      <c r="AEU10" s="309"/>
      <c r="AEV10" s="309"/>
      <c r="AEW10" s="309"/>
      <c r="AEX10" s="309"/>
      <c r="AEY10" s="309"/>
      <c r="AEZ10" s="309"/>
      <c r="AFA10" s="309"/>
      <c r="AFB10" s="309"/>
      <c r="AFC10" s="309"/>
      <c r="AFD10" s="309"/>
      <c r="AFE10" s="309"/>
      <c r="AFF10" s="309"/>
      <c r="AFG10" s="309"/>
      <c r="AFH10" s="309"/>
      <c r="AFI10" s="309"/>
      <c r="AFJ10" s="309"/>
      <c r="AFK10" s="309"/>
      <c r="AFL10" s="309"/>
      <c r="AFM10" s="309"/>
      <c r="AFN10" s="309"/>
      <c r="AFO10" s="309"/>
      <c r="AFP10" s="309"/>
      <c r="AFQ10" s="309"/>
      <c r="AFR10" s="309"/>
      <c r="AFS10" s="309"/>
      <c r="AFT10" s="309"/>
      <c r="AFU10" s="309"/>
      <c r="AFV10" s="309"/>
      <c r="AFW10" s="309"/>
      <c r="AFX10" s="309"/>
      <c r="AFY10" s="309"/>
      <c r="AFZ10" s="309"/>
      <c r="AGA10" s="309"/>
      <c r="AGB10" s="309"/>
      <c r="AGC10" s="309"/>
      <c r="AGD10" s="309"/>
      <c r="AGE10" s="309"/>
      <c r="AGF10" s="309"/>
      <c r="AGG10" s="309"/>
      <c r="AGH10" s="309"/>
      <c r="AGI10" s="309"/>
      <c r="AGJ10" s="309"/>
      <c r="AGK10" s="309"/>
      <c r="AGL10" s="309"/>
      <c r="AGM10" s="309"/>
      <c r="AGN10" s="309"/>
      <c r="AGO10" s="309"/>
      <c r="AGP10" s="309"/>
      <c r="AGQ10" s="309"/>
      <c r="AGR10" s="309"/>
      <c r="AGS10" s="309"/>
      <c r="AGT10" s="309"/>
      <c r="AGU10" s="309"/>
      <c r="AGV10" s="309"/>
      <c r="AGW10" s="309"/>
      <c r="AGX10" s="309"/>
      <c r="AGY10" s="309"/>
      <c r="AGZ10" s="309"/>
      <c r="AHA10" s="309"/>
      <c r="AHB10" s="309"/>
      <c r="AHC10" s="309"/>
      <c r="AHD10" s="309"/>
      <c r="AHE10" s="309"/>
      <c r="AHF10" s="309"/>
      <c r="AHG10" s="309"/>
      <c r="AHH10" s="309"/>
      <c r="AHI10" s="309"/>
      <c r="AHJ10" s="309"/>
      <c r="AHK10" s="309"/>
      <c r="AHL10" s="309"/>
      <c r="AHM10" s="309"/>
      <c r="AHN10" s="309"/>
      <c r="AHO10" s="309"/>
      <c r="AHP10" s="309"/>
      <c r="AHQ10" s="309"/>
      <c r="AHR10" s="309"/>
      <c r="AHS10" s="309"/>
      <c r="AHT10" s="309"/>
      <c r="AHU10" s="309"/>
      <c r="AHV10" s="309"/>
      <c r="AHW10" s="309"/>
      <c r="AHX10" s="309"/>
      <c r="AHY10" s="309"/>
      <c r="AHZ10" s="309"/>
      <c r="AIA10" s="309"/>
      <c r="AIB10" s="309"/>
      <c r="AIC10" s="309"/>
      <c r="AID10" s="309"/>
      <c r="AIE10" s="309"/>
      <c r="AIF10" s="309"/>
      <c r="AIG10" s="309"/>
      <c r="AIH10" s="309"/>
      <c r="AII10" s="309"/>
      <c r="AIJ10" s="309"/>
      <c r="AIK10" s="309"/>
      <c r="AIL10" s="309"/>
      <c r="AIM10" s="309"/>
      <c r="AIN10" s="309"/>
      <c r="AIO10" s="309"/>
      <c r="AIP10" s="309"/>
      <c r="AIQ10" s="309"/>
      <c r="AIR10" s="309"/>
      <c r="AIS10" s="309"/>
      <c r="AIT10" s="309"/>
      <c r="AIU10" s="309"/>
      <c r="AIV10" s="309"/>
      <c r="AIW10" s="309"/>
      <c r="AIX10" s="309"/>
      <c r="AIY10" s="309"/>
      <c r="AIZ10" s="309"/>
      <c r="AJA10" s="309"/>
      <c r="AJB10" s="309"/>
      <c r="AJC10" s="309"/>
      <c r="AJD10" s="309"/>
      <c r="AJE10" s="309"/>
      <c r="AJF10" s="309"/>
      <c r="AJG10" s="309"/>
      <c r="AJH10" s="309"/>
      <c r="AJI10" s="309"/>
      <c r="AJJ10" s="309"/>
      <c r="AJK10" s="309"/>
      <c r="AJL10" s="309"/>
      <c r="AJM10" s="309"/>
      <c r="AJN10" s="309"/>
      <c r="AJO10" s="309"/>
      <c r="AJP10" s="309"/>
      <c r="AJQ10" s="309"/>
      <c r="AJR10" s="309"/>
      <c r="AJS10" s="309"/>
      <c r="AJT10" s="309"/>
      <c r="AJU10" s="309"/>
      <c r="AJV10" s="309"/>
      <c r="AJW10" s="309"/>
      <c r="AJX10" s="309"/>
      <c r="AJY10" s="309"/>
      <c r="AJZ10" s="309"/>
      <c r="AKA10" s="309"/>
      <c r="AKB10" s="309"/>
      <c r="AKC10" s="309"/>
      <c r="AKD10" s="309"/>
      <c r="AKE10" s="309"/>
      <c r="AKF10" s="309"/>
      <c r="AKG10" s="309"/>
      <c r="AKH10" s="309"/>
      <c r="AKI10" s="309"/>
      <c r="AKJ10" s="309"/>
      <c r="AKK10" s="309"/>
      <c r="AKL10" s="309"/>
      <c r="AKM10" s="309"/>
      <c r="AKN10" s="309"/>
      <c r="AKO10" s="309"/>
      <c r="AKP10" s="309"/>
      <c r="AKQ10" s="309"/>
      <c r="AKR10" s="309"/>
      <c r="AKS10" s="309"/>
      <c r="AKT10" s="309"/>
      <c r="AKU10" s="309"/>
      <c r="AKV10" s="309"/>
      <c r="AKW10" s="309"/>
      <c r="AKX10" s="309"/>
      <c r="AKY10" s="309"/>
      <c r="AKZ10" s="309"/>
      <c r="ALA10" s="309"/>
      <c r="ALB10" s="309"/>
      <c r="ALC10" s="309"/>
      <c r="ALD10" s="309"/>
      <c r="ALE10" s="309"/>
      <c r="ALF10" s="309"/>
      <c r="ALG10" s="309"/>
      <c r="ALH10" s="309"/>
      <c r="ALI10" s="309"/>
      <c r="ALJ10" s="309"/>
      <c r="ALK10" s="309"/>
      <c r="ALL10" s="309"/>
      <c r="ALM10" s="309"/>
      <c r="ALN10" s="309"/>
      <c r="ALO10" s="309"/>
      <c r="ALP10" s="309"/>
      <c r="ALQ10" s="309"/>
      <c r="ALR10" s="309"/>
      <c r="ALS10" s="309"/>
      <c r="ALT10" s="309"/>
      <c r="ALU10" s="309"/>
      <c r="ALV10" s="309"/>
      <c r="ALW10" s="309"/>
      <c r="ALX10" s="309"/>
      <c r="ALY10" s="309"/>
      <c r="ALZ10" s="309"/>
      <c r="AMA10" s="309"/>
      <c r="AMB10" s="309"/>
      <c r="AMC10" s="309"/>
      <c r="AMD10" s="309"/>
      <c r="AME10" s="309"/>
      <c r="AMF10" s="309"/>
      <c r="AMG10" s="309"/>
      <c r="AMH10" s="309"/>
      <c r="AMI10" s="309"/>
      <c r="AMJ10" s="309"/>
      <c r="AMK10" s="309"/>
      <c r="AML10" s="309"/>
      <c r="AMM10" s="309"/>
      <c r="AMN10" s="309"/>
      <c r="AMO10" s="309"/>
      <c r="AMP10" s="309"/>
      <c r="AMQ10" s="309"/>
      <c r="AMR10" s="309"/>
      <c r="AMS10" s="309"/>
      <c r="AMT10" s="309"/>
      <c r="AMU10" s="309"/>
      <c r="AMV10" s="309"/>
      <c r="AMW10" s="309"/>
      <c r="AMX10" s="309"/>
      <c r="AMY10" s="309"/>
      <c r="AMZ10" s="309"/>
      <c r="ANA10" s="309"/>
      <c r="ANB10" s="309"/>
      <c r="ANC10" s="309"/>
      <c r="AND10" s="309"/>
      <c r="ANE10" s="309"/>
      <c r="ANF10" s="309"/>
      <c r="ANG10" s="309"/>
      <c r="ANH10" s="309"/>
      <c r="ANI10" s="309"/>
      <c r="ANJ10" s="309"/>
      <c r="ANK10" s="309"/>
      <c r="ANL10" s="309"/>
      <c r="ANM10" s="309"/>
      <c r="ANN10" s="309"/>
      <c r="ANO10" s="309"/>
      <c r="ANP10" s="309"/>
      <c r="ANQ10" s="309"/>
      <c r="ANR10" s="309"/>
      <c r="ANS10" s="309"/>
      <c r="ANT10" s="309"/>
      <c r="ANU10" s="309"/>
      <c r="ANV10" s="309"/>
      <c r="ANW10" s="309"/>
      <c r="ANX10" s="309"/>
      <c r="ANY10" s="309"/>
      <c r="ANZ10" s="309"/>
      <c r="AOA10" s="309"/>
      <c r="AOB10" s="309"/>
      <c r="AOC10" s="309"/>
      <c r="AOD10" s="309"/>
      <c r="AOE10" s="309"/>
      <c r="AOF10" s="309"/>
      <c r="AOG10" s="309"/>
      <c r="AOH10" s="309"/>
      <c r="AOI10" s="309"/>
      <c r="AOJ10" s="309"/>
      <c r="AOK10" s="309"/>
      <c r="AOL10" s="309"/>
      <c r="AOM10" s="309"/>
      <c r="AON10" s="309"/>
      <c r="AOO10" s="309"/>
      <c r="AOP10" s="309"/>
      <c r="AOQ10" s="309"/>
      <c r="AOR10" s="309"/>
      <c r="AOS10" s="309"/>
      <c r="AOT10" s="309"/>
      <c r="AOU10" s="309"/>
      <c r="AOV10" s="309"/>
      <c r="AOW10" s="309"/>
      <c r="AOX10" s="309"/>
      <c r="AOY10" s="309"/>
      <c r="AOZ10" s="309"/>
      <c r="APA10" s="309"/>
      <c r="APB10" s="309"/>
      <c r="APC10" s="309"/>
      <c r="APD10" s="309"/>
      <c r="APE10" s="309"/>
      <c r="APF10" s="309"/>
      <c r="APG10" s="309"/>
      <c r="APH10" s="309"/>
      <c r="API10" s="309"/>
      <c r="APJ10" s="309"/>
      <c r="APK10" s="309"/>
      <c r="APL10" s="309"/>
      <c r="APM10" s="309"/>
      <c r="APN10" s="309"/>
      <c r="APO10" s="309"/>
      <c r="APP10" s="309"/>
      <c r="APQ10" s="309"/>
      <c r="APR10" s="309"/>
      <c r="APS10" s="309"/>
      <c r="APT10" s="309"/>
      <c r="APU10" s="309"/>
      <c r="APV10" s="309"/>
      <c r="APW10" s="309"/>
      <c r="APX10" s="309"/>
      <c r="APY10" s="309"/>
      <c r="APZ10" s="309"/>
      <c r="AQA10" s="309"/>
      <c r="AQB10" s="309"/>
      <c r="AQC10" s="309"/>
      <c r="AQD10" s="309"/>
      <c r="AQE10" s="309"/>
      <c r="AQF10" s="309"/>
      <c r="AQG10" s="309"/>
      <c r="AQH10" s="309"/>
      <c r="AQI10" s="309"/>
      <c r="AQJ10" s="309"/>
      <c r="AQK10" s="309"/>
      <c r="AQL10" s="309"/>
      <c r="AQM10" s="309"/>
      <c r="AQN10" s="309"/>
      <c r="AQO10" s="309"/>
      <c r="AQP10" s="309"/>
      <c r="AQQ10" s="309"/>
      <c r="AQR10" s="309"/>
      <c r="AQS10" s="309"/>
      <c r="AQT10" s="309"/>
      <c r="AQU10" s="309"/>
      <c r="AQV10" s="309"/>
      <c r="AQW10" s="309"/>
      <c r="AQX10" s="309"/>
      <c r="AQY10" s="309"/>
      <c r="AQZ10" s="309"/>
      <c r="ARA10" s="309"/>
      <c r="ARB10" s="309"/>
      <c r="ARC10" s="309"/>
      <c r="ARD10" s="309"/>
      <c r="ARE10" s="309"/>
      <c r="ARF10" s="309"/>
      <c r="ARG10" s="309"/>
      <c r="ARH10" s="309"/>
      <c r="ARI10" s="309"/>
      <c r="ARJ10" s="309"/>
      <c r="ARK10" s="309"/>
      <c r="ARL10" s="309"/>
      <c r="ARM10" s="309"/>
      <c r="ARN10" s="309"/>
      <c r="ARO10" s="309"/>
      <c r="ARP10" s="309"/>
      <c r="ARQ10" s="309"/>
      <c r="ARR10" s="309"/>
      <c r="ARS10" s="309"/>
      <c r="ART10" s="309"/>
      <c r="ARU10" s="309"/>
      <c r="ARV10" s="309"/>
      <c r="ARW10" s="309"/>
      <c r="ARX10" s="309"/>
      <c r="ARY10" s="309"/>
      <c r="ARZ10" s="309"/>
      <c r="ASA10" s="309"/>
      <c r="ASB10" s="309"/>
      <c r="ASC10" s="309"/>
      <c r="ASD10" s="309"/>
      <c r="ASE10" s="309"/>
      <c r="ASF10" s="309"/>
      <c r="ASG10" s="309"/>
      <c r="ASH10" s="309"/>
      <c r="ASI10" s="309"/>
      <c r="ASJ10" s="309"/>
      <c r="ASK10" s="309"/>
      <c r="ASL10" s="309"/>
      <c r="ASM10" s="309"/>
      <c r="ASN10" s="309"/>
      <c r="ASO10" s="309"/>
      <c r="ASP10" s="309"/>
      <c r="ASQ10" s="309"/>
      <c r="ASR10" s="309"/>
      <c r="ASS10" s="309"/>
      <c r="AST10" s="309"/>
      <c r="ASU10" s="309"/>
      <c r="ASV10" s="309"/>
      <c r="ASW10" s="309"/>
      <c r="ASX10" s="309"/>
      <c r="ASY10" s="309"/>
      <c r="ASZ10" s="309"/>
      <c r="ATA10" s="309"/>
      <c r="ATB10" s="309"/>
      <c r="ATC10" s="309"/>
      <c r="ATD10" s="309"/>
      <c r="ATE10" s="309"/>
      <c r="ATF10" s="309"/>
      <c r="ATG10" s="309"/>
      <c r="ATH10" s="309"/>
      <c r="ATI10" s="309"/>
      <c r="ATJ10" s="309"/>
      <c r="ATK10" s="309"/>
      <c r="ATL10" s="309"/>
      <c r="ATM10" s="309"/>
      <c r="ATN10" s="309"/>
      <c r="ATO10" s="309"/>
      <c r="ATP10" s="309"/>
      <c r="ATQ10" s="309"/>
      <c r="ATR10" s="309"/>
      <c r="ATS10" s="309"/>
      <c r="ATT10" s="309"/>
      <c r="ATU10" s="309"/>
      <c r="ATV10" s="309"/>
      <c r="ATW10" s="309"/>
      <c r="ATX10" s="309"/>
      <c r="ATY10" s="309"/>
      <c r="ATZ10" s="309"/>
      <c r="AUA10" s="309"/>
      <c r="AUB10" s="309"/>
      <c r="AUC10" s="309"/>
      <c r="AUD10" s="309"/>
      <c r="AUE10" s="309"/>
      <c r="AUF10" s="309"/>
      <c r="AUG10" s="309"/>
      <c r="AUH10" s="309"/>
      <c r="AUI10" s="309"/>
      <c r="AUJ10" s="309"/>
      <c r="AUK10" s="309"/>
      <c r="AUL10" s="309"/>
      <c r="AUM10" s="309"/>
      <c r="AUN10" s="309"/>
      <c r="AUO10" s="309"/>
      <c r="AUP10" s="309"/>
      <c r="AUQ10" s="309"/>
      <c r="AUR10" s="309"/>
      <c r="AUS10" s="309"/>
      <c r="AUT10" s="309"/>
      <c r="AUU10" s="309"/>
      <c r="AUV10" s="309"/>
      <c r="AUW10" s="309"/>
      <c r="AUX10" s="309"/>
      <c r="AUY10" s="309"/>
      <c r="AUZ10" s="309"/>
      <c r="AVA10" s="309"/>
      <c r="AVB10" s="309"/>
      <c r="AVC10" s="309"/>
      <c r="AVD10" s="309"/>
      <c r="AVE10" s="309"/>
      <c r="AVF10" s="309"/>
      <c r="AVG10" s="309"/>
      <c r="AVH10" s="309"/>
      <c r="AVI10" s="309"/>
      <c r="AVJ10" s="309"/>
      <c r="AVK10" s="309"/>
      <c r="AVL10" s="309"/>
      <c r="AVM10" s="309"/>
      <c r="AVN10" s="309"/>
      <c r="AVO10" s="309"/>
      <c r="AVP10" s="309"/>
      <c r="AVQ10" s="309"/>
      <c r="AVR10" s="309"/>
      <c r="AVS10" s="309"/>
      <c r="AVT10" s="309"/>
      <c r="AVU10" s="309"/>
      <c r="AVV10" s="309"/>
      <c r="AVW10" s="309"/>
      <c r="AVX10" s="309"/>
      <c r="AVY10" s="309"/>
      <c r="AVZ10" s="309"/>
      <c r="AWA10" s="309"/>
      <c r="AWB10" s="309"/>
      <c r="AWC10" s="309"/>
      <c r="AWD10" s="309"/>
      <c r="AWE10" s="309"/>
      <c r="AWF10" s="309"/>
      <c r="AWG10" s="309"/>
      <c r="AWH10" s="309"/>
      <c r="AWI10" s="309"/>
      <c r="AWJ10" s="309"/>
      <c r="AWK10" s="309"/>
      <c r="AWL10" s="309"/>
      <c r="AWM10" s="309"/>
      <c r="AWN10" s="309"/>
      <c r="AWO10" s="309"/>
      <c r="AWP10" s="309"/>
      <c r="AWQ10" s="309"/>
      <c r="AWR10" s="309"/>
      <c r="AWS10" s="309"/>
      <c r="AWT10" s="309"/>
      <c r="AWU10" s="309"/>
      <c r="AWV10" s="309"/>
      <c r="AWW10" s="309"/>
      <c r="AWX10" s="309"/>
      <c r="AWY10" s="309"/>
      <c r="AWZ10" s="309"/>
      <c r="AXA10" s="309"/>
      <c r="AXB10" s="309"/>
      <c r="AXC10" s="309"/>
      <c r="AXD10" s="309"/>
      <c r="AXE10" s="309"/>
      <c r="AXF10" s="309"/>
      <c r="AXG10" s="309"/>
      <c r="AXH10" s="309"/>
      <c r="AXI10" s="309"/>
      <c r="AXJ10" s="309"/>
      <c r="AXK10" s="309"/>
      <c r="AXL10" s="309"/>
      <c r="AXM10" s="309"/>
      <c r="AXN10" s="309"/>
      <c r="AXO10" s="309"/>
      <c r="AXP10" s="309"/>
      <c r="AXQ10" s="309"/>
      <c r="AXR10" s="309"/>
      <c r="AXS10" s="309"/>
      <c r="AXT10" s="309"/>
      <c r="AXU10" s="309"/>
      <c r="AXV10" s="309"/>
      <c r="AXW10" s="309"/>
      <c r="AXX10" s="309"/>
      <c r="AXY10" s="309"/>
      <c r="AXZ10" s="309"/>
      <c r="AYA10" s="309"/>
      <c r="AYB10" s="309"/>
      <c r="AYC10" s="309"/>
      <c r="AYD10" s="309"/>
      <c r="AYE10" s="309"/>
      <c r="AYF10" s="309"/>
      <c r="AYG10" s="309"/>
      <c r="AYH10" s="309"/>
      <c r="AYI10" s="309"/>
      <c r="AYJ10" s="309"/>
      <c r="AYK10" s="309"/>
      <c r="AYL10" s="309"/>
      <c r="AYM10" s="309"/>
      <c r="AYN10" s="309"/>
      <c r="AYO10" s="309"/>
      <c r="AYP10" s="309"/>
      <c r="AYQ10" s="309"/>
      <c r="AYR10" s="309"/>
      <c r="AYS10" s="309"/>
      <c r="AYT10" s="309"/>
      <c r="AYU10" s="309"/>
      <c r="AYV10" s="309"/>
      <c r="AYW10" s="309"/>
      <c r="AYX10" s="309"/>
      <c r="AYY10" s="309"/>
      <c r="AYZ10" s="309"/>
      <c r="AZA10" s="309"/>
      <c r="AZB10" s="309"/>
      <c r="AZC10" s="309"/>
      <c r="AZD10" s="309"/>
      <c r="AZE10" s="309"/>
      <c r="AZF10" s="309"/>
      <c r="AZG10" s="309"/>
      <c r="AZH10" s="309"/>
      <c r="AZI10" s="309"/>
      <c r="AZJ10" s="309"/>
      <c r="AZK10" s="309"/>
      <c r="AZL10" s="309"/>
      <c r="AZM10" s="309"/>
      <c r="AZN10" s="309"/>
      <c r="AZO10" s="309"/>
      <c r="AZP10" s="309"/>
      <c r="AZQ10" s="309"/>
      <c r="AZR10" s="309"/>
      <c r="AZS10" s="309"/>
      <c r="AZT10" s="309"/>
      <c r="AZU10" s="309"/>
      <c r="AZV10" s="309"/>
      <c r="AZW10" s="309"/>
      <c r="AZX10" s="309"/>
      <c r="AZY10" s="309"/>
      <c r="AZZ10" s="309"/>
      <c r="BAA10" s="309"/>
      <c r="BAB10" s="309"/>
      <c r="BAC10" s="309"/>
      <c r="BAD10" s="309"/>
      <c r="BAE10" s="309"/>
      <c r="BAF10" s="309"/>
      <c r="BAG10" s="309"/>
      <c r="BAH10" s="309"/>
      <c r="BAI10" s="309"/>
      <c r="BAJ10" s="309"/>
      <c r="BAK10" s="309"/>
      <c r="BAL10" s="309"/>
      <c r="BAM10" s="309"/>
      <c r="BAN10" s="309"/>
      <c r="BAO10" s="309"/>
      <c r="BAP10" s="309"/>
      <c r="BAQ10" s="309"/>
      <c r="BAR10" s="309"/>
      <c r="BAS10" s="309"/>
      <c r="BAT10" s="309"/>
      <c r="BAU10" s="309"/>
      <c r="BAV10" s="309"/>
      <c r="BAW10" s="309"/>
      <c r="BAX10" s="309"/>
      <c r="BAY10" s="309"/>
      <c r="BAZ10" s="309"/>
      <c r="BBA10" s="309"/>
      <c r="BBB10" s="309"/>
      <c r="BBC10" s="309"/>
      <c r="BBD10" s="309"/>
      <c r="BBE10" s="309"/>
      <c r="BBF10" s="309"/>
      <c r="BBG10" s="309"/>
      <c r="BBH10" s="309"/>
      <c r="BBI10" s="309"/>
      <c r="BBJ10" s="309"/>
      <c r="BBK10" s="309"/>
      <c r="BBL10" s="309"/>
      <c r="BBM10" s="309"/>
      <c r="BBN10" s="309"/>
      <c r="BBO10" s="309"/>
      <c r="BBP10" s="309"/>
      <c r="BBQ10" s="309"/>
      <c r="BBR10" s="309"/>
      <c r="BBS10" s="309"/>
      <c r="BBT10" s="309"/>
      <c r="BBU10" s="309"/>
      <c r="BBV10" s="309"/>
      <c r="BBW10" s="309"/>
      <c r="BBX10" s="309"/>
      <c r="BBY10" s="309"/>
      <c r="BBZ10" s="309"/>
      <c r="BCA10" s="309"/>
      <c r="BCB10" s="309"/>
      <c r="BCC10" s="309"/>
      <c r="BCD10" s="309"/>
      <c r="BCE10" s="309"/>
      <c r="BCF10" s="309"/>
      <c r="BCG10" s="309"/>
      <c r="BCH10" s="309"/>
      <c r="BCI10" s="309"/>
      <c r="BCJ10" s="309"/>
      <c r="BCK10" s="309"/>
      <c r="BCL10" s="309"/>
      <c r="BCM10" s="309"/>
      <c r="BCN10" s="309"/>
      <c r="BCO10" s="309"/>
      <c r="BCP10" s="309"/>
      <c r="BCQ10" s="309"/>
      <c r="BCR10" s="309"/>
      <c r="BCS10" s="309"/>
      <c r="BCT10" s="309"/>
      <c r="BCU10" s="309"/>
      <c r="BCV10" s="309"/>
      <c r="BCW10" s="309"/>
      <c r="BCX10" s="309"/>
      <c r="BCY10" s="309"/>
      <c r="BCZ10" s="309"/>
      <c r="BDA10" s="309"/>
      <c r="BDB10" s="309"/>
      <c r="BDC10" s="309"/>
      <c r="BDD10" s="309"/>
      <c r="BDE10" s="309"/>
      <c r="BDF10" s="309"/>
      <c r="BDG10" s="309"/>
      <c r="BDH10" s="309"/>
      <c r="BDI10" s="309"/>
      <c r="BDJ10" s="309"/>
      <c r="BDK10" s="309"/>
      <c r="BDL10" s="309"/>
      <c r="BDM10" s="309"/>
      <c r="BDN10" s="309"/>
      <c r="BDO10" s="309"/>
      <c r="BDP10" s="309"/>
      <c r="BDQ10" s="309"/>
      <c r="BDR10" s="309"/>
      <c r="BDS10" s="309"/>
      <c r="BDT10" s="309"/>
      <c r="BDU10" s="309"/>
      <c r="BDV10" s="309"/>
      <c r="BDW10" s="309"/>
      <c r="BDX10" s="309"/>
      <c r="BDY10" s="309"/>
      <c r="BDZ10" s="309"/>
      <c r="BEA10" s="309"/>
      <c r="BEB10" s="309"/>
      <c r="BEC10" s="309"/>
      <c r="BED10" s="309"/>
      <c r="BEE10" s="309"/>
      <c r="BEF10" s="309"/>
      <c r="BEG10" s="309"/>
      <c r="BEH10" s="309"/>
      <c r="BEI10" s="309"/>
      <c r="BEJ10" s="309"/>
      <c r="BEK10" s="309"/>
      <c r="BEL10" s="309"/>
      <c r="BEM10" s="309"/>
      <c r="BEN10" s="309"/>
      <c r="BEO10" s="309"/>
      <c r="BEP10" s="309"/>
      <c r="BEQ10" s="309"/>
      <c r="BER10" s="309"/>
      <c r="BES10" s="309"/>
      <c r="BET10" s="309"/>
      <c r="BEU10" s="309"/>
      <c r="BEV10" s="309"/>
      <c r="BEW10" s="309"/>
      <c r="BEX10" s="309"/>
      <c r="BEY10" s="309"/>
      <c r="BEZ10" s="309"/>
      <c r="BFA10" s="309"/>
      <c r="BFB10" s="309"/>
      <c r="BFC10" s="309"/>
      <c r="BFD10" s="309"/>
      <c r="BFE10" s="309"/>
      <c r="BFF10" s="309"/>
      <c r="BFG10" s="309"/>
      <c r="BFH10" s="309"/>
      <c r="BFI10" s="309"/>
      <c r="BFJ10" s="309"/>
      <c r="BFK10" s="309"/>
      <c r="BFL10" s="309"/>
      <c r="BFM10" s="309"/>
      <c r="BFN10" s="309"/>
      <c r="BFO10" s="309"/>
      <c r="BFP10" s="309"/>
      <c r="BFQ10" s="309"/>
      <c r="BFR10" s="309"/>
      <c r="BFS10" s="309"/>
      <c r="BFT10" s="309"/>
      <c r="BFU10" s="309"/>
      <c r="BFV10" s="309"/>
      <c r="BFW10" s="309"/>
      <c r="BFX10" s="309"/>
      <c r="BFY10" s="309"/>
      <c r="BFZ10" s="309"/>
      <c r="BGA10" s="309"/>
      <c r="BGB10" s="309"/>
      <c r="BGC10" s="309"/>
      <c r="BGD10" s="309"/>
      <c r="BGE10" s="309"/>
      <c r="BGF10" s="309"/>
      <c r="BGG10" s="309"/>
      <c r="BGH10" s="309"/>
      <c r="BGI10" s="309"/>
      <c r="BGJ10" s="309"/>
      <c r="BGK10" s="309"/>
      <c r="BGL10" s="309"/>
      <c r="BGM10" s="309"/>
      <c r="BGN10" s="309"/>
      <c r="BGO10" s="309"/>
      <c r="BGP10" s="309"/>
      <c r="BGQ10" s="309"/>
      <c r="BGR10" s="309"/>
      <c r="BGS10" s="309"/>
      <c r="BGT10" s="309"/>
      <c r="BGU10" s="309"/>
      <c r="BGV10" s="309"/>
      <c r="BGW10" s="309"/>
      <c r="BGX10" s="309"/>
      <c r="BGY10" s="309"/>
      <c r="BGZ10" s="309"/>
      <c r="BHA10" s="309"/>
      <c r="BHB10" s="309"/>
      <c r="BHC10" s="309"/>
      <c r="BHD10" s="309"/>
      <c r="BHE10" s="309"/>
      <c r="BHF10" s="309"/>
      <c r="BHG10" s="309"/>
      <c r="BHH10" s="309"/>
      <c r="BHI10" s="309"/>
      <c r="BHJ10" s="309"/>
      <c r="BHK10" s="309"/>
      <c r="BHL10" s="309"/>
      <c r="BHM10" s="309"/>
      <c r="BHN10" s="309"/>
      <c r="BHO10" s="309"/>
      <c r="BHP10" s="309"/>
      <c r="BHQ10" s="309"/>
      <c r="BHR10" s="309"/>
      <c r="BHS10" s="309"/>
      <c r="BHT10" s="309"/>
      <c r="BHU10" s="309"/>
      <c r="BHV10" s="309"/>
      <c r="BHW10" s="309"/>
      <c r="BHX10" s="309"/>
      <c r="BHY10" s="309"/>
      <c r="BHZ10" s="309"/>
      <c r="BIA10" s="309"/>
      <c r="BIB10" s="309"/>
      <c r="BIC10" s="309"/>
      <c r="BID10" s="309"/>
      <c r="BIE10" s="309"/>
      <c r="BIF10" s="309"/>
      <c r="BIG10" s="309"/>
      <c r="BIH10" s="309"/>
      <c r="BII10" s="309"/>
      <c r="BIJ10" s="309"/>
      <c r="BIK10" s="309"/>
      <c r="BIL10" s="309"/>
      <c r="BIM10" s="309"/>
      <c r="BIN10" s="309"/>
      <c r="BIO10" s="309"/>
      <c r="BIP10" s="309"/>
      <c r="BIQ10" s="309"/>
      <c r="BIR10" s="309"/>
      <c r="BIS10" s="309"/>
      <c r="BIT10" s="309"/>
      <c r="BIU10" s="309"/>
      <c r="BIV10" s="309"/>
      <c r="BIW10" s="309"/>
      <c r="BIX10" s="309"/>
      <c r="BIY10" s="309"/>
      <c r="BIZ10" s="309"/>
      <c r="BJA10" s="309"/>
      <c r="BJB10" s="309"/>
      <c r="BJC10" s="309"/>
      <c r="BJD10" s="309"/>
      <c r="BJE10" s="309"/>
      <c r="BJF10" s="309"/>
      <c r="BJG10" s="309"/>
      <c r="BJH10" s="309"/>
      <c r="BJI10" s="309"/>
      <c r="BJJ10" s="309"/>
      <c r="BJK10" s="309"/>
      <c r="BJL10" s="309"/>
      <c r="BJM10" s="309"/>
      <c r="BJN10" s="309"/>
      <c r="BJO10" s="309"/>
      <c r="BJP10" s="309"/>
      <c r="BJQ10" s="309"/>
      <c r="BJR10" s="309"/>
      <c r="BJS10" s="309"/>
      <c r="BJT10" s="309"/>
      <c r="BJU10" s="309"/>
      <c r="BJV10" s="309"/>
      <c r="BJW10" s="309"/>
      <c r="BJX10" s="309"/>
      <c r="BJY10" s="309"/>
      <c r="BJZ10" s="309"/>
      <c r="BKA10" s="309"/>
      <c r="BKB10" s="309"/>
      <c r="BKC10" s="309"/>
      <c r="BKD10" s="309"/>
      <c r="BKE10" s="309"/>
      <c r="BKF10" s="309"/>
      <c r="BKG10" s="309"/>
      <c r="BKH10" s="309"/>
      <c r="BKI10" s="309"/>
      <c r="BKJ10" s="309"/>
      <c r="BKK10" s="309"/>
      <c r="BKL10" s="309"/>
      <c r="BKM10" s="309"/>
      <c r="BKN10" s="309"/>
      <c r="BKO10" s="309"/>
      <c r="BKP10" s="309"/>
      <c r="BKQ10" s="309"/>
      <c r="BKR10" s="309"/>
      <c r="BKS10" s="309"/>
      <c r="BKT10" s="309"/>
      <c r="BKU10" s="309"/>
      <c r="BKV10" s="309"/>
      <c r="BKW10" s="309"/>
      <c r="BKX10" s="309"/>
      <c r="BKY10" s="309"/>
      <c r="BKZ10" s="309"/>
      <c r="BLA10" s="309"/>
      <c r="BLB10" s="309"/>
      <c r="BLC10" s="309"/>
      <c r="BLD10" s="309"/>
      <c r="BLE10" s="309"/>
      <c r="BLF10" s="309"/>
      <c r="BLG10" s="309"/>
      <c r="BLH10" s="309"/>
      <c r="BLI10" s="309"/>
      <c r="BLJ10" s="309"/>
      <c r="BLK10" s="309"/>
      <c r="BLL10" s="309"/>
      <c r="BLM10" s="309"/>
      <c r="BLN10" s="309"/>
      <c r="BLO10" s="309"/>
      <c r="BLP10" s="309"/>
      <c r="BLQ10" s="309"/>
      <c r="BLR10" s="309"/>
      <c r="BLS10" s="309"/>
      <c r="BLT10" s="309"/>
      <c r="BLU10" s="309"/>
      <c r="BLV10" s="309"/>
      <c r="BLW10" s="309"/>
      <c r="BLX10" s="309"/>
      <c r="BLY10" s="309"/>
      <c r="BLZ10" s="309"/>
      <c r="BMA10" s="309"/>
      <c r="BMB10" s="309"/>
      <c r="BMC10" s="309"/>
      <c r="BMD10" s="309"/>
      <c r="BME10" s="309"/>
      <c r="BMF10" s="309"/>
      <c r="BMG10" s="309"/>
      <c r="BMH10" s="309"/>
      <c r="BMI10" s="309"/>
      <c r="BMJ10" s="309"/>
      <c r="BMK10" s="309"/>
      <c r="BML10" s="309"/>
      <c r="BMM10" s="309"/>
      <c r="BMN10" s="309"/>
      <c r="BMO10" s="309"/>
      <c r="BMP10" s="309"/>
      <c r="BMQ10" s="309"/>
      <c r="BMR10" s="309"/>
      <c r="BMS10" s="309"/>
      <c r="BMT10" s="309"/>
      <c r="BMU10" s="309"/>
      <c r="BMV10" s="309"/>
      <c r="BMW10" s="309"/>
      <c r="BMX10" s="309"/>
      <c r="BMY10" s="309"/>
      <c r="BMZ10" s="309"/>
      <c r="BNA10" s="309"/>
      <c r="BNB10" s="309"/>
      <c r="BNC10" s="309"/>
      <c r="BND10" s="309"/>
      <c r="BNE10" s="309"/>
      <c r="BNF10" s="309"/>
      <c r="BNG10" s="309"/>
      <c r="BNH10" s="309"/>
      <c r="BNI10" s="309"/>
      <c r="BNJ10" s="309"/>
      <c r="BNK10" s="309"/>
      <c r="BNL10" s="309"/>
      <c r="BNM10" s="309"/>
      <c r="BNN10" s="309"/>
      <c r="BNO10" s="309"/>
      <c r="BNP10" s="309"/>
      <c r="BNQ10" s="309"/>
      <c r="BNR10" s="309"/>
      <c r="BNS10" s="309"/>
      <c r="BNT10" s="309"/>
      <c r="BNU10" s="309"/>
      <c r="BNV10" s="309"/>
      <c r="BNW10" s="309"/>
      <c r="BNX10" s="309"/>
      <c r="BNY10" s="309"/>
      <c r="BNZ10" s="309"/>
      <c r="BOA10" s="309"/>
      <c r="BOB10" s="309"/>
      <c r="BOC10" s="309"/>
      <c r="BOD10" s="309"/>
      <c r="BOE10" s="309"/>
      <c r="BOF10" s="309"/>
      <c r="BOG10" s="309"/>
      <c r="BOH10" s="309"/>
      <c r="BOI10" s="309"/>
      <c r="BOJ10" s="309"/>
      <c r="BOK10" s="309"/>
      <c r="BOL10" s="309"/>
      <c r="BOM10" s="309"/>
      <c r="BON10" s="309"/>
      <c r="BOO10" s="309"/>
      <c r="BOP10" s="309"/>
      <c r="BOQ10" s="309"/>
      <c r="BOR10" s="309"/>
      <c r="BOS10" s="309"/>
      <c r="BOT10" s="309"/>
      <c r="BOU10" s="309"/>
      <c r="BOV10" s="309"/>
      <c r="BOW10" s="309"/>
      <c r="BOX10" s="309"/>
      <c r="BOY10" s="309"/>
      <c r="BOZ10" s="309"/>
      <c r="BPA10" s="309"/>
      <c r="BPB10" s="309"/>
      <c r="BPC10" s="309"/>
      <c r="BPD10" s="309"/>
      <c r="BPE10" s="309"/>
      <c r="BPF10" s="309"/>
      <c r="BPG10" s="309"/>
      <c r="BPH10" s="309"/>
      <c r="BPI10" s="309"/>
      <c r="BPJ10" s="309"/>
      <c r="BPK10" s="309"/>
      <c r="BPL10" s="309"/>
      <c r="BPM10" s="309"/>
      <c r="BPN10" s="309"/>
      <c r="BPO10" s="309"/>
      <c r="BPP10" s="309"/>
      <c r="BPQ10" s="309"/>
      <c r="BPR10" s="309"/>
      <c r="BPS10" s="309"/>
      <c r="BPT10" s="309"/>
      <c r="BPU10" s="309"/>
      <c r="BPV10" s="309"/>
      <c r="BPW10" s="309"/>
      <c r="BPX10" s="309"/>
      <c r="BPY10" s="309"/>
      <c r="BPZ10" s="309"/>
      <c r="BQA10" s="309"/>
      <c r="BQB10" s="309"/>
      <c r="BQC10" s="309"/>
      <c r="BQD10" s="309"/>
      <c r="BQE10" s="309"/>
      <c r="BQF10" s="309"/>
      <c r="BQG10" s="309"/>
      <c r="BQH10" s="309"/>
      <c r="BQI10" s="309"/>
      <c r="BQJ10" s="309"/>
      <c r="BQK10" s="309"/>
      <c r="BQL10" s="309"/>
      <c r="BQM10" s="309"/>
      <c r="BQN10" s="309"/>
      <c r="BQO10" s="309"/>
      <c r="BQP10" s="309"/>
      <c r="BQQ10" s="309"/>
      <c r="BQR10" s="309"/>
      <c r="BQS10" s="309"/>
      <c r="BQT10" s="309"/>
      <c r="BQU10" s="309"/>
      <c r="BQV10" s="309"/>
      <c r="BQW10" s="309"/>
      <c r="BQX10" s="309"/>
      <c r="BQY10" s="309"/>
      <c r="BQZ10" s="309"/>
      <c r="BRA10" s="309"/>
      <c r="BRB10" s="309"/>
      <c r="BRC10" s="309"/>
      <c r="BRD10" s="309"/>
      <c r="BRE10" s="309"/>
      <c r="BRF10" s="309"/>
      <c r="BRG10" s="309"/>
      <c r="BRH10" s="309"/>
      <c r="BRI10" s="309"/>
      <c r="BRJ10" s="309"/>
      <c r="BRK10" s="309"/>
      <c r="BRL10" s="309"/>
      <c r="BRM10" s="309"/>
      <c r="BRN10" s="309"/>
      <c r="BRO10" s="309"/>
      <c r="BRP10" s="309"/>
      <c r="BRQ10" s="309"/>
      <c r="BRR10" s="309"/>
      <c r="BRS10" s="309"/>
      <c r="BRT10" s="309"/>
      <c r="BRU10" s="309"/>
      <c r="BRV10" s="309"/>
      <c r="BRW10" s="309"/>
      <c r="BRX10" s="309"/>
      <c r="BRY10" s="309"/>
      <c r="BRZ10" s="309"/>
      <c r="BSA10" s="309"/>
      <c r="BSB10" s="309"/>
      <c r="BSC10" s="309"/>
      <c r="BSD10" s="309"/>
      <c r="BSE10" s="309"/>
      <c r="BSF10" s="309"/>
      <c r="BSG10" s="309"/>
      <c r="BSH10" s="309"/>
      <c r="BSI10" s="309"/>
      <c r="BSJ10" s="309"/>
      <c r="BSK10" s="309"/>
      <c r="BSL10" s="309"/>
      <c r="BSM10" s="309"/>
      <c r="BSN10" s="309"/>
      <c r="BSO10" s="309"/>
      <c r="BSP10" s="309"/>
      <c r="BSQ10" s="309"/>
      <c r="BSR10" s="309"/>
      <c r="BSS10" s="309"/>
      <c r="BST10" s="309"/>
      <c r="BSU10" s="309"/>
      <c r="BSV10" s="309"/>
      <c r="BSW10" s="309"/>
      <c r="BSX10" s="309"/>
      <c r="BSY10" s="309"/>
      <c r="BSZ10" s="309"/>
      <c r="BTA10" s="309"/>
      <c r="BTB10" s="309"/>
      <c r="BTC10" s="309"/>
      <c r="BTD10" s="309"/>
      <c r="BTE10" s="309"/>
      <c r="BTF10" s="309"/>
      <c r="BTG10" s="309"/>
      <c r="BTH10" s="309"/>
      <c r="BTI10" s="309"/>
      <c r="BTJ10" s="309"/>
      <c r="BTK10" s="309"/>
      <c r="BTL10" s="309"/>
      <c r="BTM10" s="309"/>
      <c r="BTN10" s="309"/>
      <c r="BTO10" s="309"/>
      <c r="BTP10" s="309"/>
      <c r="BTQ10" s="309"/>
      <c r="BTR10" s="309"/>
      <c r="BTS10" s="309"/>
      <c r="BTT10" s="309"/>
      <c r="BTU10" s="309"/>
      <c r="BTV10" s="309"/>
      <c r="BTW10" s="309"/>
      <c r="BTX10" s="309"/>
      <c r="BTY10" s="309"/>
      <c r="BTZ10" s="309"/>
      <c r="BUA10" s="309"/>
      <c r="BUB10" s="309"/>
      <c r="BUC10" s="309"/>
      <c r="BUD10" s="309"/>
      <c r="BUE10" s="309"/>
      <c r="BUF10" s="309"/>
      <c r="BUG10" s="309"/>
      <c r="BUH10" s="309"/>
      <c r="BUI10" s="309"/>
      <c r="BUJ10" s="309"/>
      <c r="BUK10" s="309"/>
      <c r="BUL10" s="309"/>
      <c r="BUM10" s="309"/>
      <c r="BUN10" s="309"/>
      <c r="BUO10" s="309"/>
      <c r="BUP10" s="309"/>
      <c r="BUQ10" s="309"/>
      <c r="BUR10" s="309"/>
      <c r="BUS10" s="309"/>
      <c r="BUT10" s="309"/>
      <c r="BUU10" s="309"/>
      <c r="BUV10" s="309"/>
      <c r="BUW10" s="309"/>
      <c r="BUX10" s="309"/>
      <c r="BUY10" s="309"/>
      <c r="BUZ10" s="309"/>
      <c r="BVA10" s="309"/>
      <c r="BVB10" s="309"/>
      <c r="BVC10" s="309"/>
      <c r="BVD10" s="309"/>
      <c r="BVE10" s="309"/>
      <c r="BVF10" s="309"/>
      <c r="BVG10" s="309"/>
      <c r="BVH10" s="309"/>
      <c r="BVI10" s="309"/>
      <c r="BVJ10" s="309"/>
      <c r="BVK10" s="309"/>
      <c r="BVL10" s="309"/>
      <c r="BVM10" s="309"/>
      <c r="BVN10" s="309"/>
      <c r="BVO10" s="309"/>
      <c r="BVP10" s="309"/>
      <c r="BVQ10" s="309"/>
      <c r="BVR10" s="309"/>
      <c r="BVS10" s="309"/>
      <c r="BVT10" s="309"/>
      <c r="BVU10" s="309"/>
      <c r="BVV10" s="309"/>
      <c r="BVW10" s="309"/>
      <c r="BVX10" s="309"/>
      <c r="BVY10" s="309"/>
      <c r="BVZ10" s="309"/>
      <c r="BWA10" s="309"/>
      <c r="BWB10" s="309"/>
      <c r="BWC10" s="309"/>
      <c r="BWD10" s="309"/>
      <c r="BWE10" s="309"/>
      <c r="BWF10" s="309"/>
      <c r="BWG10" s="309"/>
      <c r="BWH10" s="309"/>
      <c r="BWI10" s="309"/>
      <c r="BWJ10" s="309"/>
      <c r="BWK10" s="309"/>
      <c r="BWL10" s="309"/>
      <c r="BWM10" s="309"/>
      <c r="BWN10" s="309"/>
      <c r="BWO10" s="309"/>
      <c r="BWP10" s="309"/>
      <c r="BWQ10" s="309"/>
      <c r="BWR10" s="309"/>
      <c r="BWS10" s="309"/>
      <c r="BWT10" s="309"/>
      <c r="BWU10" s="309"/>
      <c r="BWV10" s="309"/>
      <c r="BWW10" s="309"/>
      <c r="BWX10" s="309"/>
      <c r="BWY10" s="309"/>
      <c r="BWZ10" s="309"/>
      <c r="BXA10" s="309"/>
      <c r="BXB10" s="309"/>
      <c r="BXC10" s="309"/>
      <c r="BXD10" s="309"/>
      <c r="BXE10" s="309"/>
      <c r="BXF10" s="309"/>
      <c r="BXG10" s="309"/>
      <c r="BXH10" s="309"/>
      <c r="BXI10" s="309"/>
      <c r="BXJ10" s="309"/>
      <c r="BXK10" s="309"/>
      <c r="BXL10" s="309"/>
      <c r="BXM10" s="309"/>
      <c r="BXN10" s="309"/>
      <c r="BXO10" s="309"/>
      <c r="BXP10" s="309"/>
      <c r="BXQ10" s="309"/>
      <c r="BXR10" s="309"/>
      <c r="BXS10" s="309"/>
      <c r="BXT10" s="309"/>
      <c r="BXU10" s="309"/>
      <c r="BXV10" s="309"/>
      <c r="BXW10" s="309"/>
      <c r="BXX10" s="309"/>
      <c r="BXY10" s="309"/>
      <c r="BXZ10" s="309"/>
      <c r="BYA10" s="309"/>
      <c r="BYB10" s="309"/>
      <c r="BYC10" s="309"/>
      <c r="BYD10" s="309"/>
      <c r="BYE10" s="309"/>
      <c r="BYF10" s="309"/>
      <c r="BYG10" s="309"/>
      <c r="BYH10" s="309"/>
      <c r="BYI10" s="309"/>
      <c r="BYJ10" s="309"/>
      <c r="BYK10" s="309"/>
      <c r="BYL10" s="309"/>
      <c r="BYM10" s="309"/>
      <c r="BYN10" s="309"/>
      <c r="BYO10" s="309"/>
      <c r="BYP10" s="309"/>
      <c r="BYQ10" s="309"/>
      <c r="BYR10" s="309"/>
      <c r="BYS10" s="309"/>
      <c r="BYT10" s="309"/>
      <c r="BYU10" s="309"/>
      <c r="BYV10" s="309"/>
      <c r="BYW10" s="309"/>
      <c r="BYX10" s="309"/>
      <c r="BYY10" s="309"/>
      <c r="BYZ10" s="309"/>
      <c r="BZA10" s="309"/>
      <c r="BZB10" s="309"/>
      <c r="BZC10" s="309"/>
      <c r="BZD10" s="309"/>
      <c r="BZE10" s="309"/>
      <c r="BZF10" s="309"/>
      <c r="BZG10" s="309"/>
      <c r="BZH10" s="309"/>
      <c r="BZI10" s="309"/>
      <c r="BZJ10" s="309"/>
      <c r="BZK10" s="309"/>
      <c r="BZL10" s="309"/>
      <c r="BZM10" s="309"/>
      <c r="BZN10" s="309"/>
      <c r="BZO10" s="309"/>
      <c r="BZP10" s="309"/>
      <c r="BZQ10" s="309"/>
      <c r="BZR10" s="309"/>
      <c r="BZS10" s="309"/>
      <c r="BZT10" s="309"/>
      <c r="BZU10" s="309"/>
      <c r="BZV10" s="309"/>
      <c r="BZW10" s="309"/>
      <c r="BZX10" s="309"/>
      <c r="BZY10" s="309"/>
      <c r="BZZ10" s="309"/>
      <c r="CAA10" s="309"/>
      <c r="CAB10" s="309"/>
      <c r="CAC10" s="309"/>
      <c r="CAD10" s="309"/>
      <c r="CAE10" s="309"/>
      <c r="CAF10" s="309"/>
      <c r="CAG10" s="309"/>
      <c r="CAH10" s="309"/>
      <c r="CAI10" s="309"/>
      <c r="CAJ10" s="309"/>
      <c r="CAK10" s="309"/>
      <c r="CAL10" s="309"/>
      <c r="CAM10" s="309"/>
      <c r="CAN10" s="309"/>
      <c r="CAO10" s="309"/>
      <c r="CAP10" s="309"/>
      <c r="CAQ10" s="309"/>
      <c r="CAR10" s="309"/>
      <c r="CAS10" s="309"/>
      <c r="CAT10" s="309"/>
      <c r="CAU10" s="309"/>
      <c r="CAV10" s="309"/>
      <c r="CAW10" s="309"/>
      <c r="CAX10" s="309"/>
      <c r="CAY10" s="309"/>
      <c r="CAZ10" s="309"/>
      <c r="CBA10" s="309"/>
      <c r="CBB10" s="309"/>
      <c r="CBC10" s="309"/>
      <c r="CBD10" s="309"/>
      <c r="CBE10" s="309"/>
      <c r="CBF10" s="309"/>
      <c r="CBG10" s="309"/>
      <c r="CBH10" s="309"/>
      <c r="CBI10" s="309"/>
      <c r="CBJ10" s="309"/>
      <c r="CBK10" s="309"/>
      <c r="CBL10" s="309"/>
      <c r="CBM10" s="309"/>
      <c r="CBN10" s="309"/>
      <c r="CBO10" s="309"/>
      <c r="CBP10" s="309"/>
      <c r="CBQ10" s="309"/>
      <c r="CBR10" s="309"/>
      <c r="CBS10" s="309"/>
      <c r="CBT10" s="309"/>
      <c r="CBU10" s="309"/>
      <c r="CBV10" s="309"/>
      <c r="CBW10" s="309"/>
      <c r="CBX10" s="309"/>
      <c r="CBY10" s="309"/>
      <c r="CBZ10" s="309"/>
      <c r="CCA10" s="309"/>
      <c r="CCB10" s="309"/>
      <c r="CCC10" s="309"/>
      <c r="CCD10" s="309"/>
      <c r="CCE10" s="309"/>
      <c r="CCF10" s="309"/>
      <c r="CCG10" s="309"/>
      <c r="CCH10" s="309"/>
      <c r="CCI10" s="309"/>
      <c r="CCJ10" s="309"/>
      <c r="CCK10" s="309"/>
      <c r="CCL10" s="309"/>
      <c r="CCM10" s="309"/>
      <c r="CCN10" s="309"/>
      <c r="CCO10" s="309"/>
      <c r="CCP10" s="309"/>
      <c r="CCQ10" s="309"/>
      <c r="CCR10" s="309"/>
      <c r="CCS10" s="309"/>
      <c r="CCT10" s="309"/>
      <c r="CCU10" s="309"/>
      <c r="CCV10" s="309"/>
      <c r="CCW10" s="309"/>
      <c r="CCX10" s="309"/>
      <c r="CCY10" s="309"/>
      <c r="CCZ10" s="309"/>
      <c r="CDA10" s="309"/>
      <c r="CDB10" s="309"/>
      <c r="CDC10" s="309"/>
      <c r="CDD10" s="309"/>
      <c r="CDE10" s="309"/>
      <c r="CDF10" s="309"/>
      <c r="CDG10" s="309"/>
      <c r="CDH10" s="309"/>
      <c r="CDI10" s="309"/>
      <c r="CDJ10" s="309"/>
      <c r="CDK10" s="309"/>
      <c r="CDL10" s="309"/>
      <c r="CDM10" s="309"/>
      <c r="CDN10" s="309"/>
      <c r="CDO10" s="309"/>
      <c r="CDP10" s="309"/>
      <c r="CDQ10" s="309"/>
      <c r="CDR10" s="309"/>
      <c r="CDS10" s="309"/>
      <c r="CDT10" s="309"/>
      <c r="CDU10" s="309"/>
      <c r="CDV10" s="309"/>
      <c r="CDW10" s="309"/>
      <c r="CDX10" s="309"/>
      <c r="CDY10" s="309"/>
      <c r="CDZ10" s="309"/>
      <c r="CEA10" s="309"/>
      <c r="CEB10" s="309"/>
      <c r="CEC10" s="309"/>
      <c r="CED10" s="309"/>
      <c r="CEE10" s="309"/>
      <c r="CEF10" s="309"/>
      <c r="CEG10" s="309"/>
      <c r="CEH10" s="309"/>
      <c r="CEI10" s="309"/>
      <c r="CEJ10" s="309"/>
      <c r="CEK10" s="309"/>
      <c r="CEL10" s="309"/>
      <c r="CEM10" s="309"/>
      <c r="CEN10" s="309"/>
      <c r="CEO10" s="309"/>
      <c r="CEP10" s="309"/>
      <c r="CEQ10" s="309"/>
      <c r="CER10" s="309"/>
      <c r="CES10" s="309"/>
      <c r="CET10" s="309"/>
      <c r="CEU10" s="309"/>
      <c r="CEV10" s="309"/>
      <c r="CEW10" s="309"/>
      <c r="CEX10" s="309"/>
      <c r="CEY10" s="309"/>
      <c r="CEZ10" s="309"/>
      <c r="CFA10" s="309"/>
      <c r="CFB10" s="309"/>
      <c r="CFC10" s="309"/>
      <c r="CFD10" s="309"/>
      <c r="CFE10" s="309"/>
      <c r="CFF10" s="309"/>
      <c r="CFG10" s="309"/>
      <c r="CFH10" s="309"/>
      <c r="CFI10" s="309"/>
      <c r="CFJ10" s="309"/>
      <c r="CFK10" s="309"/>
      <c r="CFL10" s="309"/>
      <c r="CFM10" s="309"/>
      <c r="CFN10" s="309"/>
      <c r="CFO10" s="309"/>
      <c r="CFP10" s="309"/>
      <c r="CFQ10" s="309"/>
      <c r="CFR10" s="309"/>
      <c r="CFS10" s="309"/>
      <c r="CFT10" s="309"/>
      <c r="CFU10" s="309"/>
      <c r="CFV10" s="309"/>
      <c r="CFW10" s="309"/>
      <c r="CFX10" s="309"/>
      <c r="CFY10" s="309"/>
      <c r="CFZ10" s="309"/>
      <c r="CGA10" s="309"/>
      <c r="CGB10" s="309"/>
      <c r="CGC10" s="309"/>
      <c r="CGD10" s="309"/>
      <c r="CGE10" s="309"/>
      <c r="CGF10" s="309"/>
      <c r="CGG10" s="309"/>
      <c r="CGH10" s="309"/>
      <c r="CGI10" s="309"/>
      <c r="CGJ10" s="309"/>
      <c r="CGK10" s="309"/>
      <c r="CGL10" s="309"/>
      <c r="CGM10" s="309"/>
      <c r="CGN10" s="309"/>
      <c r="CGO10" s="309"/>
      <c r="CGP10" s="309"/>
      <c r="CGQ10" s="309"/>
      <c r="CGR10" s="309"/>
      <c r="CGS10" s="309"/>
      <c r="CGT10" s="309"/>
      <c r="CGU10" s="309"/>
      <c r="CGV10" s="309"/>
      <c r="CGW10" s="309"/>
      <c r="CGX10" s="309"/>
      <c r="CGY10" s="309"/>
      <c r="CGZ10" s="309"/>
      <c r="CHA10" s="309"/>
      <c r="CHB10" s="309"/>
      <c r="CHC10" s="309"/>
      <c r="CHD10" s="309"/>
      <c r="CHE10" s="309"/>
      <c r="CHF10" s="309"/>
      <c r="CHG10" s="309"/>
      <c r="CHH10" s="309"/>
      <c r="CHI10" s="309"/>
      <c r="CHJ10" s="309"/>
      <c r="CHK10" s="309"/>
      <c r="CHL10" s="309"/>
      <c r="CHM10" s="309"/>
      <c r="CHN10" s="309"/>
      <c r="CHO10" s="309"/>
      <c r="CHP10" s="309"/>
      <c r="CHQ10" s="309"/>
      <c r="CHR10" s="309"/>
      <c r="CHS10" s="309"/>
      <c r="CHT10" s="309"/>
      <c r="CHU10" s="309"/>
      <c r="CHV10" s="309"/>
      <c r="CHW10" s="309"/>
      <c r="CHX10" s="309"/>
      <c r="CHY10" s="309"/>
      <c r="CHZ10" s="309"/>
      <c r="CIA10" s="309"/>
      <c r="CIB10" s="309"/>
      <c r="CIC10" s="309"/>
      <c r="CID10" s="309"/>
      <c r="CIE10" s="309"/>
      <c r="CIF10" s="309"/>
      <c r="CIG10" s="309"/>
      <c r="CIH10" s="309"/>
      <c r="CII10" s="309"/>
      <c r="CIJ10" s="309"/>
      <c r="CIK10" s="309"/>
      <c r="CIL10" s="309"/>
      <c r="CIM10" s="309"/>
      <c r="CIN10" s="309"/>
      <c r="CIO10" s="309"/>
      <c r="CIP10" s="309"/>
      <c r="CIQ10" s="309"/>
      <c r="CIR10" s="309"/>
      <c r="CIS10" s="309"/>
      <c r="CIT10" s="309"/>
      <c r="CIU10" s="309"/>
      <c r="CIV10" s="309"/>
      <c r="CIW10" s="309"/>
      <c r="CIX10" s="309"/>
      <c r="CIY10" s="309"/>
      <c r="CIZ10" s="309"/>
      <c r="CJA10" s="309"/>
      <c r="CJB10" s="309"/>
      <c r="CJC10" s="309"/>
      <c r="CJD10" s="309"/>
      <c r="CJE10" s="309"/>
      <c r="CJF10" s="309"/>
      <c r="CJG10" s="309"/>
      <c r="CJH10" s="309"/>
      <c r="CJI10" s="309"/>
      <c r="CJJ10" s="309"/>
      <c r="CJK10" s="309"/>
      <c r="CJL10" s="309"/>
      <c r="CJM10" s="309"/>
      <c r="CJN10" s="309"/>
      <c r="CJO10" s="309"/>
      <c r="CJP10" s="309"/>
      <c r="CJQ10" s="309"/>
      <c r="CJR10" s="309"/>
      <c r="CJS10" s="309"/>
      <c r="CJT10" s="309"/>
      <c r="CJU10" s="309"/>
      <c r="CJV10" s="309"/>
      <c r="CJW10" s="309"/>
      <c r="CJX10" s="309"/>
      <c r="CJY10" s="309"/>
      <c r="CJZ10" s="309"/>
      <c r="CKA10" s="309"/>
      <c r="CKB10" s="309"/>
      <c r="CKC10" s="309"/>
      <c r="CKD10" s="309"/>
      <c r="CKE10" s="309"/>
      <c r="CKF10" s="309"/>
      <c r="CKG10" s="309"/>
      <c r="CKH10" s="309"/>
      <c r="CKI10" s="309"/>
      <c r="CKJ10" s="309"/>
      <c r="CKK10" s="309"/>
      <c r="CKL10" s="309"/>
      <c r="CKM10" s="309"/>
      <c r="CKN10" s="309"/>
      <c r="CKO10" s="309"/>
      <c r="CKP10" s="309"/>
      <c r="CKQ10" s="309"/>
      <c r="CKR10" s="309"/>
      <c r="CKS10" s="309"/>
      <c r="CKT10" s="309"/>
      <c r="CKU10" s="309"/>
      <c r="CKV10" s="309"/>
      <c r="CKW10" s="309"/>
      <c r="CKX10" s="309"/>
      <c r="CKY10" s="309"/>
      <c r="CKZ10" s="309"/>
      <c r="CLA10" s="309"/>
      <c r="CLB10" s="309"/>
      <c r="CLC10" s="309"/>
      <c r="CLD10" s="309"/>
      <c r="CLE10" s="309"/>
      <c r="CLF10" s="309"/>
      <c r="CLG10" s="309"/>
      <c r="CLH10" s="309"/>
      <c r="CLI10" s="309"/>
      <c r="CLJ10" s="309"/>
      <c r="CLK10" s="309"/>
      <c r="CLL10" s="309"/>
      <c r="CLM10" s="309"/>
      <c r="CLN10" s="309"/>
      <c r="CLO10" s="309"/>
      <c r="CLP10" s="309"/>
      <c r="CLQ10" s="309"/>
      <c r="CLR10" s="309"/>
      <c r="CLS10" s="309"/>
      <c r="CLT10" s="309"/>
      <c r="CLU10" s="309"/>
      <c r="CLV10" s="309"/>
      <c r="CLW10" s="309"/>
      <c r="CLX10" s="309"/>
      <c r="CLY10" s="309"/>
      <c r="CLZ10" s="309"/>
      <c r="CMA10" s="309"/>
      <c r="CMB10" s="309"/>
      <c r="CMC10" s="309"/>
      <c r="CMD10" s="309"/>
      <c r="CME10" s="309"/>
      <c r="CMF10" s="309"/>
      <c r="CMG10" s="309"/>
      <c r="CMH10" s="309"/>
      <c r="CMI10" s="309"/>
      <c r="CMJ10" s="309"/>
      <c r="CMK10" s="309"/>
      <c r="CML10" s="309"/>
      <c r="CMM10" s="309"/>
      <c r="CMN10" s="309"/>
      <c r="CMO10" s="309"/>
      <c r="CMP10" s="309"/>
      <c r="CMQ10" s="309"/>
      <c r="CMR10" s="309"/>
      <c r="CMS10" s="309"/>
      <c r="CMT10" s="309"/>
      <c r="CMU10" s="309"/>
      <c r="CMV10" s="309"/>
      <c r="CMW10" s="309"/>
      <c r="CMX10" s="309"/>
      <c r="CMY10" s="309"/>
      <c r="CMZ10" s="309"/>
      <c r="CNA10" s="309"/>
      <c r="CNB10" s="309"/>
      <c r="CNC10" s="309"/>
      <c r="CND10" s="309"/>
      <c r="CNE10" s="309"/>
      <c r="CNF10" s="309"/>
      <c r="CNG10" s="309"/>
      <c r="CNH10" s="309"/>
      <c r="CNI10" s="309"/>
      <c r="CNJ10" s="309"/>
      <c r="CNK10" s="309"/>
      <c r="CNL10" s="309"/>
      <c r="CNM10" s="309"/>
      <c r="CNN10" s="309"/>
      <c r="CNO10" s="309"/>
      <c r="CNP10" s="309"/>
      <c r="CNQ10" s="309"/>
      <c r="CNR10" s="309"/>
      <c r="CNS10" s="309"/>
      <c r="CNT10" s="309"/>
      <c r="CNU10" s="309"/>
      <c r="CNV10" s="309"/>
      <c r="CNW10" s="309"/>
      <c r="CNX10" s="309"/>
      <c r="CNY10" s="309"/>
      <c r="CNZ10" s="309"/>
      <c r="COA10" s="309"/>
      <c r="COB10" s="309"/>
      <c r="COC10" s="309"/>
      <c r="COD10" s="309"/>
      <c r="COE10" s="309"/>
      <c r="COF10" s="309"/>
      <c r="COG10" s="309"/>
      <c r="COH10" s="309"/>
      <c r="COI10" s="309"/>
      <c r="COJ10" s="309"/>
      <c r="COK10" s="309"/>
      <c r="COL10" s="309"/>
      <c r="COM10" s="309"/>
      <c r="CON10" s="309"/>
      <c r="COO10" s="309"/>
      <c r="COP10" s="309"/>
      <c r="COQ10" s="309"/>
      <c r="COR10" s="309"/>
      <c r="COS10" s="309"/>
      <c r="COT10" s="309"/>
      <c r="COU10" s="309"/>
      <c r="COV10" s="309"/>
      <c r="COW10" s="309"/>
      <c r="COX10" s="309"/>
      <c r="COY10" s="309"/>
      <c r="COZ10" s="309"/>
      <c r="CPA10" s="309"/>
      <c r="CPB10" s="309"/>
      <c r="CPC10" s="309"/>
      <c r="CPD10" s="309"/>
      <c r="CPE10" s="309"/>
      <c r="CPF10" s="309"/>
      <c r="CPG10" s="309"/>
      <c r="CPH10" s="309"/>
      <c r="CPI10" s="309"/>
      <c r="CPJ10" s="309"/>
      <c r="CPK10" s="309"/>
      <c r="CPL10" s="309"/>
      <c r="CPM10" s="309"/>
      <c r="CPN10" s="309"/>
      <c r="CPO10" s="309"/>
      <c r="CPP10" s="309"/>
      <c r="CPQ10" s="309"/>
      <c r="CPR10" s="309"/>
      <c r="CPS10" s="309"/>
      <c r="CPT10" s="309"/>
      <c r="CPU10" s="309"/>
      <c r="CPV10" s="309"/>
      <c r="CPW10" s="309"/>
      <c r="CPX10" s="309"/>
      <c r="CPY10" s="309"/>
      <c r="CPZ10" s="309"/>
      <c r="CQA10" s="309"/>
      <c r="CQB10" s="309"/>
      <c r="CQC10" s="309"/>
      <c r="CQD10" s="309"/>
      <c r="CQE10" s="309"/>
      <c r="CQF10" s="309"/>
      <c r="CQG10" s="309"/>
      <c r="CQH10" s="309"/>
      <c r="CQI10" s="309"/>
      <c r="CQJ10" s="309"/>
      <c r="CQK10" s="309"/>
      <c r="CQL10" s="309"/>
      <c r="CQM10" s="309"/>
      <c r="CQN10" s="309"/>
      <c r="CQO10" s="309"/>
      <c r="CQP10" s="309"/>
      <c r="CQQ10" s="309"/>
      <c r="CQR10" s="309"/>
      <c r="CQS10" s="309"/>
      <c r="CQT10" s="309"/>
      <c r="CQU10" s="309"/>
      <c r="CQV10" s="309"/>
      <c r="CQW10" s="309"/>
      <c r="CQX10" s="309"/>
      <c r="CQY10" s="309"/>
      <c r="CQZ10" s="309"/>
      <c r="CRA10" s="309"/>
      <c r="CRB10" s="309"/>
      <c r="CRC10" s="309"/>
      <c r="CRD10" s="309"/>
      <c r="CRE10" s="309"/>
      <c r="CRF10" s="309"/>
      <c r="CRG10" s="309"/>
      <c r="CRH10" s="309"/>
      <c r="CRI10" s="309"/>
      <c r="CRJ10" s="309"/>
      <c r="CRK10" s="309"/>
      <c r="CRL10" s="309"/>
      <c r="CRM10" s="309"/>
      <c r="CRN10" s="309"/>
      <c r="CRO10" s="309"/>
      <c r="CRP10" s="309"/>
      <c r="CRQ10" s="309"/>
      <c r="CRR10" s="309"/>
      <c r="CRS10" s="309"/>
      <c r="CRT10" s="309"/>
      <c r="CRU10" s="309"/>
      <c r="CRV10" s="309"/>
      <c r="CRW10" s="309"/>
      <c r="CRX10" s="309"/>
      <c r="CRY10" s="309"/>
      <c r="CRZ10" s="309"/>
      <c r="CSA10" s="309"/>
      <c r="CSB10" s="309"/>
      <c r="CSC10" s="309"/>
      <c r="CSD10" s="309"/>
      <c r="CSE10" s="309"/>
      <c r="CSF10" s="309"/>
      <c r="CSG10" s="309"/>
      <c r="CSH10" s="309"/>
      <c r="CSI10" s="309"/>
      <c r="CSJ10" s="309"/>
      <c r="CSK10" s="309"/>
      <c r="CSL10" s="309"/>
      <c r="CSM10" s="309"/>
      <c r="CSN10" s="309"/>
      <c r="CSO10" s="309"/>
      <c r="CSP10" s="309"/>
      <c r="CSQ10" s="309"/>
      <c r="CSR10" s="309"/>
      <c r="CSS10" s="309"/>
      <c r="CST10" s="309"/>
      <c r="CSU10" s="309"/>
      <c r="CSV10" s="309"/>
      <c r="CSW10" s="309"/>
      <c r="CSX10" s="309"/>
      <c r="CSY10" s="309"/>
      <c r="CSZ10" s="309"/>
      <c r="CTA10" s="309"/>
      <c r="CTB10" s="309"/>
      <c r="CTC10" s="309"/>
      <c r="CTD10" s="309"/>
      <c r="CTE10" s="309"/>
      <c r="CTF10" s="309"/>
      <c r="CTG10" s="309"/>
      <c r="CTH10" s="309"/>
      <c r="CTI10" s="309"/>
      <c r="CTJ10" s="309"/>
      <c r="CTK10" s="309"/>
      <c r="CTL10" s="309"/>
      <c r="CTM10" s="309"/>
      <c r="CTN10" s="309"/>
      <c r="CTO10" s="309"/>
      <c r="CTP10" s="309"/>
      <c r="CTQ10" s="309"/>
      <c r="CTR10" s="309"/>
      <c r="CTS10" s="309"/>
      <c r="CTT10" s="309"/>
      <c r="CTU10" s="309"/>
      <c r="CTV10" s="309"/>
      <c r="CTW10" s="309"/>
      <c r="CTX10" s="309"/>
      <c r="CTY10" s="309"/>
      <c r="CTZ10" s="309"/>
      <c r="CUA10" s="309"/>
      <c r="CUB10" s="309"/>
      <c r="CUC10" s="309"/>
      <c r="CUD10" s="309"/>
      <c r="CUE10" s="309"/>
      <c r="CUF10" s="309"/>
      <c r="CUG10" s="309"/>
      <c r="CUH10" s="309"/>
      <c r="CUI10" s="309"/>
      <c r="CUJ10" s="309"/>
      <c r="CUK10" s="309"/>
      <c r="CUL10" s="309"/>
      <c r="CUM10" s="309"/>
      <c r="CUN10" s="309"/>
      <c r="CUO10" s="309"/>
      <c r="CUP10" s="309"/>
      <c r="CUQ10" s="309"/>
      <c r="CUR10" s="309"/>
      <c r="CUS10" s="309"/>
      <c r="CUT10" s="309"/>
      <c r="CUU10" s="309"/>
      <c r="CUV10" s="309"/>
      <c r="CUW10" s="309"/>
      <c r="CUX10" s="309"/>
      <c r="CUY10" s="309"/>
      <c r="CUZ10" s="309"/>
      <c r="CVA10" s="309"/>
      <c r="CVB10" s="309"/>
      <c r="CVC10" s="309"/>
      <c r="CVD10" s="309"/>
      <c r="CVE10" s="309"/>
      <c r="CVF10" s="309"/>
      <c r="CVG10" s="309"/>
      <c r="CVH10" s="309"/>
      <c r="CVI10" s="309"/>
      <c r="CVJ10" s="309"/>
      <c r="CVK10" s="309"/>
      <c r="CVL10" s="309"/>
      <c r="CVM10" s="309"/>
      <c r="CVN10" s="309"/>
      <c r="CVO10" s="309"/>
      <c r="CVP10" s="309"/>
      <c r="CVQ10" s="309"/>
      <c r="CVR10" s="309"/>
      <c r="CVS10" s="309"/>
      <c r="CVT10" s="309"/>
      <c r="CVU10" s="309"/>
      <c r="CVV10" s="309"/>
      <c r="CVW10" s="309"/>
      <c r="CVX10" s="309"/>
      <c r="CVY10" s="309"/>
      <c r="CVZ10" s="309"/>
      <c r="CWA10" s="309"/>
      <c r="CWB10" s="309"/>
      <c r="CWC10" s="309"/>
      <c r="CWD10" s="309"/>
      <c r="CWE10" s="309"/>
      <c r="CWF10" s="309"/>
      <c r="CWG10" s="309"/>
      <c r="CWH10" s="309"/>
      <c r="CWI10" s="309"/>
      <c r="CWJ10" s="309"/>
      <c r="CWK10" s="309"/>
      <c r="CWL10" s="309"/>
      <c r="CWM10" s="309"/>
      <c r="CWN10" s="309"/>
      <c r="CWO10" s="309"/>
      <c r="CWP10" s="309"/>
      <c r="CWQ10" s="309"/>
      <c r="CWR10" s="309"/>
      <c r="CWS10" s="309"/>
      <c r="CWT10" s="309"/>
      <c r="CWU10" s="309"/>
      <c r="CWV10" s="309"/>
      <c r="CWW10" s="309"/>
      <c r="CWX10" s="309"/>
      <c r="CWY10" s="309"/>
      <c r="CWZ10" s="309"/>
      <c r="CXA10" s="309"/>
      <c r="CXB10" s="309"/>
      <c r="CXC10" s="309"/>
      <c r="CXD10" s="309"/>
      <c r="CXE10" s="309"/>
      <c r="CXF10" s="309"/>
      <c r="CXG10" s="309"/>
      <c r="CXH10" s="309"/>
      <c r="CXI10" s="309"/>
      <c r="CXJ10" s="309"/>
      <c r="CXK10" s="309"/>
      <c r="CXL10" s="309"/>
      <c r="CXM10" s="309"/>
      <c r="CXN10" s="309"/>
      <c r="CXO10" s="309"/>
      <c r="CXP10" s="309"/>
      <c r="CXQ10" s="309"/>
      <c r="CXR10" s="309"/>
      <c r="CXS10" s="309"/>
      <c r="CXT10" s="309"/>
      <c r="CXU10" s="309"/>
      <c r="CXV10" s="309"/>
      <c r="CXW10" s="309"/>
      <c r="CXX10" s="309"/>
      <c r="CXY10" s="309"/>
      <c r="CXZ10" s="309"/>
      <c r="CYA10" s="309"/>
      <c r="CYB10" s="309"/>
      <c r="CYC10" s="309"/>
      <c r="CYD10" s="309"/>
      <c r="CYE10" s="309"/>
      <c r="CYF10" s="309"/>
      <c r="CYG10" s="309"/>
      <c r="CYH10" s="309"/>
      <c r="CYI10" s="309"/>
      <c r="CYJ10" s="309"/>
      <c r="CYK10" s="309"/>
      <c r="CYL10" s="309"/>
      <c r="CYM10" s="309"/>
      <c r="CYN10" s="309"/>
      <c r="CYO10" s="309"/>
      <c r="CYP10" s="309"/>
      <c r="CYQ10" s="309"/>
      <c r="CYR10" s="309"/>
      <c r="CYS10" s="309"/>
      <c r="CYT10" s="309"/>
      <c r="CYU10" s="309"/>
      <c r="CYV10" s="309"/>
      <c r="CYW10" s="309"/>
      <c r="CYX10" s="309"/>
      <c r="CYY10" s="309"/>
      <c r="CYZ10" s="309"/>
      <c r="CZA10" s="309"/>
      <c r="CZB10" s="309"/>
      <c r="CZC10" s="309"/>
      <c r="CZD10" s="309"/>
      <c r="CZE10" s="309"/>
      <c r="CZF10" s="309"/>
      <c r="CZG10" s="309"/>
      <c r="CZH10" s="309"/>
      <c r="CZI10" s="309"/>
      <c r="CZJ10" s="309"/>
      <c r="CZK10" s="309"/>
      <c r="CZL10" s="309"/>
      <c r="CZM10" s="309"/>
      <c r="CZN10" s="309"/>
      <c r="CZO10" s="309"/>
      <c r="CZP10" s="309"/>
      <c r="CZQ10" s="309"/>
      <c r="CZR10" s="309"/>
      <c r="CZS10" s="309"/>
      <c r="CZT10" s="309"/>
      <c r="CZU10" s="309"/>
      <c r="CZV10" s="309"/>
      <c r="CZW10" s="309"/>
      <c r="CZX10" s="309"/>
      <c r="CZY10" s="309"/>
      <c r="CZZ10" s="309"/>
      <c r="DAA10" s="309"/>
      <c r="DAB10" s="309"/>
      <c r="DAC10" s="309"/>
      <c r="DAD10" s="309"/>
      <c r="DAE10" s="309"/>
      <c r="DAF10" s="309"/>
      <c r="DAG10" s="309"/>
      <c r="DAH10" s="309"/>
      <c r="DAI10" s="309"/>
      <c r="DAJ10" s="309"/>
      <c r="DAK10" s="309"/>
      <c r="DAL10" s="309"/>
      <c r="DAM10" s="309"/>
      <c r="DAN10" s="309"/>
      <c r="DAO10" s="309"/>
      <c r="DAP10" s="309"/>
      <c r="DAQ10" s="309"/>
      <c r="DAR10" s="309"/>
      <c r="DAS10" s="309"/>
      <c r="DAT10" s="309"/>
      <c r="DAU10" s="309"/>
      <c r="DAV10" s="309"/>
      <c r="DAW10" s="309"/>
      <c r="DAX10" s="309"/>
      <c r="DAY10" s="309"/>
      <c r="DAZ10" s="309"/>
      <c r="DBA10" s="309"/>
      <c r="DBB10" s="309"/>
      <c r="DBC10" s="309"/>
      <c r="DBD10" s="309"/>
      <c r="DBE10" s="309"/>
      <c r="DBF10" s="309"/>
      <c r="DBG10" s="309"/>
      <c r="DBH10" s="309"/>
      <c r="DBI10" s="309"/>
      <c r="DBJ10" s="309"/>
      <c r="DBK10" s="309"/>
      <c r="DBL10" s="309"/>
      <c r="DBM10" s="309"/>
      <c r="DBN10" s="309"/>
      <c r="DBO10" s="309"/>
      <c r="DBP10" s="309"/>
      <c r="DBQ10" s="309"/>
      <c r="DBR10" s="309"/>
      <c r="DBS10" s="309"/>
      <c r="DBT10" s="309"/>
      <c r="DBU10" s="309"/>
      <c r="DBV10" s="309"/>
      <c r="DBW10" s="309"/>
      <c r="DBX10" s="309"/>
      <c r="DBY10" s="309"/>
      <c r="DBZ10" s="309"/>
      <c r="DCA10" s="309"/>
      <c r="DCB10" s="309"/>
      <c r="DCC10" s="309"/>
      <c r="DCD10" s="309"/>
      <c r="DCE10" s="309"/>
      <c r="DCF10" s="309"/>
      <c r="DCG10" s="309"/>
      <c r="DCH10" s="309"/>
      <c r="DCI10" s="309"/>
      <c r="DCJ10" s="309"/>
      <c r="DCK10" s="309"/>
      <c r="DCL10" s="309"/>
      <c r="DCM10" s="309"/>
      <c r="DCN10" s="309"/>
      <c r="DCO10" s="309"/>
      <c r="DCP10" s="309"/>
      <c r="DCQ10" s="309"/>
      <c r="DCR10" s="309"/>
      <c r="DCS10" s="309"/>
      <c r="DCT10" s="309"/>
      <c r="DCU10" s="309"/>
      <c r="DCV10" s="309"/>
      <c r="DCW10" s="309"/>
      <c r="DCX10" s="309"/>
      <c r="DCY10" s="309"/>
      <c r="DCZ10" s="309"/>
      <c r="DDA10" s="309"/>
      <c r="DDB10" s="309"/>
      <c r="DDC10" s="309"/>
      <c r="DDD10" s="309"/>
      <c r="DDE10" s="309"/>
      <c r="DDF10" s="309"/>
      <c r="DDG10" s="309"/>
      <c r="DDH10" s="309"/>
      <c r="DDI10" s="309"/>
      <c r="DDJ10" s="309"/>
      <c r="DDK10" s="309"/>
      <c r="DDL10" s="309"/>
      <c r="DDM10" s="309"/>
      <c r="DDN10" s="309"/>
      <c r="DDO10" s="309"/>
      <c r="DDP10" s="309"/>
      <c r="DDQ10" s="309"/>
      <c r="DDR10" s="309"/>
      <c r="DDS10" s="309"/>
      <c r="DDT10" s="309"/>
      <c r="DDU10" s="309"/>
      <c r="DDV10" s="309"/>
      <c r="DDW10" s="309"/>
      <c r="DDX10" s="309"/>
      <c r="DDY10" s="309"/>
      <c r="DDZ10" s="309"/>
      <c r="DEA10" s="309"/>
      <c r="DEB10" s="309"/>
      <c r="DEC10" s="309"/>
      <c r="DED10" s="309"/>
      <c r="DEE10" s="309"/>
      <c r="DEF10" s="309"/>
      <c r="DEG10" s="309"/>
      <c r="DEH10" s="309"/>
      <c r="DEI10" s="309"/>
      <c r="DEJ10" s="309"/>
      <c r="DEK10" s="309"/>
      <c r="DEL10" s="309"/>
      <c r="DEM10" s="309"/>
      <c r="DEN10" s="309"/>
      <c r="DEO10" s="309"/>
      <c r="DEP10" s="309"/>
      <c r="DEQ10" s="309"/>
      <c r="DER10" s="309"/>
      <c r="DES10" s="309"/>
      <c r="DET10" s="309"/>
      <c r="DEU10" s="309"/>
      <c r="DEV10" s="309"/>
      <c r="DEW10" s="309"/>
      <c r="DEX10" s="309"/>
      <c r="DEY10" s="309"/>
      <c r="DEZ10" s="309"/>
      <c r="DFA10" s="309"/>
      <c r="DFB10" s="309"/>
      <c r="DFC10" s="309"/>
      <c r="DFD10" s="309"/>
      <c r="DFE10" s="309"/>
      <c r="DFF10" s="309"/>
      <c r="DFG10" s="309"/>
      <c r="DFH10" s="309"/>
      <c r="DFI10" s="309"/>
      <c r="DFJ10" s="309"/>
      <c r="DFK10" s="309"/>
      <c r="DFL10" s="309"/>
      <c r="DFM10" s="309"/>
      <c r="DFN10" s="309"/>
      <c r="DFO10" s="309"/>
      <c r="DFP10" s="309"/>
      <c r="DFQ10" s="309"/>
      <c r="DFR10" s="309"/>
      <c r="DFS10" s="309"/>
      <c r="DFT10" s="309"/>
      <c r="DFU10" s="309"/>
      <c r="DFV10" s="309"/>
      <c r="DFW10" s="309"/>
      <c r="DFX10" s="309"/>
      <c r="DFY10" s="309"/>
      <c r="DFZ10" s="309"/>
      <c r="DGA10" s="309"/>
      <c r="DGB10" s="309"/>
      <c r="DGC10" s="309"/>
      <c r="DGD10" s="309"/>
      <c r="DGE10" s="309"/>
      <c r="DGF10" s="309"/>
      <c r="DGG10" s="309"/>
      <c r="DGH10" s="309"/>
      <c r="DGI10" s="309"/>
      <c r="DGJ10" s="309"/>
      <c r="DGK10" s="309"/>
      <c r="DGL10" s="309"/>
      <c r="DGM10" s="309"/>
      <c r="DGN10" s="309"/>
      <c r="DGO10" s="309"/>
      <c r="DGP10" s="309"/>
      <c r="DGQ10" s="309"/>
      <c r="DGR10" s="309"/>
      <c r="DGS10" s="309"/>
      <c r="DGT10" s="309"/>
      <c r="DGU10" s="309"/>
      <c r="DGV10" s="309"/>
      <c r="DGW10" s="309"/>
      <c r="DGX10" s="309"/>
      <c r="DGY10" s="309"/>
      <c r="DGZ10" s="309"/>
      <c r="DHA10" s="309"/>
      <c r="DHB10" s="309"/>
      <c r="DHC10" s="309"/>
      <c r="DHD10" s="309"/>
      <c r="DHE10" s="309"/>
      <c r="DHF10" s="309"/>
      <c r="DHG10" s="309"/>
      <c r="DHH10" s="309"/>
      <c r="DHI10" s="309"/>
      <c r="DHJ10" s="309"/>
      <c r="DHK10" s="309"/>
      <c r="DHL10" s="309"/>
      <c r="DHM10" s="309"/>
      <c r="DHN10" s="309"/>
      <c r="DHO10" s="309"/>
      <c r="DHP10" s="309"/>
      <c r="DHQ10" s="309"/>
      <c r="DHR10" s="309"/>
      <c r="DHS10" s="309"/>
      <c r="DHT10" s="309"/>
      <c r="DHU10" s="309"/>
      <c r="DHV10" s="309"/>
      <c r="DHW10" s="309"/>
      <c r="DHX10" s="309"/>
      <c r="DHY10" s="309"/>
      <c r="DHZ10" s="309"/>
      <c r="DIA10" s="309"/>
      <c r="DIB10" s="309"/>
      <c r="DIC10" s="309"/>
      <c r="DID10" s="309"/>
      <c r="DIE10" s="309"/>
      <c r="DIF10" s="309"/>
      <c r="DIG10" s="309"/>
      <c r="DIH10" s="309"/>
      <c r="DII10" s="309"/>
      <c r="DIJ10" s="309"/>
      <c r="DIK10" s="309"/>
      <c r="DIL10" s="309"/>
      <c r="DIM10" s="309"/>
      <c r="DIN10" s="309"/>
      <c r="DIO10" s="309"/>
      <c r="DIP10" s="309"/>
      <c r="DIQ10" s="309"/>
      <c r="DIR10" s="309"/>
      <c r="DIS10" s="309"/>
      <c r="DIT10" s="309"/>
      <c r="DIU10" s="309"/>
      <c r="DIV10" s="309"/>
      <c r="DIW10" s="309"/>
      <c r="DIX10" s="309"/>
      <c r="DIY10" s="309"/>
      <c r="DIZ10" s="309"/>
      <c r="DJA10" s="309"/>
      <c r="DJB10" s="309"/>
      <c r="DJC10" s="309"/>
      <c r="DJD10" s="309"/>
      <c r="DJE10" s="309"/>
      <c r="DJF10" s="309"/>
      <c r="DJG10" s="309"/>
      <c r="DJH10" s="309"/>
      <c r="DJI10" s="309"/>
      <c r="DJJ10" s="309"/>
      <c r="DJK10" s="309"/>
      <c r="DJL10" s="309"/>
      <c r="DJM10" s="309"/>
      <c r="DJN10" s="309"/>
      <c r="DJO10" s="309"/>
      <c r="DJP10" s="309"/>
      <c r="DJQ10" s="309"/>
      <c r="DJR10" s="309"/>
      <c r="DJS10" s="309"/>
      <c r="DJT10" s="309"/>
      <c r="DJU10" s="309"/>
      <c r="DJV10" s="309"/>
      <c r="DJW10" s="309"/>
      <c r="DJX10" s="309"/>
      <c r="DJY10" s="309"/>
      <c r="DJZ10" s="309"/>
      <c r="DKA10" s="309"/>
      <c r="DKB10" s="309"/>
      <c r="DKC10" s="309"/>
      <c r="DKD10" s="309"/>
      <c r="DKE10" s="309"/>
      <c r="DKF10" s="309"/>
      <c r="DKG10" s="309"/>
      <c r="DKH10" s="309"/>
      <c r="DKI10" s="309"/>
      <c r="DKJ10" s="309"/>
      <c r="DKK10" s="309"/>
      <c r="DKL10" s="309"/>
      <c r="DKM10" s="309"/>
      <c r="DKN10" s="309"/>
      <c r="DKO10" s="309"/>
      <c r="DKP10" s="309"/>
      <c r="DKQ10" s="309"/>
      <c r="DKR10" s="309"/>
      <c r="DKS10" s="309"/>
      <c r="DKT10" s="309"/>
      <c r="DKU10" s="309"/>
      <c r="DKV10" s="309"/>
      <c r="DKW10" s="309"/>
      <c r="DKX10" s="309"/>
      <c r="DKY10" s="309"/>
      <c r="DKZ10" s="309"/>
      <c r="DLA10" s="309"/>
      <c r="DLB10" s="309"/>
      <c r="DLC10" s="309"/>
      <c r="DLD10" s="309"/>
      <c r="DLE10" s="309"/>
      <c r="DLF10" s="309"/>
      <c r="DLG10" s="309"/>
      <c r="DLH10" s="309"/>
      <c r="DLI10" s="309"/>
      <c r="DLJ10" s="309"/>
      <c r="DLK10" s="309"/>
      <c r="DLL10" s="309"/>
      <c r="DLM10" s="309"/>
      <c r="DLN10" s="309"/>
      <c r="DLO10" s="309"/>
      <c r="DLP10" s="309"/>
      <c r="DLQ10" s="309"/>
      <c r="DLR10" s="309"/>
      <c r="DLS10" s="309"/>
      <c r="DLT10" s="309"/>
      <c r="DLU10" s="309"/>
      <c r="DLV10" s="309"/>
      <c r="DLW10" s="309"/>
      <c r="DLX10" s="309"/>
      <c r="DLY10" s="309"/>
      <c r="DLZ10" s="309"/>
      <c r="DMA10" s="309"/>
      <c r="DMB10" s="309"/>
      <c r="DMC10" s="309"/>
      <c r="DMD10" s="309"/>
      <c r="DME10" s="309"/>
      <c r="DMF10" s="309"/>
      <c r="DMG10" s="309"/>
      <c r="DMH10" s="309"/>
      <c r="DMI10" s="309"/>
      <c r="DMJ10" s="309"/>
      <c r="DMK10" s="309"/>
      <c r="DML10" s="309"/>
      <c r="DMM10" s="309"/>
      <c r="DMN10" s="309"/>
      <c r="DMO10" s="309"/>
      <c r="DMP10" s="309"/>
      <c r="DMQ10" s="309"/>
      <c r="DMR10" s="309"/>
      <c r="DMS10" s="309"/>
      <c r="DMT10" s="309"/>
      <c r="DMU10" s="309"/>
      <c r="DMV10" s="309"/>
      <c r="DMW10" s="309"/>
      <c r="DMX10" s="309"/>
      <c r="DMY10" s="309"/>
      <c r="DMZ10" s="309"/>
      <c r="DNA10" s="309"/>
      <c r="DNB10" s="309"/>
      <c r="DNC10" s="309"/>
      <c r="DND10" s="309"/>
      <c r="DNE10" s="309"/>
      <c r="DNF10" s="309"/>
      <c r="DNG10" s="309"/>
      <c r="DNH10" s="309"/>
      <c r="DNI10" s="309"/>
      <c r="DNJ10" s="309"/>
      <c r="DNK10" s="309"/>
      <c r="DNL10" s="309"/>
      <c r="DNM10" s="309"/>
      <c r="DNN10" s="309"/>
      <c r="DNO10" s="309"/>
      <c r="DNP10" s="309"/>
      <c r="DNQ10" s="309"/>
      <c r="DNR10" s="309"/>
      <c r="DNS10" s="309"/>
      <c r="DNT10" s="309"/>
      <c r="DNU10" s="309"/>
      <c r="DNV10" s="309"/>
      <c r="DNW10" s="309"/>
      <c r="DNX10" s="309"/>
      <c r="DNY10" s="309"/>
      <c r="DNZ10" s="309"/>
      <c r="DOA10" s="309"/>
      <c r="DOB10" s="309"/>
      <c r="DOC10" s="309"/>
      <c r="DOD10" s="309"/>
      <c r="DOE10" s="309"/>
      <c r="DOF10" s="309"/>
      <c r="DOG10" s="309"/>
      <c r="DOH10" s="309"/>
      <c r="DOI10" s="309"/>
      <c r="DOJ10" s="309"/>
      <c r="DOK10" s="309"/>
      <c r="DOL10" s="309"/>
      <c r="DOM10" s="309"/>
      <c r="DON10" s="309"/>
      <c r="DOO10" s="309"/>
      <c r="DOP10" s="309"/>
      <c r="DOQ10" s="309"/>
      <c r="DOR10" s="309"/>
      <c r="DOS10" s="309"/>
      <c r="DOT10" s="309"/>
      <c r="DOU10" s="309"/>
      <c r="DOV10" s="309"/>
      <c r="DOW10" s="309"/>
      <c r="DOX10" s="309"/>
      <c r="DOY10" s="309"/>
      <c r="DOZ10" s="309"/>
      <c r="DPA10" s="309"/>
      <c r="DPB10" s="309"/>
      <c r="DPC10" s="309"/>
      <c r="DPD10" s="309"/>
      <c r="DPE10" s="309"/>
      <c r="DPF10" s="309"/>
      <c r="DPG10" s="309"/>
      <c r="DPH10" s="309"/>
      <c r="DPI10" s="309"/>
      <c r="DPJ10" s="309"/>
      <c r="DPK10" s="309"/>
      <c r="DPL10" s="309"/>
      <c r="DPM10" s="309"/>
      <c r="DPN10" s="309"/>
      <c r="DPO10" s="309"/>
      <c r="DPP10" s="309"/>
      <c r="DPQ10" s="309"/>
      <c r="DPR10" s="309"/>
      <c r="DPS10" s="309"/>
      <c r="DPT10" s="309"/>
      <c r="DPU10" s="309"/>
      <c r="DPV10" s="309"/>
      <c r="DPW10" s="309"/>
      <c r="DPX10" s="309"/>
      <c r="DPY10" s="309"/>
      <c r="DPZ10" s="309"/>
      <c r="DQA10" s="309"/>
      <c r="DQB10" s="309"/>
      <c r="DQC10" s="309"/>
      <c r="DQD10" s="309"/>
      <c r="DQE10" s="309"/>
      <c r="DQF10" s="309"/>
      <c r="DQG10" s="309"/>
      <c r="DQH10" s="309"/>
      <c r="DQI10" s="309"/>
      <c r="DQJ10" s="309"/>
      <c r="DQK10" s="309"/>
      <c r="DQL10" s="309"/>
      <c r="DQM10" s="309"/>
      <c r="DQN10" s="309"/>
      <c r="DQO10" s="309"/>
      <c r="DQP10" s="309"/>
      <c r="DQQ10" s="309"/>
      <c r="DQR10" s="309"/>
      <c r="DQS10" s="309"/>
      <c r="DQT10" s="309"/>
      <c r="DQU10" s="309"/>
      <c r="DQV10" s="309"/>
      <c r="DQW10" s="309"/>
      <c r="DQX10" s="309"/>
      <c r="DQY10" s="309"/>
      <c r="DQZ10" s="309"/>
      <c r="DRA10" s="309"/>
      <c r="DRB10" s="309"/>
      <c r="DRC10" s="309"/>
      <c r="DRD10" s="309"/>
      <c r="DRE10" s="309"/>
      <c r="DRF10" s="309"/>
      <c r="DRG10" s="309"/>
      <c r="DRH10" s="309"/>
      <c r="DRI10" s="309"/>
      <c r="DRJ10" s="309"/>
      <c r="DRK10" s="309"/>
      <c r="DRL10" s="309"/>
      <c r="DRM10" s="309"/>
      <c r="DRN10" s="309"/>
      <c r="DRO10" s="309"/>
      <c r="DRP10" s="309"/>
      <c r="DRQ10" s="309"/>
      <c r="DRR10" s="309"/>
      <c r="DRS10" s="309"/>
      <c r="DRT10" s="309"/>
      <c r="DRU10" s="309"/>
      <c r="DRV10" s="309"/>
      <c r="DRW10" s="309"/>
      <c r="DRX10" s="309"/>
      <c r="DRY10" s="309"/>
      <c r="DRZ10" s="309"/>
      <c r="DSA10" s="309"/>
      <c r="DSB10" s="309"/>
      <c r="DSC10" s="309"/>
      <c r="DSD10" s="309"/>
      <c r="DSE10" s="309"/>
      <c r="DSF10" s="309"/>
      <c r="DSG10" s="309"/>
      <c r="DSH10" s="309"/>
      <c r="DSI10" s="309"/>
      <c r="DSJ10" s="309"/>
      <c r="DSK10" s="309"/>
      <c r="DSL10" s="309"/>
      <c r="DSM10" s="309"/>
      <c r="DSN10" s="309"/>
      <c r="DSO10" s="309"/>
      <c r="DSP10" s="309"/>
      <c r="DSQ10" s="309"/>
      <c r="DSR10" s="309"/>
      <c r="DSS10" s="309"/>
      <c r="DST10" s="309"/>
      <c r="DSU10" s="309"/>
      <c r="DSV10" s="309"/>
      <c r="DSW10" s="309"/>
      <c r="DSX10" s="309"/>
      <c r="DSY10" s="309"/>
      <c r="DSZ10" s="309"/>
      <c r="DTA10" s="309"/>
      <c r="DTB10" s="309"/>
      <c r="DTC10" s="309"/>
      <c r="DTD10" s="309"/>
      <c r="DTE10" s="309"/>
      <c r="DTF10" s="309"/>
      <c r="DTG10" s="309"/>
      <c r="DTH10" s="309"/>
      <c r="DTI10" s="309"/>
      <c r="DTJ10" s="309"/>
      <c r="DTK10" s="309"/>
      <c r="DTL10" s="309"/>
      <c r="DTM10" s="309"/>
      <c r="DTN10" s="309"/>
      <c r="DTO10" s="309"/>
      <c r="DTP10" s="309"/>
      <c r="DTQ10" s="309"/>
      <c r="DTR10" s="309"/>
      <c r="DTS10" s="309"/>
      <c r="DTT10" s="309"/>
      <c r="DTU10" s="309"/>
      <c r="DTV10" s="309"/>
      <c r="DTW10" s="309"/>
      <c r="DTX10" s="309"/>
      <c r="DTY10" s="309"/>
      <c r="DTZ10" s="309"/>
      <c r="DUA10" s="309"/>
      <c r="DUB10" s="309"/>
      <c r="DUC10" s="309"/>
      <c r="DUD10" s="309"/>
      <c r="DUE10" s="309"/>
      <c r="DUF10" s="309"/>
      <c r="DUG10" s="309"/>
      <c r="DUH10" s="309"/>
      <c r="DUI10" s="309"/>
      <c r="DUJ10" s="309"/>
      <c r="DUK10" s="309"/>
      <c r="DUL10" s="309"/>
      <c r="DUM10" s="309"/>
      <c r="DUN10" s="309"/>
      <c r="DUO10" s="309"/>
      <c r="DUP10" s="309"/>
      <c r="DUQ10" s="309"/>
      <c r="DUR10" s="309"/>
      <c r="DUS10" s="309"/>
      <c r="DUT10" s="309"/>
      <c r="DUU10" s="309"/>
      <c r="DUV10" s="309"/>
      <c r="DUW10" s="309"/>
      <c r="DUX10" s="309"/>
      <c r="DUY10" s="309"/>
      <c r="DUZ10" s="309"/>
      <c r="DVA10" s="309"/>
      <c r="DVB10" s="309"/>
      <c r="DVC10" s="309"/>
      <c r="DVD10" s="309"/>
      <c r="DVE10" s="309"/>
      <c r="DVF10" s="309"/>
      <c r="DVG10" s="309"/>
      <c r="DVH10" s="309"/>
      <c r="DVI10" s="309"/>
      <c r="DVJ10" s="309"/>
      <c r="DVK10" s="309"/>
      <c r="DVL10" s="309"/>
      <c r="DVM10" s="309"/>
      <c r="DVN10" s="309"/>
      <c r="DVO10" s="309"/>
      <c r="DVP10" s="309"/>
      <c r="DVQ10" s="309"/>
      <c r="DVR10" s="309"/>
      <c r="DVS10" s="309"/>
      <c r="DVT10" s="309"/>
      <c r="DVU10" s="309"/>
      <c r="DVV10" s="309"/>
      <c r="DVW10" s="309"/>
      <c r="DVX10" s="309"/>
      <c r="DVY10" s="309"/>
      <c r="DVZ10" s="309"/>
      <c r="DWA10" s="309"/>
      <c r="DWB10" s="309"/>
      <c r="DWC10" s="309"/>
      <c r="DWD10" s="309"/>
      <c r="DWE10" s="309"/>
      <c r="DWF10" s="309"/>
      <c r="DWG10" s="309"/>
      <c r="DWH10" s="309"/>
      <c r="DWI10" s="309"/>
      <c r="DWJ10" s="309"/>
      <c r="DWK10" s="309"/>
      <c r="DWL10" s="309"/>
      <c r="DWM10" s="309"/>
      <c r="DWN10" s="309"/>
      <c r="DWO10" s="309"/>
      <c r="DWP10" s="309"/>
      <c r="DWQ10" s="309"/>
      <c r="DWR10" s="309"/>
      <c r="DWS10" s="309"/>
      <c r="DWT10" s="309"/>
      <c r="DWU10" s="309"/>
      <c r="DWV10" s="309"/>
      <c r="DWW10" s="309"/>
      <c r="DWX10" s="309"/>
      <c r="DWY10" s="309"/>
      <c r="DWZ10" s="309"/>
      <c r="DXA10" s="309"/>
      <c r="DXB10" s="309"/>
      <c r="DXC10" s="309"/>
      <c r="DXD10" s="309"/>
      <c r="DXE10" s="309"/>
      <c r="DXF10" s="309"/>
      <c r="DXG10" s="309"/>
      <c r="DXH10" s="309"/>
      <c r="DXI10" s="309"/>
      <c r="DXJ10" s="309"/>
      <c r="DXK10" s="309"/>
      <c r="DXL10" s="309"/>
      <c r="DXM10" s="309"/>
      <c r="DXN10" s="309"/>
      <c r="DXO10" s="309"/>
      <c r="DXP10" s="309"/>
      <c r="DXQ10" s="309"/>
      <c r="DXR10" s="309"/>
      <c r="DXS10" s="309"/>
      <c r="DXT10" s="309"/>
      <c r="DXU10" s="309"/>
      <c r="DXV10" s="309"/>
      <c r="DXW10" s="309"/>
      <c r="DXX10" s="309"/>
      <c r="DXY10" s="309"/>
      <c r="DXZ10" s="309"/>
      <c r="DYA10" s="309"/>
      <c r="DYB10" s="309"/>
      <c r="DYC10" s="309"/>
      <c r="DYD10" s="309"/>
      <c r="DYE10" s="309"/>
      <c r="DYF10" s="309"/>
      <c r="DYG10" s="309"/>
      <c r="DYH10" s="309"/>
      <c r="DYI10" s="309"/>
      <c r="DYJ10" s="309"/>
      <c r="DYK10" s="309"/>
      <c r="DYL10" s="309"/>
      <c r="DYM10" s="309"/>
      <c r="DYN10" s="309"/>
      <c r="DYO10" s="309"/>
      <c r="DYP10" s="309"/>
      <c r="DYQ10" s="309"/>
      <c r="DYR10" s="309"/>
      <c r="DYS10" s="309"/>
      <c r="DYT10" s="309"/>
      <c r="DYU10" s="309"/>
      <c r="DYV10" s="309"/>
      <c r="DYW10" s="309"/>
      <c r="DYX10" s="309"/>
      <c r="DYY10" s="309"/>
      <c r="DYZ10" s="309"/>
      <c r="DZA10" s="309"/>
      <c r="DZB10" s="309"/>
      <c r="DZC10" s="309"/>
      <c r="DZD10" s="309"/>
      <c r="DZE10" s="309"/>
      <c r="DZF10" s="309"/>
      <c r="DZG10" s="309"/>
      <c r="DZH10" s="309"/>
      <c r="DZI10" s="309"/>
      <c r="DZJ10" s="309"/>
      <c r="DZK10" s="309"/>
      <c r="DZL10" s="309"/>
      <c r="DZM10" s="309"/>
      <c r="DZN10" s="309"/>
      <c r="DZO10" s="309"/>
      <c r="DZP10" s="309"/>
      <c r="DZQ10" s="309"/>
      <c r="DZR10" s="309"/>
      <c r="DZS10" s="309"/>
      <c r="DZT10" s="309"/>
      <c r="DZU10" s="309"/>
      <c r="DZV10" s="309"/>
      <c r="DZW10" s="309"/>
      <c r="DZX10" s="309"/>
      <c r="DZY10" s="309"/>
      <c r="DZZ10" s="309"/>
      <c r="EAA10" s="309"/>
      <c r="EAB10" s="309"/>
      <c r="EAC10" s="309"/>
      <c r="EAD10" s="309"/>
      <c r="EAE10" s="309"/>
      <c r="EAF10" s="309"/>
      <c r="EAG10" s="309"/>
      <c r="EAH10" s="309"/>
      <c r="EAI10" s="309"/>
      <c r="EAJ10" s="309"/>
      <c r="EAK10" s="309"/>
      <c r="EAL10" s="309"/>
      <c r="EAM10" s="309"/>
      <c r="EAN10" s="309"/>
      <c r="EAO10" s="309"/>
      <c r="EAP10" s="309"/>
      <c r="EAQ10" s="309"/>
      <c r="EAR10" s="309"/>
      <c r="EAS10" s="309"/>
      <c r="EAT10" s="309"/>
      <c r="EAU10" s="309"/>
      <c r="EAV10" s="309"/>
      <c r="EAW10" s="309"/>
      <c r="EAX10" s="309"/>
      <c r="EAY10" s="309"/>
      <c r="EAZ10" s="309"/>
      <c r="EBA10" s="309"/>
      <c r="EBB10" s="309"/>
      <c r="EBC10" s="309"/>
      <c r="EBD10" s="309"/>
      <c r="EBE10" s="309"/>
      <c r="EBF10" s="309"/>
      <c r="EBG10" s="309"/>
      <c r="EBH10" s="309"/>
      <c r="EBI10" s="309"/>
      <c r="EBJ10" s="309"/>
      <c r="EBK10" s="309"/>
      <c r="EBL10" s="309"/>
      <c r="EBM10" s="309"/>
      <c r="EBN10" s="309"/>
      <c r="EBO10" s="309"/>
      <c r="EBP10" s="309"/>
      <c r="EBQ10" s="309"/>
      <c r="EBR10" s="309"/>
      <c r="EBS10" s="309"/>
      <c r="EBT10" s="309"/>
      <c r="EBU10" s="309"/>
      <c r="EBV10" s="309"/>
      <c r="EBW10" s="309"/>
      <c r="EBX10" s="309"/>
      <c r="EBY10" s="309"/>
      <c r="EBZ10" s="309"/>
      <c r="ECA10" s="309"/>
      <c r="ECB10" s="309"/>
      <c r="ECC10" s="309"/>
      <c r="ECD10" s="309"/>
      <c r="ECE10" s="309"/>
      <c r="ECF10" s="309"/>
      <c r="ECG10" s="309"/>
      <c r="ECH10" s="309"/>
      <c r="ECI10" s="309"/>
      <c r="ECJ10" s="309"/>
      <c r="ECK10" s="309"/>
      <c r="ECL10" s="309"/>
      <c r="ECM10" s="309"/>
      <c r="ECN10" s="309"/>
      <c r="ECO10" s="309"/>
      <c r="ECP10" s="309"/>
      <c r="ECQ10" s="309"/>
      <c r="ECR10" s="309"/>
      <c r="ECS10" s="309"/>
      <c r="ECT10" s="309"/>
      <c r="ECU10" s="309"/>
      <c r="ECV10" s="309"/>
      <c r="ECW10" s="309"/>
      <c r="ECX10" s="309"/>
      <c r="ECY10" s="309"/>
      <c r="ECZ10" s="309"/>
      <c r="EDA10" s="309"/>
      <c r="EDB10" s="309"/>
      <c r="EDC10" s="309"/>
      <c r="EDD10" s="309"/>
      <c r="EDE10" s="309"/>
      <c r="EDF10" s="309"/>
      <c r="EDG10" s="309"/>
      <c r="EDH10" s="309"/>
      <c r="EDI10" s="309"/>
      <c r="EDJ10" s="309"/>
      <c r="EDK10" s="309"/>
      <c r="EDL10" s="309"/>
      <c r="EDM10" s="309"/>
      <c r="EDN10" s="309"/>
      <c r="EDO10" s="309"/>
      <c r="EDP10" s="309"/>
      <c r="EDQ10" s="309"/>
      <c r="EDR10" s="309"/>
      <c r="EDS10" s="309"/>
      <c r="EDT10" s="309"/>
      <c r="EDU10" s="309"/>
      <c r="EDV10" s="309"/>
      <c r="EDW10" s="309"/>
      <c r="EDX10" s="309"/>
      <c r="EDY10" s="309"/>
      <c r="EDZ10" s="309"/>
      <c r="EEA10" s="309"/>
      <c r="EEB10" s="309"/>
      <c r="EEC10" s="309"/>
      <c r="EED10" s="309"/>
      <c r="EEE10" s="309"/>
      <c r="EEF10" s="309"/>
      <c r="EEG10" s="309"/>
      <c r="EEH10" s="309"/>
      <c r="EEI10" s="309"/>
      <c r="EEJ10" s="309"/>
      <c r="EEK10" s="309"/>
      <c r="EEL10" s="309"/>
      <c r="EEM10" s="309"/>
      <c r="EEN10" s="309"/>
      <c r="EEO10" s="309"/>
      <c r="EEP10" s="309"/>
      <c r="EEQ10" s="309"/>
      <c r="EER10" s="309"/>
      <c r="EES10" s="309"/>
      <c r="EET10" s="309"/>
      <c r="EEU10" s="309"/>
      <c r="EEV10" s="309"/>
      <c r="EEW10" s="309"/>
      <c r="EEX10" s="309"/>
      <c r="EEY10" s="309"/>
      <c r="EEZ10" s="309"/>
      <c r="EFA10" s="309"/>
      <c r="EFB10" s="309"/>
      <c r="EFC10" s="309"/>
      <c r="EFD10" s="309"/>
      <c r="EFE10" s="309"/>
      <c r="EFF10" s="309"/>
      <c r="EFG10" s="309"/>
      <c r="EFH10" s="309"/>
      <c r="EFI10" s="309"/>
      <c r="EFJ10" s="309"/>
      <c r="EFK10" s="309"/>
      <c r="EFL10" s="309"/>
      <c r="EFM10" s="309"/>
      <c r="EFN10" s="309"/>
      <c r="EFO10" s="309"/>
      <c r="EFP10" s="309"/>
      <c r="EFQ10" s="309"/>
      <c r="EFR10" s="309"/>
      <c r="EFS10" s="309"/>
      <c r="EFT10" s="309"/>
      <c r="EFU10" s="309"/>
      <c r="EFV10" s="309"/>
      <c r="EFW10" s="309"/>
      <c r="EFX10" s="309"/>
      <c r="EFY10" s="309"/>
      <c r="EFZ10" s="309"/>
      <c r="EGA10" s="309"/>
      <c r="EGB10" s="309"/>
      <c r="EGC10" s="309"/>
      <c r="EGD10" s="309"/>
      <c r="EGE10" s="309"/>
      <c r="EGF10" s="309"/>
      <c r="EGG10" s="309"/>
      <c r="EGH10" s="309"/>
      <c r="EGI10" s="309"/>
      <c r="EGJ10" s="309"/>
      <c r="EGK10" s="309"/>
      <c r="EGL10" s="309"/>
      <c r="EGM10" s="309"/>
      <c r="EGN10" s="309"/>
      <c r="EGO10" s="309"/>
      <c r="EGP10" s="309"/>
      <c r="EGQ10" s="309"/>
      <c r="EGR10" s="309"/>
      <c r="EGS10" s="309"/>
      <c r="EGT10" s="309"/>
      <c r="EGU10" s="309"/>
      <c r="EGV10" s="309"/>
      <c r="EGW10" s="309"/>
      <c r="EGX10" s="309"/>
      <c r="EGY10" s="309"/>
      <c r="EGZ10" s="309"/>
      <c r="EHA10" s="309"/>
      <c r="EHB10" s="309"/>
      <c r="EHC10" s="309"/>
      <c r="EHD10" s="309"/>
      <c r="EHE10" s="309"/>
      <c r="EHF10" s="309"/>
      <c r="EHG10" s="309"/>
      <c r="EHH10" s="309"/>
      <c r="EHI10" s="309"/>
      <c r="EHJ10" s="309"/>
      <c r="EHK10" s="309"/>
      <c r="EHL10" s="309"/>
      <c r="EHM10" s="309"/>
      <c r="EHN10" s="309"/>
      <c r="EHO10" s="309"/>
      <c r="EHP10" s="309"/>
      <c r="EHQ10" s="309"/>
      <c r="EHR10" s="309"/>
      <c r="EHS10" s="309"/>
      <c r="EHT10" s="309"/>
      <c r="EHU10" s="309"/>
      <c r="EHV10" s="309"/>
      <c r="EHW10" s="309"/>
      <c r="EHX10" s="309"/>
      <c r="EHY10" s="309"/>
      <c r="EHZ10" s="309"/>
      <c r="EIA10" s="309"/>
      <c r="EIB10" s="309"/>
      <c r="EIC10" s="309"/>
      <c r="EID10" s="309"/>
      <c r="EIE10" s="309"/>
      <c r="EIF10" s="309"/>
      <c r="EIG10" s="309"/>
      <c r="EIH10" s="309"/>
      <c r="EII10" s="309"/>
      <c r="EIJ10" s="309"/>
      <c r="EIK10" s="309"/>
      <c r="EIL10" s="309"/>
      <c r="EIM10" s="309"/>
      <c r="EIN10" s="309"/>
      <c r="EIO10" s="309"/>
      <c r="EIP10" s="309"/>
      <c r="EIQ10" s="309"/>
      <c r="EIR10" s="309"/>
      <c r="EIS10" s="309"/>
      <c r="EIT10" s="309"/>
      <c r="EIU10" s="309"/>
      <c r="EIV10" s="309"/>
      <c r="EIW10" s="309"/>
      <c r="EIX10" s="309"/>
      <c r="EIY10" s="309"/>
      <c r="EIZ10" s="309"/>
      <c r="EJA10" s="309"/>
      <c r="EJB10" s="309"/>
      <c r="EJC10" s="309"/>
      <c r="EJD10" s="309"/>
      <c r="EJE10" s="309"/>
      <c r="EJF10" s="309"/>
      <c r="EJG10" s="309"/>
      <c r="EJH10" s="309"/>
      <c r="EJI10" s="309"/>
      <c r="EJJ10" s="309"/>
      <c r="EJK10" s="309"/>
      <c r="EJL10" s="309"/>
      <c r="EJM10" s="309"/>
      <c r="EJN10" s="309"/>
      <c r="EJO10" s="309"/>
      <c r="EJP10" s="309"/>
      <c r="EJQ10" s="309"/>
      <c r="EJR10" s="309"/>
      <c r="EJS10" s="309"/>
      <c r="EJT10" s="309"/>
      <c r="EJU10" s="309"/>
      <c r="EJV10" s="309"/>
      <c r="EJW10" s="309"/>
      <c r="EJX10" s="309"/>
      <c r="EJY10" s="309"/>
      <c r="EJZ10" s="309"/>
      <c r="EKA10" s="309"/>
      <c r="EKB10" s="309"/>
      <c r="EKC10" s="309"/>
      <c r="EKD10" s="309"/>
      <c r="EKE10" s="309"/>
      <c r="EKF10" s="309"/>
      <c r="EKG10" s="309"/>
      <c r="EKH10" s="309"/>
      <c r="EKI10" s="309"/>
      <c r="EKJ10" s="309"/>
      <c r="EKK10" s="309"/>
      <c r="EKL10" s="309"/>
      <c r="EKM10" s="309"/>
      <c r="EKN10" s="309"/>
      <c r="EKO10" s="309"/>
      <c r="EKP10" s="309"/>
      <c r="EKQ10" s="309"/>
      <c r="EKR10" s="309"/>
      <c r="EKS10" s="309"/>
      <c r="EKT10" s="309"/>
      <c r="EKU10" s="309"/>
      <c r="EKV10" s="309"/>
      <c r="EKW10" s="309"/>
      <c r="EKX10" s="309"/>
      <c r="EKY10" s="309"/>
      <c r="EKZ10" s="309"/>
      <c r="ELA10" s="309"/>
      <c r="ELB10" s="309"/>
      <c r="ELC10" s="309"/>
      <c r="ELD10" s="309"/>
      <c r="ELE10" s="309"/>
      <c r="ELF10" s="309"/>
      <c r="ELG10" s="309"/>
      <c r="ELH10" s="309"/>
      <c r="ELI10" s="309"/>
      <c r="ELJ10" s="309"/>
      <c r="ELK10" s="309"/>
      <c r="ELL10" s="309"/>
      <c r="ELM10" s="309"/>
      <c r="ELN10" s="309"/>
      <c r="ELO10" s="309"/>
      <c r="ELP10" s="309"/>
      <c r="ELQ10" s="309"/>
      <c r="ELR10" s="309"/>
      <c r="ELS10" s="309"/>
      <c r="ELT10" s="309"/>
      <c r="ELU10" s="309"/>
      <c r="ELV10" s="309"/>
      <c r="ELW10" s="309"/>
      <c r="ELX10" s="309"/>
      <c r="ELY10" s="309"/>
      <c r="ELZ10" s="309"/>
      <c r="EMA10" s="309"/>
      <c r="EMB10" s="309"/>
      <c r="EMC10" s="309"/>
      <c r="EMD10" s="309"/>
      <c r="EME10" s="309"/>
      <c r="EMF10" s="309"/>
      <c r="EMG10" s="309"/>
      <c r="EMH10" s="309"/>
      <c r="EMI10" s="309"/>
      <c r="EMJ10" s="309"/>
      <c r="EMK10" s="309"/>
      <c r="EML10" s="309"/>
      <c r="EMM10" s="309"/>
      <c r="EMN10" s="309"/>
      <c r="EMO10" s="309"/>
      <c r="EMP10" s="309"/>
      <c r="EMQ10" s="309"/>
      <c r="EMR10" s="309"/>
      <c r="EMS10" s="309"/>
      <c r="EMT10" s="309"/>
      <c r="EMU10" s="309"/>
      <c r="EMV10" s="309"/>
      <c r="EMW10" s="309"/>
      <c r="EMX10" s="309"/>
      <c r="EMY10" s="309"/>
      <c r="EMZ10" s="309"/>
      <c r="ENA10" s="309"/>
      <c r="ENB10" s="309"/>
      <c r="ENC10" s="309"/>
      <c r="END10" s="309"/>
      <c r="ENE10" s="309"/>
      <c r="ENF10" s="309"/>
      <c r="ENG10" s="309"/>
      <c r="ENH10" s="309"/>
      <c r="ENI10" s="309"/>
      <c r="ENJ10" s="309"/>
      <c r="ENK10" s="309"/>
      <c r="ENL10" s="309"/>
      <c r="ENM10" s="309"/>
      <c r="ENN10" s="309"/>
      <c r="ENO10" s="309"/>
      <c r="ENP10" s="309"/>
      <c r="ENQ10" s="309"/>
      <c r="ENR10" s="309"/>
      <c r="ENS10" s="309"/>
      <c r="ENT10" s="309"/>
      <c r="ENU10" s="309"/>
      <c r="ENV10" s="309"/>
      <c r="ENW10" s="309"/>
      <c r="ENX10" s="309"/>
      <c r="ENY10" s="309"/>
      <c r="ENZ10" s="309"/>
      <c r="EOA10" s="309"/>
      <c r="EOB10" s="309"/>
      <c r="EOC10" s="309"/>
      <c r="EOD10" s="309"/>
      <c r="EOE10" s="309"/>
      <c r="EOF10" s="309"/>
      <c r="EOG10" s="309"/>
      <c r="EOH10" s="309"/>
      <c r="EOI10" s="309"/>
      <c r="EOJ10" s="309"/>
      <c r="EOK10" s="309"/>
      <c r="EOL10" s="309"/>
      <c r="EOM10" s="309"/>
      <c r="EON10" s="309"/>
      <c r="EOO10" s="309"/>
      <c r="EOP10" s="309"/>
      <c r="EOQ10" s="309"/>
      <c r="EOR10" s="309"/>
      <c r="EOS10" s="309"/>
      <c r="EOT10" s="309"/>
      <c r="EOU10" s="309"/>
      <c r="EOV10" s="309"/>
      <c r="EOW10" s="309"/>
      <c r="EOX10" s="309"/>
      <c r="EOY10" s="309"/>
      <c r="EOZ10" s="309"/>
      <c r="EPA10" s="309"/>
      <c r="EPB10" s="309"/>
      <c r="EPC10" s="309"/>
      <c r="EPD10" s="309"/>
      <c r="EPE10" s="309"/>
      <c r="EPF10" s="309"/>
      <c r="EPG10" s="309"/>
      <c r="EPH10" s="309"/>
      <c r="EPI10" s="309"/>
      <c r="EPJ10" s="309"/>
      <c r="EPK10" s="309"/>
      <c r="EPL10" s="309"/>
      <c r="EPM10" s="309"/>
      <c r="EPN10" s="309"/>
      <c r="EPO10" s="309"/>
      <c r="EPP10" s="309"/>
      <c r="EPQ10" s="309"/>
      <c r="EPR10" s="309"/>
      <c r="EPS10" s="309"/>
      <c r="EPT10" s="309"/>
      <c r="EPU10" s="309"/>
      <c r="EPV10" s="309"/>
      <c r="EPW10" s="309"/>
      <c r="EPX10" s="309"/>
      <c r="EPY10" s="309"/>
      <c r="EPZ10" s="309"/>
      <c r="EQA10" s="309"/>
      <c r="EQB10" s="309"/>
      <c r="EQC10" s="309"/>
      <c r="EQD10" s="309"/>
      <c r="EQE10" s="309"/>
      <c r="EQF10" s="309"/>
      <c r="EQG10" s="309"/>
      <c r="EQH10" s="309"/>
      <c r="EQI10" s="309"/>
      <c r="EQJ10" s="309"/>
      <c r="EQK10" s="309"/>
      <c r="EQL10" s="309"/>
      <c r="EQM10" s="309"/>
      <c r="EQN10" s="309"/>
      <c r="EQO10" s="309"/>
      <c r="EQP10" s="309"/>
      <c r="EQQ10" s="309"/>
      <c r="EQR10" s="309"/>
      <c r="EQS10" s="309"/>
      <c r="EQT10" s="309"/>
      <c r="EQU10" s="309"/>
      <c r="EQV10" s="309"/>
      <c r="EQW10" s="309"/>
      <c r="EQX10" s="309"/>
      <c r="EQY10" s="309"/>
      <c r="EQZ10" s="309"/>
      <c r="ERA10" s="309"/>
      <c r="ERB10" s="309"/>
      <c r="ERC10" s="309"/>
      <c r="ERD10" s="309"/>
      <c r="ERE10" s="309"/>
      <c r="ERF10" s="309"/>
      <c r="ERG10" s="309"/>
      <c r="ERH10" s="309"/>
      <c r="ERI10" s="309"/>
      <c r="ERJ10" s="309"/>
      <c r="ERK10" s="309"/>
      <c r="ERL10" s="309"/>
      <c r="ERM10" s="309"/>
      <c r="ERN10" s="309"/>
      <c r="ERO10" s="309"/>
      <c r="ERP10" s="309"/>
      <c r="ERQ10" s="309"/>
      <c r="ERR10" s="309"/>
      <c r="ERS10" s="309"/>
      <c r="ERT10" s="309"/>
      <c r="ERU10" s="309"/>
      <c r="ERV10" s="309"/>
      <c r="ERW10" s="309"/>
      <c r="ERX10" s="309"/>
      <c r="ERY10" s="309"/>
      <c r="ERZ10" s="309"/>
      <c r="ESA10" s="309"/>
      <c r="ESB10" s="309"/>
      <c r="ESC10" s="309"/>
      <c r="ESD10" s="309"/>
      <c r="ESE10" s="309"/>
      <c r="ESF10" s="309"/>
      <c r="ESG10" s="309"/>
      <c r="ESH10" s="309"/>
      <c r="ESI10" s="309"/>
      <c r="ESJ10" s="309"/>
      <c r="ESK10" s="309"/>
      <c r="ESL10" s="309"/>
      <c r="ESM10" s="309"/>
      <c r="ESN10" s="309"/>
      <c r="ESO10" s="309"/>
      <c r="ESP10" s="309"/>
      <c r="ESQ10" s="309"/>
      <c r="ESR10" s="309"/>
      <c r="ESS10" s="309"/>
      <c r="EST10" s="309"/>
      <c r="ESU10" s="309"/>
      <c r="ESV10" s="309"/>
      <c r="ESW10" s="309"/>
      <c r="ESX10" s="309"/>
      <c r="ESY10" s="309"/>
      <c r="ESZ10" s="309"/>
      <c r="ETA10" s="309"/>
      <c r="ETB10" s="309"/>
      <c r="ETC10" s="309"/>
      <c r="ETD10" s="309"/>
      <c r="ETE10" s="309"/>
      <c r="ETF10" s="309"/>
      <c r="ETG10" s="309"/>
      <c r="ETH10" s="309"/>
      <c r="ETI10" s="309"/>
      <c r="ETJ10" s="309"/>
      <c r="ETK10" s="309"/>
      <c r="ETL10" s="309"/>
      <c r="ETM10" s="309"/>
      <c r="ETN10" s="309"/>
      <c r="ETO10" s="309"/>
      <c r="ETP10" s="309"/>
      <c r="ETQ10" s="309"/>
      <c r="ETR10" s="309"/>
      <c r="ETS10" s="309"/>
      <c r="ETT10" s="309"/>
      <c r="ETU10" s="309"/>
      <c r="ETV10" s="309"/>
      <c r="ETW10" s="309"/>
      <c r="ETX10" s="309"/>
      <c r="ETY10" s="309"/>
      <c r="ETZ10" s="309"/>
      <c r="EUA10" s="309"/>
      <c r="EUB10" s="309"/>
      <c r="EUC10" s="309"/>
      <c r="EUD10" s="309"/>
      <c r="EUE10" s="309"/>
      <c r="EUF10" s="309"/>
      <c r="EUG10" s="309"/>
      <c r="EUH10" s="309"/>
      <c r="EUI10" s="309"/>
      <c r="EUJ10" s="309"/>
      <c r="EUK10" s="309"/>
      <c r="EUL10" s="309"/>
      <c r="EUM10" s="309"/>
      <c r="EUN10" s="309"/>
      <c r="EUO10" s="309"/>
      <c r="EUP10" s="309"/>
      <c r="EUQ10" s="309"/>
      <c r="EUR10" s="309"/>
      <c r="EUS10" s="309"/>
      <c r="EUT10" s="309"/>
      <c r="EUU10" s="309"/>
      <c r="EUV10" s="309"/>
      <c r="EUW10" s="309"/>
      <c r="EUX10" s="309"/>
      <c r="EUY10" s="309"/>
      <c r="EUZ10" s="309"/>
      <c r="EVA10" s="309"/>
      <c r="EVB10" s="309"/>
      <c r="EVC10" s="309"/>
      <c r="EVD10" s="309"/>
      <c r="EVE10" s="309"/>
      <c r="EVF10" s="309"/>
      <c r="EVG10" s="309"/>
      <c r="EVH10" s="309"/>
      <c r="EVI10" s="309"/>
      <c r="EVJ10" s="309"/>
      <c r="EVK10" s="309"/>
      <c r="EVL10" s="309"/>
      <c r="EVM10" s="309"/>
      <c r="EVN10" s="309"/>
      <c r="EVO10" s="309"/>
      <c r="EVP10" s="309"/>
      <c r="EVQ10" s="309"/>
      <c r="EVR10" s="309"/>
      <c r="EVS10" s="309"/>
      <c r="EVT10" s="309"/>
      <c r="EVU10" s="309"/>
      <c r="EVV10" s="309"/>
      <c r="EVW10" s="309"/>
      <c r="EVX10" s="309"/>
      <c r="EVY10" s="309"/>
      <c r="EVZ10" s="309"/>
      <c r="EWA10" s="309"/>
      <c r="EWB10" s="309"/>
      <c r="EWC10" s="309"/>
      <c r="EWD10" s="309"/>
      <c r="EWE10" s="309"/>
      <c r="EWF10" s="309"/>
      <c r="EWG10" s="309"/>
      <c r="EWH10" s="309"/>
      <c r="EWI10" s="309"/>
      <c r="EWJ10" s="309"/>
      <c r="EWK10" s="309"/>
      <c r="EWL10" s="309"/>
      <c r="EWM10" s="309"/>
      <c r="EWN10" s="309"/>
      <c r="EWO10" s="309"/>
      <c r="EWP10" s="309"/>
      <c r="EWQ10" s="309"/>
      <c r="EWR10" s="309"/>
      <c r="EWS10" s="309"/>
      <c r="EWT10" s="309"/>
      <c r="EWU10" s="309"/>
      <c r="EWV10" s="309"/>
      <c r="EWW10" s="309"/>
      <c r="EWX10" s="309"/>
      <c r="EWY10" s="309"/>
      <c r="EWZ10" s="309"/>
      <c r="EXA10" s="309"/>
      <c r="EXB10" s="309"/>
      <c r="EXC10" s="309"/>
      <c r="EXD10" s="309"/>
      <c r="EXE10" s="309"/>
      <c r="EXF10" s="309"/>
      <c r="EXG10" s="309"/>
      <c r="EXH10" s="309"/>
      <c r="EXI10" s="309"/>
      <c r="EXJ10" s="309"/>
      <c r="EXK10" s="309"/>
      <c r="EXL10" s="309"/>
      <c r="EXM10" s="309"/>
      <c r="EXN10" s="309"/>
      <c r="EXO10" s="309"/>
      <c r="EXP10" s="309"/>
      <c r="EXQ10" s="309"/>
      <c r="EXR10" s="309"/>
      <c r="EXS10" s="309"/>
      <c r="EXT10" s="309"/>
      <c r="EXU10" s="309"/>
      <c r="EXV10" s="309"/>
      <c r="EXW10" s="309"/>
      <c r="EXX10" s="309"/>
      <c r="EXY10" s="309"/>
      <c r="EXZ10" s="309"/>
      <c r="EYA10" s="309"/>
      <c r="EYB10" s="309"/>
      <c r="EYC10" s="309"/>
      <c r="EYD10" s="309"/>
      <c r="EYE10" s="309"/>
      <c r="EYF10" s="309"/>
      <c r="EYG10" s="309"/>
      <c r="EYH10" s="309"/>
      <c r="EYI10" s="309"/>
      <c r="EYJ10" s="309"/>
      <c r="EYK10" s="309"/>
      <c r="EYL10" s="309"/>
      <c r="EYM10" s="309"/>
      <c r="EYN10" s="309"/>
      <c r="EYO10" s="309"/>
      <c r="EYP10" s="309"/>
      <c r="EYQ10" s="309"/>
      <c r="EYR10" s="309"/>
      <c r="EYS10" s="309"/>
      <c r="EYT10" s="309"/>
      <c r="EYU10" s="309"/>
      <c r="EYV10" s="309"/>
      <c r="EYW10" s="309"/>
      <c r="EYX10" s="309"/>
      <c r="EYY10" s="309"/>
      <c r="EYZ10" s="309"/>
      <c r="EZA10" s="309"/>
      <c r="EZB10" s="309"/>
      <c r="EZC10" s="309"/>
      <c r="EZD10" s="309"/>
      <c r="EZE10" s="309"/>
      <c r="EZF10" s="309"/>
      <c r="EZG10" s="309"/>
      <c r="EZH10" s="309"/>
      <c r="EZI10" s="309"/>
      <c r="EZJ10" s="309"/>
      <c r="EZK10" s="309"/>
      <c r="EZL10" s="309"/>
      <c r="EZM10" s="309"/>
      <c r="EZN10" s="309"/>
      <c r="EZO10" s="309"/>
      <c r="EZP10" s="309"/>
      <c r="EZQ10" s="309"/>
      <c r="EZR10" s="309"/>
      <c r="EZS10" s="309"/>
      <c r="EZT10" s="309"/>
      <c r="EZU10" s="309"/>
      <c r="EZV10" s="309"/>
      <c r="EZW10" s="309"/>
      <c r="EZX10" s="309"/>
      <c r="EZY10" s="309"/>
      <c r="EZZ10" s="309"/>
      <c r="FAA10" s="309"/>
      <c r="FAB10" s="309"/>
      <c r="FAC10" s="309"/>
      <c r="FAD10" s="309"/>
      <c r="FAE10" s="309"/>
      <c r="FAF10" s="309"/>
      <c r="FAG10" s="309"/>
      <c r="FAH10" s="309"/>
      <c r="FAI10" s="309"/>
      <c r="FAJ10" s="309"/>
      <c r="FAK10" s="309"/>
      <c r="FAL10" s="309"/>
      <c r="FAM10" s="309"/>
      <c r="FAN10" s="309"/>
      <c r="FAO10" s="309"/>
      <c r="FAP10" s="309"/>
      <c r="FAQ10" s="309"/>
      <c r="FAR10" s="309"/>
      <c r="FAS10" s="309"/>
      <c r="FAT10" s="309"/>
      <c r="FAU10" s="309"/>
      <c r="FAV10" s="309"/>
      <c r="FAW10" s="309"/>
      <c r="FAX10" s="309"/>
      <c r="FAY10" s="309"/>
      <c r="FAZ10" s="309"/>
      <c r="FBA10" s="309"/>
      <c r="FBB10" s="309"/>
      <c r="FBC10" s="309"/>
      <c r="FBD10" s="309"/>
      <c r="FBE10" s="309"/>
      <c r="FBF10" s="309"/>
      <c r="FBG10" s="309"/>
      <c r="FBH10" s="309"/>
      <c r="FBI10" s="309"/>
      <c r="FBJ10" s="309"/>
      <c r="FBK10" s="309"/>
      <c r="FBL10" s="309"/>
      <c r="FBM10" s="309"/>
      <c r="FBN10" s="309"/>
      <c r="FBO10" s="309"/>
      <c r="FBP10" s="309"/>
      <c r="FBQ10" s="309"/>
      <c r="FBR10" s="309"/>
      <c r="FBS10" s="309"/>
      <c r="FBT10" s="309"/>
      <c r="FBU10" s="309"/>
      <c r="FBV10" s="309"/>
      <c r="FBW10" s="309"/>
      <c r="FBX10" s="309"/>
      <c r="FBY10" s="309"/>
      <c r="FBZ10" s="309"/>
      <c r="FCA10" s="309"/>
      <c r="FCB10" s="309"/>
      <c r="FCC10" s="309"/>
      <c r="FCD10" s="309"/>
      <c r="FCE10" s="309"/>
      <c r="FCF10" s="309"/>
      <c r="FCG10" s="309"/>
      <c r="FCH10" s="309"/>
      <c r="FCI10" s="309"/>
      <c r="FCJ10" s="309"/>
      <c r="FCK10" s="309"/>
      <c r="FCL10" s="309"/>
      <c r="FCM10" s="309"/>
      <c r="FCN10" s="309"/>
      <c r="FCO10" s="309"/>
      <c r="FCP10" s="309"/>
      <c r="FCQ10" s="309"/>
      <c r="FCR10" s="309"/>
      <c r="FCS10" s="309"/>
      <c r="FCT10" s="309"/>
      <c r="FCU10" s="309"/>
      <c r="FCV10" s="309"/>
      <c r="FCW10" s="309"/>
      <c r="FCX10" s="309"/>
      <c r="FCY10" s="309"/>
      <c r="FCZ10" s="309"/>
      <c r="FDA10" s="309"/>
      <c r="FDB10" s="309"/>
      <c r="FDC10" s="309"/>
      <c r="FDD10" s="309"/>
      <c r="FDE10" s="309"/>
      <c r="FDF10" s="309"/>
      <c r="FDG10" s="309"/>
      <c r="FDH10" s="309"/>
      <c r="FDI10" s="309"/>
      <c r="FDJ10" s="309"/>
      <c r="FDK10" s="309"/>
      <c r="FDL10" s="309"/>
      <c r="FDM10" s="309"/>
      <c r="FDN10" s="309"/>
      <c r="FDO10" s="309"/>
      <c r="FDP10" s="309"/>
      <c r="FDQ10" s="309"/>
      <c r="FDR10" s="309"/>
      <c r="FDS10" s="309"/>
      <c r="FDT10" s="309"/>
      <c r="FDU10" s="309"/>
      <c r="FDV10" s="309"/>
      <c r="FDW10" s="309"/>
      <c r="FDX10" s="309"/>
      <c r="FDY10" s="309"/>
      <c r="FDZ10" s="309"/>
      <c r="FEA10" s="309"/>
      <c r="FEB10" s="309"/>
      <c r="FEC10" s="309"/>
      <c r="FED10" s="309"/>
      <c r="FEE10" s="309"/>
      <c r="FEF10" s="309"/>
      <c r="FEG10" s="309"/>
      <c r="FEH10" s="309"/>
      <c r="FEI10" s="309"/>
      <c r="FEJ10" s="309"/>
      <c r="FEK10" s="309"/>
      <c r="FEL10" s="309"/>
      <c r="FEM10" s="309"/>
      <c r="FEN10" s="309"/>
      <c r="FEO10" s="309"/>
      <c r="FEP10" s="309"/>
      <c r="FEQ10" s="309"/>
      <c r="FER10" s="309"/>
      <c r="FES10" s="309"/>
      <c r="FET10" s="309"/>
      <c r="FEU10" s="309"/>
      <c r="FEV10" s="309"/>
      <c r="FEW10" s="309"/>
      <c r="FEX10" s="309"/>
      <c r="FEY10" s="309"/>
      <c r="FEZ10" s="309"/>
      <c r="FFA10" s="309"/>
      <c r="FFB10" s="309"/>
      <c r="FFC10" s="309"/>
      <c r="FFD10" s="309"/>
      <c r="FFE10" s="309"/>
      <c r="FFF10" s="309"/>
      <c r="FFG10" s="309"/>
      <c r="FFH10" s="309"/>
      <c r="FFI10" s="309"/>
      <c r="FFJ10" s="309"/>
      <c r="FFK10" s="309"/>
      <c r="FFL10" s="309"/>
      <c r="FFM10" s="309"/>
      <c r="FFN10" s="309"/>
      <c r="FFO10" s="309"/>
      <c r="FFP10" s="309"/>
      <c r="FFQ10" s="309"/>
      <c r="FFR10" s="309"/>
      <c r="FFS10" s="309"/>
      <c r="FFT10" s="309"/>
      <c r="FFU10" s="309"/>
      <c r="FFV10" s="309"/>
      <c r="FFW10" s="309"/>
      <c r="FFX10" s="309"/>
      <c r="FFY10" s="309"/>
      <c r="FFZ10" s="309"/>
      <c r="FGA10" s="309"/>
      <c r="FGB10" s="309"/>
      <c r="FGC10" s="309"/>
      <c r="FGD10" s="309"/>
      <c r="FGE10" s="309"/>
      <c r="FGF10" s="309"/>
      <c r="FGG10" s="309"/>
      <c r="FGH10" s="309"/>
      <c r="FGI10" s="309"/>
      <c r="FGJ10" s="309"/>
      <c r="FGK10" s="309"/>
      <c r="FGL10" s="309"/>
      <c r="FGM10" s="309"/>
      <c r="FGN10" s="309"/>
      <c r="FGO10" s="309"/>
      <c r="FGP10" s="309"/>
      <c r="FGQ10" s="309"/>
      <c r="FGR10" s="309"/>
      <c r="FGS10" s="309"/>
      <c r="FGT10" s="309"/>
      <c r="FGU10" s="309"/>
      <c r="FGV10" s="309"/>
      <c r="FGW10" s="309"/>
      <c r="FGX10" s="309"/>
      <c r="FGY10" s="309"/>
      <c r="FGZ10" s="309"/>
      <c r="FHA10" s="309"/>
      <c r="FHB10" s="309"/>
      <c r="FHC10" s="309"/>
      <c r="FHD10" s="309"/>
      <c r="FHE10" s="309"/>
      <c r="FHF10" s="309"/>
      <c r="FHG10" s="309"/>
      <c r="FHH10" s="309"/>
      <c r="FHI10" s="309"/>
      <c r="FHJ10" s="309"/>
      <c r="FHK10" s="309"/>
      <c r="FHL10" s="309"/>
      <c r="FHM10" s="309"/>
      <c r="FHN10" s="309"/>
      <c r="FHO10" s="309"/>
      <c r="FHP10" s="309"/>
      <c r="FHQ10" s="309"/>
      <c r="FHR10" s="309"/>
      <c r="FHS10" s="309"/>
      <c r="FHT10" s="309"/>
      <c r="FHU10" s="309"/>
      <c r="FHV10" s="309"/>
      <c r="FHW10" s="309"/>
      <c r="FHX10" s="309"/>
      <c r="FHY10" s="309"/>
      <c r="FHZ10" s="309"/>
      <c r="FIA10" s="309"/>
      <c r="FIB10" s="309"/>
      <c r="FIC10" s="309"/>
      <c r="FID10" s="309"/>
      <c r="FIE10" s="309"/>
      <c r="FIF10" s="309"/>
      <c r="FIG10" s="309"/>
      <c r="FIH10" s="309"/>
      <c r="FII10" s="309"/>
      <c r="FIJ10" s="309"/>
      <c r="FIK10" s="309"/>
      <c r="FIL10" s="309"/>
      <c r="FIM10" s="309"/>
      <c r="FIN10" s="309"/>
      <c r="FIO10" s="309"/>
      <c r="FIP10" s="309"/>
      <c r="FIQ10" s="309"/>
      <c r="FIR10" s="309"/>
      <c r="FIS10" s="309"/>
      <c r="FIT10" s="309"/>
      <c r="FIU10" s="309"/>
      <c r="FIV10" s="309"/>
      <c r="FIW10" s="309"/>
      <c r="FIX10" s="309"/>
      <c r="FIY10" s="309"/>
      <c r="FIZ10" s="309"/>
      <c r="FJA10" s="309"/>
      <c r="FJB10" s="309"/>
      <c r="FJC10" s="309"/>
      <c r="FJD10" s="309"/>
      <c r="FJE10" s="309"/>
      <c r="FJF10" s="309"/>
      <c r="FJG10" s="309"/>
      <c r="FJH10" s="309"/>
      <c r="FJI10" s="309"/>
      <c r="FJJ10" s="309"/>
      <c r="FJK10" s="309"/>
      <c r="FJL10" s="309"/>
      <c r="FJM10" s="309"/>
      <c r="FJN10" s="309"/>
      <c r="FJO10" s="309"/>
      <c r="FJP10" s="309"/>
      <c r="FJQ10" s="309"/>
      <c r="FJR10" s="309"/>
      <c r="FJS10" s="309"/>
      <c r="FJT10" s="309"/>
      <c r="FJU10" s="309"/>
      <c r="FJV10" s="309"/>
      <c r="FJW10" s="309"/>
      <c r="FJX10" s="309"/>
      <c r="FJY10" s="309"/>
      <c r="FJZ10" s="309"/>
      <c r="FKA10" s="309"/>
      <c r="FKB10" s="309"/>
      <c r="FKC10" s="309"/>
      <c r="FKD10" s="309"/>
      <c r="FKE10" s="309"/>
      <c r="FKF10" s="309"/>
      <c r="FKG10" s="309"/>
      <c r="FKH10" s="309"/>
      <c r="FKI10" s="309"/>
      <c r="FKJ10" s="309"/>
      <c r="FKK10" s="309"/>
      <c r="FKL10" s="309"/>
      <c r="FKM10" s="309"/>
      <c r="FKN10" s="309"/>
      <c r="FKO10" s="309"/>
      <c r="FKP10" s="309"/>
      <c r="FKQ10" s="309"/>
      <c r="FKR10" s="309"/>
      <c r="FKS10" s="309"/>
      <c r="FKT10" s="309"/>
      <c r="FKU10" s="309"/>
      <c r="FKV10" s="309"/>
      <c r="FKW10" s="309"/>
      <c r="FKX10" s="309"/>
      <c r="FKY10" s="309"/>
      <c r="FKZ10" s="309"/>
      <c r="FLA10" s="309"/>
      <c r="FLB10" s="309"/>
      <c r="FLC10" s="309"/>
      <c r="FLD10" s="309"/>
      <c r="FLE10" s="309"/>
      <c r="FLF10" s="309"/>
      <c r="FLG10" s="309"/>
      <c r="FLH10" s="309"/>
      <c r="FLI10" s="309"/>
      <c r="FLJ10" s="309"/>
      <c r="FLK10" s="309"/>
      <c r="FLL10" s="309"/>
      <c r="FLM10" s="309"/>
      <c r="FLN10" s="309"/>
      <c r="FLO10" s="309"/>
      <c r="FLP10" s="309"/>
      <c r="FLQ10" s="309"/>
      <c r="FLR10" s="309"/>
      <c r="FLS10" s="309"/>
      <c r="FLT10" s="309"/>
      <c r="FLU10" s="309"/>
      <c r="FLV10" s="309"/>
      <c r="FLW10" s="309"/>
      <c r="FLX10" s="309"/>
      <c r="FLY10" s="309"/>
      <c r="FLZ10" s="309"/>
      <c r="FMA10" s="309"/>
      <c r="FMB10" s="309"/>
      <c r="FMC10" s="309"/>
      <c r="FMD10" s="309"/>
      <c r="FME10" s="309"/>
      <c r="FMF10" s="309"/>
      <c r="FMG10" s="309"/>
      <c r="FMH10" s="309"/>
      <c r="FMI10" s="309"/>
      <c r="FMJ10" s="309"/>
      <c r="FMK10" s="309"/>
      <c r="FML10" s="309"/>
      <c r="FMM10" s="309"/>
      <c r="FMN10" s="309"/>
      <c r="FMO10" s="309"/>
      <c r="FMP10" s="309"/>
      <c r="FMQ10" s="309"/>
      <c r="FMR10" s="309"/>
      <c r="FMS10" s="309"/>
      <c r="FMT10" s="309"/>
      <c r="FMU10" s="309"/>
      <c r="FMV10" s="309"/>
      <c r="FMW10" s="309"/>
      <c r="FMX10" s="309"/>
      <c r="FMY10" s="309"/>
      <c r="FMZ10" s="309"/>
      <c r="FNA10" s="309"/>
      <c r="FNB10" s="309"/>
      <c r="FNC10" s="309"/>
      <c r="FND10" s="309"/>
      <c r="FNE10" s="309"/>
      <c r="FNF10" s="309"/>
      <c r="FNG10" s="309"/>
      <c r="FNH10" s="309"/>
      <c r="FNI10" s="309"/>
      <c r="FNJ10" s="309"/>
      <c r="FNK10" s="309"/>
      <c r="FNL10" s="309"/>
      <c r="FNM10" s="309"/>
      <c r="FNN10" s="309"/>
      <c r="FNO10" s="309"/>
      <c r="FNP10" s="309"/>
      <c r="FNQ10" s="309"/>
      <c r="FNR10" s="309"/>
      <c r="FNS10" s="309"/>
      <c r="FNT10" s="309"/>
      <c r="FNU10" s="309"/>
      <c r="FNV10" s="309"/>
      <c r="FNW10" s="309"/>
      <c r="FNX10" s="309"/>
      <c r="FNY10" s="309"/>
      <c r="FNZ10" s="309"/>
      <c r="FOA10" s="309"/>
      <c r="FOB10" s="309"/>
      <c r="FOC10" s="309"/>
      <c r="FOD10" s="309"/>
      <c r="FOE10" s="309"/>
      <c r="FOF10" s="309"/>
      <c r="FOG10" s="309"/>
      <c r="FOH10" s="309"/>
      <c r="FOI10" s="309"/>
      <c r="FOJ10" s="309"/>
      <c r="FOK10" s="309"/>
      <c r="FOL10" s="309"/>
      <c r="FOM10" s="309"/>
      <c r="FON10" s="309"/>
      <c r="FOO10" s="309"/>
      <c r="FOP10" s="309"/>
      <c r="FOQ10" s="309"/>
      <c r="FOR10" s="309"/>
      <c r="FOS10" s="309"/>
      <c r="FOT10" s="309"/>
      <c r="FOU10" s="309"/>
      <c r="FOV10" s="309"/>
      <c r="FOW10" s="309"/>
      <c r="FOX10" s="309"/>
      <c r="FOY10" s="309"/>
      <c r="FOZ10" s="309"/>
      <c r="FPA10" s="309"/>
      <c r="FPB10" s="309"/>
      <c r="FPC10" s="309"/>
      <c r="FPD10" s="309"/>
      <c r="FPE10" s="309"/>
      <c r="FPF10" s="309"/>
      <c r="FPG10" s="309"/>
      <c r="FPH10" s="309"/>
      <c r="FPI10" s="309"/>
      <c r="FPJ10" s="309"/>
      <c r="FPK10" s="309"/>
      <c r="FPL10" s="309"/>
      <c r="FPM10" s="309"/>
      <c r="FPN10" s="309"/>
      <c r="FPO10" s="309"/>
      <c r="FPP10" s="309"/>
      <c r="FPQ10" s="309"/>
      <c r="FPR10" s="309"/>
      <c r="FPS10" s="309"/>
      <c r="FPT10" s="309"/>
      <c r="FPU10" s="309"/>
      <c r="FPV10" s="309"/>
      <c r="FPW10" s="309"/>
      <c r="FPX10" s="309"/>
      <c r="FPY10" s="309"/>
      <c r="FPZ10" s="309"/>
      <c r="FQA10" s="309"/>
      <c r="FQB10" s="309"/>
      <c r="FQC10" s="309"/>
      <c r="FQD10" s="309"/>
      <c r="FQE10" s="309"/>
      <c r="FQF10" s="309"/>
      <c r="FQG10" s="309"/>
      <c r="FQH10" s="309"/>
      <c r="FQI10" s="309"/>
      <c r="FQJ10" s="309"/>
      <c r="FQK10" s="309"/>
      <c r="FQL10" s="309"/>
      <c r="FQM10" s="309"/>
      <c r="FQN10" s="309"/>
      <c r="FQO10" s="309"/>
      <c r="FQP10" s="309"/>
      <c r="FQQ10" s="309"/>
      <c r="FQR10" s="309"/>
      <c r="FQS10" s="309"/>
      <c r="FQT10" s="309"/>
      <c r="FQU10" s="309"/>
      <c r="FQV10" s="309"/>
      <c r="FQW10" s="309"/>
      <c r="FQX10" s="309"/>
      <c r="FQY10" s="309"/>
      <c r="FQZ10" s="309"/>
      <c r="FRA10" s="309"/>
      <c r="FRB10" s="309"/>
      <c r="FRC10" s="309"/>
      <c r="FRD10" s="309"/>
      <c r="FRE10" s="309"/>
      <c r="FRF10" s="309"/>
      <c r="FRG10" s="309"/>
      <c r="FRH10" s="309"/>
      <c r="FRI10" s="309"/>
      <c r="FRJ10" s="309"/>
      <c r="FRK10" s="309"/>
      <c r="FRL10" s="309"/>
      <c r="FRM10" s="309"/>
      <c r="FRN10" s="309"/>
      <c r="FRO10" s="309"/>
      <c r="FRP10" s="309"/>
      <c r="FRQ10" s="309"/>
      <c r="FRR10" s="309"/>
      <c r="FRS10" s="309"/>
      <c r="FRT10" s="309"/>
      <c r="FRU10" s="309"/>
      <c r="FRV10" s="309"/>
      <c r="FRW10" s="309"/>
      <c r="FRX10" s="309"/>
      <c r="FRY10" s="309"/>
      <c r="FRZ10" s="309"/>
      <c r="FSA10" s="309"/>
      <c r="FSB10" s="309"/>
      <c r="FSC10" s="309"/>
      <c r="FSD10" s="309"/>
      <c r="FSE10" s="309"/>
      <c r="FSF10" s="309"/>
      <c r="FSG10" s="309"/>
      <c r="FSH10" s="309"/>
      <c r="FSI10" s="309"/>
      <c r="FSJ10" s="309"/>
      <c r="FSK10" s="309"/>
      <c r="FSL10" s="309"/>
      <c r="FSM10" s="309"/>
      <c r="FSN10" s="309"/>
      <c r="FSO10" s="309"/>
      <c r="FSP10" s="309"/>
      <c r="FSQ10" s="309"/>
      <c r="FSR10" s="309"/>
      <c r="FSS10" s="309"/>
      <c r="FST10" s="309"/>
      <c r="FSU10" s="309"/>
      <c r="FSV10" s="309"/>
      <c r="FSW10" s="309"/>
      <c r="FSX10" s="309"/>
      <c r="FSY10" s="309"/>
      <c r="FSZ10" s="309"/>
      <c r="FTA10" s="309"/>
      <c r="FTB10" s="309"/>
      <c r="FTC10" s="309"/>
      <c r="FTD10" s="309"/>
      <c r="FTE10" s="309"/>
      <c r="FTF10" s="309"/>
      <c r="FTG10" s="309"/>
      <c r="FTH10" s="309"/>
      <c r="FTI10" s="309"/>
      <c r="FTJ10" s="309"/>
      <c r="FTK10" s="309"/>
      <c r="FTL10" s="309"/>
      <c r="FTM10" s="309"/>
      <c r="FTN10" s="309"/>
      <c r="FTO10" s="309"/>
      <c r="FTP10" s="309"/>
      <c r="FTQ10" s="309"/>
      <c r="FTR10" s="309"/>
      <c r="FTS10" s="309"/>
      <c r="FTT10" s="309"/>
      <c r="FTU10" s="309"/>
      <c r="FTV10" s="309"/>
      <c r="FTW10" s="309"/>
      <c r="FTX10" s="309"/>
      <c r="FTY10" s="309"/>
      <c r="FTZ10" s="309"/>
      <c r="FUA10" s="309"/>
      <c r="FUB10" s="309"/>
      <c r="FUC10" s="309"/>
      <c r="FUD10" s="309"/>
      <c r="FUE10" s="309"/>
      <c r="FUF10" s="309"/>
      <c r="FUG10" s="309"/>
      <c r="FUH10" s="309"/>
      <c r="FUI10" s="309"/>
      <c r="FUJ10" s="309"/>
      <c r="FUK10" s="309"/>
      <c r="FUL10" s="309"/>
      <c r="FUM10" s="309"/>
      <c r="FUN10" s="309"/>
      <c r="FUO10" s="309"/>
      <c r="FUP10" s="309"/>
      <c r="FUQ10" s="309"/>
      <c r="FUR10" s="309"/>
      <c r="FUS10" s="309"/>
      <c r="FUT10" s="309"/>
      <c r="FUU10" s="309"/>
      <c r="FUV10" s="309"/>
      <c r="FUW10" s="309"/>
      <c r="FUX10" s="309"/>
      <c r="FUY10" s="309"/>
      <c r="FUZ10" s="309"/>
      <c r="FVA10" s="309"/>
      <c r="FVB10" s="309"/>
      <c r="FVC10" s="309"/>
      <c r="FVD10" s="309"/>
      <c r="FVE10" s="309"/>
      <c r="FVF10" s="309"/>
      <c r="FVG10" s="309"/>
      <c r="FVH10" s="309"/>
      <c r="FVI10" s="309"/>
      <c r="FVJ10" s="309"/>
      <c r="FVK10" s="309"/>
      <c r="FVL10" s="309"/>
      <c r="FVM10" s="309"/>
      <c r="FVN10" s="309"/>
      <c r="FVO10" s="309"/>
      <c r="FVP10" s="309"/>
      <c r="FVQ10" s="309"/>
      <c r="FVR10" s="309"/>
      <c r="FVS10" s="309"/>
      <c r="FVT10" s="309"/>
      <c r="FVU10" s="309"/>
      <c r="FVV10" s="309"/>
      <c r="FVW10" s="309"/>
      <c r="FVX10" s="309"/>
      <c r="FVY10" s="309"/>
      <c r="FVZ10" s="309"/>
      <c r="FWA10" s="309"/>
      <c r="FWB10" s="309"/>
      <c r="FWC10" s="309"/>
      <c r="FWD10" s="309"/>
      <c r="FWE10" s="309"/>
      <c r="FWF10" s="309"/>
      <c r="FWG10" s="309"/>
      <c r="FWH10" s="309"/>
      <c r="FWI10" s="309"/>
      <c r="FWJ10" s="309"/>
      <c r="FWK10" s="309"/>
      <c r="FWL10" s="309"/>
      <c r="FWM10" s="309"/>
      <c r="FWN10" s="309"/>
      <c r="FWO10" s="309"/>
      <c r="FWP10" s="309"/>
      <c r="FWQ10" s="309"/>
      <c r="FWR10" s="309"/>
      <c r="FWS10" s="309"/>
      <c r="FWT10" s="309"/>
      <c r="FWU10" s="309"/>
      <c r="FWV10" s="309"/>
      <c r="FWW10" s="309"/>
      <c r="FWX10" s="309"/>
      <c r="FWY10" s="309"/>
      <c r="FWZ10" s="309"/>
      <c r="FXA10" s="309"/>
      <c r="FXB10" s="309"/>
      <c r="FXC10" s="309"/>
      <c r="FXD10" s="309"/>
      <c r="FXE10" s="309"/>
      <c r="FXF10" s="309"/>
      <c r="FXG10" s="309"/>
      <c r="FXH10" s="309"/>
      <c r="FXI10" s="309"/>
      <c r="FXJ10" s="309"/>
      <c r="FXK10" s="309"/>
      <c r="FXL10" s="309"/>
      <c r="FXM10" s="309"/>
      <c r="FXN10" s="309"/>
      <c r="FXO10" s="309"/>
      <c r="FXP10" s="309"/>
      <c r="FXQ10" s="309"/>
      <c r="FXR10" s="309"/>
      <c r="FXS10" s="309"/>
      <c r="FXT10" s="309"/>
      <c r="FXU10" s="309"/>
      <c r="FXV10" s="309"/>
      <c r="FXW10" s="309"/>
      <c r="FXX10" s="309"/>
      <c r="FXY10" s="309"/>
      <c r="FXZ10" s="309"/>
      <c r="FYA10" s="309"/>
      <c r="FYB10" s="309"/>
      <c r="FYC10" s="309"/>
      <c r="FYD10" s="309"/>
      <c r="FYE10" s="309"/>
      <c r="FYF10" s="309"/>
      <c r="FYG10" s="309"/>
      <c r="FYH10" s="309"/>
      <c r="FYI10" s="309"/>
      <c r="FYJ10" s="309"/>
      <c r="FYK10" s="309"/>
      <c r="FYL10" s="309"/>
      <c r="FYM10" s="309"/>
      <c r="FYN10" s="309"/>
      <c r="FYO10" s="309"/>
      <c r="FYP10" s="309"/>
      <c r="FYQ10" s="309"/>
      <c r="FYR10" s="309"/>
      <c r="FYS10" s="309"/>
      <c r="FYT10" s="309"/>
      <c r="FYU10" s="309"/>
      <c r="FYV10" s="309"/>
      <c r="FYW10" s="309"/>
      <c r="FYX10" s="309"/>
      <c r="FYY10" s="309"/>
      <c r="FYZ10" s="309"/>
      <c r="FZA10" s="309"/>
      <c r="FZB10" s="309"/>
      <c r="FZC10" s="309"/>
      <c r="FZD10" s="309"/>
      <c r="FZE10" s="309"/>
      <c r="FZF10" s="309"/>
      <c r="FZG10" s="309"/>
      <c r="FZH10" s="309"/>
      <c r="FZI10" s="309"/>
      <c r="FZJ10" s="309"/>
      <c r="FZK10" s="309"/>
      <c r="FZL10" s="309"/>
      <c r="FZM10" s="309"/>
      <c r="FZN10" s="309"/>
      <c r="FZO10" s="309"/>
      <c r="FZP10" s="309"/>
      <c r="FZQ10" s="309"/>
      <c r="FZR10" s="309"/>
      <c r="FZS10" s="309"/>
      <c r="FZT10" s="309"/>
      <c r="FZU10" s="309"/>
      <c r="FZV10" s="309"/>
      <c r="FZW10" s="309"/>
      <c r="FZX10" s="309"/>
      <c r="FZY10" s="309"/>
      <c r="FZZ10" s="309"/>
      <c r="GAA10" s="309"/>
      <c r="GAB10" s="309"/>
      <c r="GAC10" s="309"/>
      <c r="GAD10" s="309"/>
      <c r="GAE10" s="309"/>
      <c r="GAF10" s="309"/>
      <c r="GAG10" s="309"/>
      <c r="GAH10" s="309"/>
      <c r="GAI10" s="309"/>
      <c r="GAJ10" s="309"/>
      <c r="GAK10" s="309"/>
      <c r="GAL10" s="309"/>
      <c r="GAM10" s="309"/>
      <c r="GAN10" s="309"/>
      <c r="GAO10" s="309"/>
      <c r="GAP10" s="309"/>
      <c r="GAQ10" s="309"/>
      <c r="GAR10" s="309"/>
      <c r="GAS10" s="309"/>
      <c r="GAT10" s="309"/>
      <c r="GAU10" s="309"/>
      <c r="GAV10" s="309"/>
      <c r="GAW10" s="309"/>
      <c r="GAX10" s="309"/>
      <c r="GAY10" s="309"/>
      <c r="GAZ10" s="309"/>
      <c r="GBA10" s="309"/>
      <c r="GBB10" s="309"/>
      <c r="GBC10" s="309"/>
      <c r="GBD10" s="309"/>
      <c r="GBE10" s="309"/>
      <c r="GBF10" s="309"/>
      <c r="GBG10" s="309"/>
      <c r="GBH10" s="309"/>
      <c r="GBI10" s="309"/>
      <c r="GBJ10" s="309"/>
      <c r="GBK10" s="309"/>
      <c r="GBL10" s="309"/>
      <c r="GBM10" s="309"/>
      <c r="GBN10" s="309"/>
      <c r="GBO10" s="309"/>
      <c r="GBP10" s="309"/>
      <c r="GBQ10" s="309"/>
      <c r="GBR10" s="309"/>
      <c r="GBS10" s="309"/>
      <c r="GBT10" s="309"/>
      <c r="GBU10" s="309"/>
      <c r="GBV10" s="309"/>
      <c r="GBW10" s="309"/>
      <c r="GBX10" s="309"/>
      <c r="GBY10" s="309"/>
      <c r="GBZ10" s="309"/>
      <c r="GCA10" s="309"/>
      <c r="GCB10" s="309"/>
      <c r="GCC10" s="309"/>
      <c r="GCD10" s="309"/>
      <c r="GCE10" s="309"/>
      <c r="GCF10" s="309"/>
      <c r="GCG10" s="309"/>
      <c r="GCH10" s="309"/>
      <c r="GCI10" s="309"/>
      <c r="GCJ10" s="309"/>
      <c r="GCK10" s="309"/>
      <c r="GCL10" s="309"/>
      <c r="GCM10" s="309"/>
      <c r="GCN10" s="309"/>
      <c r="GCO10" s="309"/>
      <c r="GCP10" s="309"/>
      <c r="GCQ10" s="309"/>
      <c r="GCR10" s="309"/>
      <c r="GCS10" s="309"/>
      <c r="GCT10" s="309"/>
      <c r="GCU10" s="309"/>
      <c r="GCV10" s="309"/>
      <c r="GCW10" s="309"/>
      <c r="GCX10" s="309"/>
      <c r="GCY10" s="309"/>
      <c r="GCZ10" s="309"/>
      <c r="GDA10" s="309"/>
      <c r="GDB10" s="309"/>
      <c r="GDC10" s="309"/>
      <c r="GDD10" s="309"/>
      <c r="GDE10" s="309"/>
      <c r="GDF10" s="309"/>
      <c r="GDG10" s="309"/>
      <c r="GDH10" s="309"/>
      <c r="GDI10" s="309"/>
      <c r="GDJ10" s="309"/>
      <c r="GDK10" s="309"/>
      <c r="GDL10" s="309"/>
      <c r="GDM10" s="309"/>
      <c r="GDN10" s="309"/>
      <c r="GDO10" s="309"/>
      <c r="GDP10" s="309"/>
      <c r="GDQ10" s="309"/>
      <c r="GDR10" s="309"/>
      <c r="GDS10" s="309"/>
      <c r="GDT10" s="309"/>
      <c r="GDU10" s="309"/>
      <c r="GDV10" s="309"/>
      <c r="GDW10" s="309"/>
      <c r="GDX10" s="309"/>
      <c r="GDY10" s="309"/>
      <c r="GDZ10" s="309"/>
      <c r="GEA10" s="309"/>
      <c r="GEB10" s="309"/>
      <c r="GEC10" s="309"/>
      <c r="GED10" s="309"/>
      <c r="GEE10" s="309"/>
      <c r="GEF10" s="309"/>
      <c r="GEG10" s="309"/>
      <c r="GEH10" s="309"/>
      <c r="GEI10" s="309"/>
      <c r="GEJ10" s="309"/>
      <c r="GEK10" s="309"/>
      <c r="GEL10" s="309"/>
      <c r="GEM10" s="309"/>
      <c r="GEN10" s="309"/>
      <c r="GEO10" s="309"/>
      <c r="GEP10" s="309"/>
      <c r="GEQ10" s="309"/>
      <c r="GER10" s="309"/>
      <c r="GES10" s="309"/>
      <c r="GET10" s="309"/>
      <c r="GEU10" s="309"/>
      <c r="GEV10" s="309"/>
      <c r="GEW10" s="309"/>
      <c r="GEX10" s="309"/>
      <c r="GEY10" s="309"/>
      <c r="GEZ10" s="309"/>
      <c r="GFA10" s="309"/>
      <c r="GFB10" s="309"/>
      <c r="GFC10" s="309"/>
      <c r="GFD10" s="309"/>
      <c r="GFE10" s="309"/>
      <c r="GFF10" s="309"/>
      <c r="GFG10" s="309"/>
      <c r="GFH10" s="309"/>
      <c r="GFI10" s="309"/>
      <c r="GFJ10" s="309"/>
      <c r="GFK10" s="309"/>
      <c r="GFL10" s="309"/>
      <c r="GFM10" s="309"/>
      <c r="GFN10" s="309"/>
      <c r="GFO10" s="309"/>
      <c r="GFP10" s="309"/>
      <c r="GFQ10" s="309"/>
      <c r="GFR10" s="309"/>
      <c r="GFS10" s="309"/>
      <c r="GFT10" s="309"/>
      <c r="GFU10" s="309"/>
      <c r="GFV10" s="309"/>
      <c r="GFW10" s="309"/>
      <c r="GFX10" s="309"/>
      <c r="GFY10" s="309"/>
      <c r="GFZ10" s="309"/>
      <c r="GGA10" s="309"/>
      <c r="GGB10" s="309"/>
      <c r="GGC10" s="309"/>
      <c r="GGD10" s="309"/>
      <c r="GGE10" s="309"/>
      <c r="GGF10" s="309"/>
      <c r="GGG10" s="309"/>
      <c r="GGH10" s="309"/>
      <c r="GGI10" s="309"/>
      <c r="GGJ10" s="309"/>
      <c r="GGK10" s="309"/>
      <c r="GGL10" s="309"/>
      <c r="GGM10" s="309"/>
      <c r="GGN10" s="309"/>
      <c r="GGO10" s="309"/>
      <c r="GGP10" s="309"/>
      <c r="GGQ10" s="309"/>
      <c r="GGR10" s="309"/>
      <c r="GGS10" s="309"/>
      <c r="GGT10" s="309"/>
      <c r="GGU10" s="309"/>
      <c r="GGV10" s="309"/>
      <c r="GGW10" s="309"/>
      <c r="GGX10" s="309"/>
      <c r="GGY10" s="309"/>
      <c r="GGZ10" s="309"/>
      <c r="GHA10" s="309"/>
      <c r="GHB10" s="309"/>
      <c r="GHC10" s="309"/>
      <c r="GHD10" s="309"/>
      <c r="GHE10" s="309"/>
      <c r="GHF10" s="309"/>
      <c r="GHG10" s="309"/>
      <c r="GHH10" s="309"/>
      <c r="GHI10" s="309"/>
      <c r="GHJ10" s="309"/>
      <c r="GHK10" s="309"/>
      <c r="GHL10" s="309"/>
      <c r="GHM10" s="309"/>
      <c r="GHN10" s="309"/>
      <c r="GHO10" s="309"/>
      <c r="GHP10" s="309"/>
      <c r="GHQ10" s="309"/>
      <c r="GHR10" s="309"/>
      <c r="GHS10" s="309"/>
      <c r="GHT10" s="309"/>
      <c r="GHU10" s="309"/>
      <c r="GHV10" s="309"/>
      <c r="GHW10" s="309"/>
      <c r="GHX10" s="309"/>
      <c r="GHY10" s="309"/>
      <c r="GHZ10" s="309"/>
      <c r="GIA10" s="309"/>
      <c r="GIB10" s="309"/>
      <c r="GIC10" s="309"/>
      <c r="GID10" s="309"/>
      <c r="GIE10" s="309"/>
      <c r="GIF10" s="309"/>
      <c r="GIG10" s="309"/>
      <c r="GIH10" s="309"/>
      <c r="GII10" s="309"/>
      <c r="GIJ10" s="309"/>
      <c r="GIK10" s="309"/>
      <c r="GIL10" s="309"/>
      <c r="GIM10" s="309"/>
      <c r="GIN10" s="309"/>
      <c r="GIO10" s="309"/>
      <c r="GIP10" s="309"/>
      <c r="GIQ10" s="309"/>
      <c r="GIR10" s="309"/>
      <c r="GIS10" s="309"/>
      <c r="GIT10" s="309"/>
      <c r="GIU10" s="309"/>
      <c r="GIV10" s="309"/>
      <c r="GIW10" s="309"/>
      <c r="GIX10" s="309"/>
      <c r="GIY10" s="309"/>
      <c r="GIZ10" s="309"/>
      <c r="GJA10" s="309"/>
      <c r="GJB10" s="309"/>
      <c r="GJC10" s="309"/>
      <c r="GJD10" s="309"/>
      <c r="GJE10" s="309"/>
      <c r="GJF10" s="309"/>
      <c r="GJG10" s="309"/>
      <c r="GJH10" s="309"/>
      <c r="GJI10" s="309"/>
      <c r="GJJ10" s="309"/>
      <c r="GJK10" s="309"/>
      <c r="GJL10" s="309"/>
      <c r="GJM10" s="309"/>
      <c r="GJN10" s="309"/>
      <c r="GJO10" s="309"/>
      <c r="GJP10" s="309"/>
      <c r="GJQ10" s="309"/>
      <c r="GJR10" s="309"/>
      <c r="GJS10" s="309"/>
      <c r="GJT10" s="309"/>
      <c r="GJU10" s="309"/>
      <c r="GJV10" s="309"/>
      <c r="GJW10" s="309"/>
      <c r="GJX10" s="309"/>
      <c r="GJY10" s="309"/>
      <c r="GJZ10" s="309"/>
      <c r="GKA10" s="309"/>
      <c r="GKB10" s="309"/>
      <c r="GKC10" s="309"/>
      <c r="GKD10" s="309"/>
      <c r="GKE10" s="309"/>
      <c r="GKF10" s="309"/>
      <c r="GKG10" s="309"/>
      <c r="GKH10" s="309"/>
      <c r="GKI10" s="309"/>
      <c r="GKJ10" s="309"/>
      <c r="GKK10" s="309"/>
      <c r="GKL10" s="309"/>
      <c r="GKM10" s="309"/>
      <c r="GKN10" s="309"/>
      <c r="GKO10" s="309"/>
      <c r="GKP10" s="309"/>
      <c r="GKQ10" s="309"/>
      <c r="GKR10" s="309"/>
      <c r="GKS10" s="309"/>
      <c r="GKT10" s="309"/>
      <c r="GKU10" s="309"/>
      <c r="GKV10" s="309"/>
      <c r="GKW10" s="309"/>
      <c r="GKX10" s="309"/>
      <c r="GKY10" s="309"/>
      <c r="GKZ10" s="309"/>
      <c r="GLA10" s="309"/>
      <c r="GLB10" s="309"/>
      <c r="GLC10" s="309"/>
      <c r="GLD10" s="309"/>
      <c r="GLE10" s="309"/>
      <c r="GLF10" s="309"/>
      <c r="GLG10" s="309"/>
      <c r="GLH10" s="309"/>
      <c r="GLI10" s="309"/>
      <c r="GLJ10" s="309"/>
      <c r="GLK10" s="309"/>
      <c r="GLL10" s="309"/>
      <c r="GLM10" s="309"/>
      <c r="GLN10" s="309"/>
      <c r="GLO10" s="309"/>
      <c r="GLP10" s="309"/>
      <c r="GLQ10" s="309"/>
      <c r="GLR10" s="309"/>
      <c r="GLS10" s="309"/>
      <c r="GLT10" s="309"/>
      <c r="GLU10" s="309"/>
      <c r="GLV10" s="309"/>
      <c r="GLW10" s="309"/>
      <c r="GLX10" s="309"/>
      <c r="GLY10" s="309"/>
      <c r="GLZ10" s="309"/>
      <c r="GMA10" s="309"/>
      <c r="GMB10" s="309"/>
      <c r="GMC10" s="309"/>
      <c r="GMD10" s="309"/>
      <c r="GME10" s="309"/>
      <c r="GMF10" s="309"/>
      <c r="GMG10" s="309"/>
      <c r="GMH10" s="309"/>
      <c r="GMI10" s="309"/>
      <c r="GMJ10" s="309"/>
      <c r="GMK10" s="309"/>
      <c r="GML10" s="309"/>
      <c r="GMM10" s="309"/>
      <c r="GMN10" s="309"/>
      <c r="GMO10" s="309"/>
      <c r="GMP10" s="309"/>
      <c r="GMQ10" s="309"/>
      <c r="GMR10" s="309"/>
      <c r="GMS10" s="309"/>
      <c r="GMT10" s="309"/>
      <c r="GMU10" s="309"/>
      <c r="GMV10" s="309"/>
      <c r="GMW10" s="309"/>
      <c r="GMX10" s="309"/>
      <c r="GMY10" s="309"/>
      <c r="GMZ10" s="309"/>
      <c r="GNA10" s="309"/>
      <c r="GNB10" s="309"/>
      <c r="GNC10" s="309"/>
      <c r="GND10" s="309"/>
      <c r="GNE10" s="309"/>
      <c r="GNF10" s="309"/>
      <c r="GNG10" s="309"/>
      <c r="GNH10" s="309"/>
      <c r="GNI10" s="309"/>
      <c r="GNJ10" s="309"/>
      <c r="GNK10" s="309"/>
      <c r="GNL10" s="309"/>
      <c r="GNM10" s="309"/>
      <c r="GNN10" s="309"/>
      <c r="GNO10" s="309"/>
      <c r="GNP10" s="309"/>
      <c r="GNQ10" s="309"/>
      <c r="GNR10" s="309"/>
      <c r="GNS10" s="309"/>
      <c r="GNT10" s="309"/>
      <c r="GNU10" s="309"/>
      <c r="GNV10" s="309"/>
      <c r="GNW10" s="309"/>
      <c r="GNX10" s="309"/>
      <c r="GNY10" s="309"/>
      <c r="GNZ10" s="309"/>
      <c r="GOA10" s="309"/>
      <c r="GOB10" s="309"/>
      <c r="GOC10" s="309"/>
      <c r="GOD10" s="309"/>
      <c r="GOE10" s="309"/>
      <c r="GOF10" s="309"/>
      <c r="GOG10" s="309"/>
      <c r="GOH10" s="309"/>
      <c r="GOI10" s="309"/>
      <c r="GOJ10" s="309"/>
      <c r="GOK10" s="309"/>
      <c r="GOL10" s="309"/>
      <c r="GOM10" s="309"/>
      <c r="GON10" s="309"/>
      <c r="GOO10" s="309"/>
      <c r="GOP10" s="309"/>
      <c r="GOQ10" s="309"/>
      <c r="GOR10" s="309"/>
      <c r="GOS10" s="309"/>
      <c r="GOT10" s="309"/>
      <c r="GOU10" s="309"/>
      <c r="GOV10" s="309"/>
      <c r="GOW10" s="309"/>
      <c r="GOX10" s="309"/>
      <c r="GOY10" s="309"/>
      <c r="GOZ10" s="309"/>
      <c r="GPA10" s="309"/>
      <c r="GPB10" s="309"/>
      <c r="GPC10" s="309"/>
      <c r="GPD10" s="309"/>
      <c r="GPE10" s="309"/>
      <c r="GPF10" s="309"/>
      <c r="GPG10" s="309"/>
      <c r="GPH10" s="309"/>
      <c r="GPI10" s="309"/>
      <c r="GPJ10" s="309"/>
      <c r="GPK10" s="309"/>
      <c r="GPL10" s="309"/>
      <c r="GPM10" s="309"/>
      <c r="GPN10" s="309"/>
      <c r="GPO10" s="309"/>
      <c r="GPP10" s="309"/>
      <c r="GPQ10" s="309"/>
      <c r="GPR10" s="309"/>
      <c r="GPS10" s="309"/>
      <c r="GPT10" s="309"/>
      <c r="GPU10" s="309"/>
      <c r="GPV10" s="309"/>
      <c r="GPW10" s="309"/>
      <c r="GPX10" s="309"/>
      <c r="GPY10" s="309"/>
      <c r="GPZ10" s="309"/>
      <c r="GQA10" s="309"/>
      <c r="GQB10" s="309"/>
      <c r="GQC10" s="309"/>
      <c r="GQD10" s="309"/>
      <c r="GQE10" s="309"/>
      <c r="GQF10" s="309"/>
      <c r="GQG10" s="309"/>
      <c r="GQH10" s="309"/>
      <c r="GQI10" s="309"/>
      <c r="GQJ10" s="309"/>
      <c r="GQK10" s="309"/>
      <c r="GQL10" s="309"/>
      <c r="GQM10" s="309"/>
      <c r="GQN10" s="309"/>
      <c r="GQO10" s="309"/>
      <c r="GQP10" s="309"/>
      <c r="GQQ10" s="309"/>
      <c r="GQR10" s="309"/>
      <c r="GQS10" s="309"/>
      <c r="GQT10" s="309"/>
      <c r="GQU10" s="309"/>
      <c r="GQV10" s="309"/>
      <c r="GQW10" s="309"/>
      <c r="GQX10" s="309"/>
      <c r="GQY10" s="309"/>
      <c r="GQZ10" s="309"/>
      <c r="GRA10" s="309"/>
      <c r="GRB10" s="309"/>
      <c r="GRC10" s="309"/>
      <c r="GRD10" s="309"/>
      <c r="GRE10" s="309"/>
      <c r="GRF10" s="309"/>
      <c r="GRG10" s="309"/>
      <c r="GRH10" s="309"/>
      <c r="GRI10" s="309"/>
      <c r="GRJ10" s="309"/>
      <c r="GRK10" s="309"/>
      <c r="GRL10" s="309"/>
      <c r="GRM10" s="309"/>
      <c r="GRN10" s="309"/>
      <c r="GRO10" s="309"/>
      <c r="GRP10" s="309"/>
      <c r="GRQ10" s="309"/>
      <c r="GRR10" s="309"/>
      <c r="GRS10" s="309"/>
      <c r="GRT10" s="309"/>
      <c r="GRU10" s="309"/>
      <c r="GRV10" s="309"/>
      <c r="GRW10" s="309"/>
      <c r="GRX10" s="309"/>
      <c r="GRY10" s="309"/>
      <c r="GRZ10" s="309"/>
      <c r="GSA10" s="309"/>
      <c r="GSB10" s="309"/>
      <c r="GSC10" s="309"/>
      <c r="GSD10" s="309"/>
      <c r="GSE10" s="309"/>
      <c r="GSF10" s="309"/>
      <c r="GSG10" s="309"/>
      <c r="GSH10" s="309"/>
      <c r="GSI10" s="309"/>
      <c r="GSJ10" s="309"/>
      <c r="GSK10" s="309"/>
      <c r="GSL10" s="309"/>
      <c r="GSM10" s="309"/>
      <c r="GSN10" s="309"/>
      <c r="GSO10" s="309"/>
      <c r="GSP10" s="309"/>
      <c r="GSQ10" s="309"/>
      <c r="GSR10" s="309"/>
      <c r="GSS10" s="309"/>
      <c r="GST10" s="309"/>
      <c r="GSU10" s="309"/>
      <c r="GSV10" s="309"/>
      <c r="GSW10" s="309"/>
      <c r="GSX10" s="309"/>
      <c r="GSY10" s="309"/>
      <c r="GSZ10" s="309"/>
      <c r="GTA10" s="309"/>
      <c r="GTB10" s="309"/>
      <c r="GTC10" s="309"/>
      <c r="GTD10" s="309"/>
      <c r="GTE10" s="309"/>
      <c r="GTF10" s="309"/>
      <c r="GTG10" s="309"/>
      <c r="GTH10" s="309"/>
      <c r="GTI10" s="309"/>
      <c r="GTJ10" s="309"/>
      <c r="GTK10" s="309"/>
      <c r="GTL10" s="309"/>
      <c r="GTM10" s="309"/>
      <c r="GTN10" s="309"/>
      <c r="GTO10" s="309"/>
      <c r="GTP10" s="309"/>
      <c r="GTQ10" s="309"/>
      <c r="GTR10" s="309"/>
      <c r="GTS10" s="309"/>
      <c r="GTT10" s="309"/>
      <c r="GTU10" s="309"/>
      <c r="GTV10" s="309"/>
      <c r="GTW10" s="309"/>
      <c r="GTX10" s="309"/>
      <c r="GTY10" s="309"/>
      <c r="GTZ10" s="309"/>
      <c r="GUA10" s="309"/>
      <c r="GUB10" s="309"/>
      <c r="GUC10" s="309"/>
      <c r="GUD10" s="309"/>
      <c r="GUE10" s="309"/>
      <c r="GUF10" s="309"/>
      <c r="GUG10" s="309"/>
      <c r="GUH10" s="309"/>
      <c r="GUI10" s="309"/>
      <c r="GUJ10" s="309"/>
      <c r="GUK10" s="309"/>
      <c r="GUL10" s="309"/>
      <c r="GUM10" s="309"/>
      <c r="GUN10" s="309"/>
      <c r="GUO10" s="309"/>
      <c r="GUP10" s="309"/>
      <c r="GUQ10" s="309"/>
      <c r="GUR10" s="309"/>
      <c r="GUS10" s="309"/>
      <c r="GUT10" s="309"/>
      <c r="GUU10" s="309"/>
      <c r="GUV10" s="309"/>
      <c r="GUW10" s="309"/>
      <c r="GUX10" s="309"/>
      <c r="GUY10" s="309"/>
      <c r="GUZ10" s="309"/>
      <c r="GVA10" s="309"/>
      <c r="GVB10" s="309"/>
      <c r="GVC10" s="309"/>
      <c r="GVD10" s="309"/>
      <c r="GVE10" s="309"/>
      <c r="GVF10" s="309"/>
      <c r="GVG10" s="309"/>
      <c r="GVH10" s="309"/>
      <c r="GVI10" s="309"/>
      <c r="GVJ10" s="309"/>
      <c r="GVK10" s="309"/>
      <c r="GVL10" s="309"/>
      <c r="GVM10" s="309"/>
      <c r="GVN10" s="309"/>
      <c r="GVO10" s="309"/>
      <c r="GVP10" s="309"/>
      <c r="GVQ10" s="309"/>
      <c r="GVR10" s="309"/>
      <c r="GVS10" s="309"/>
      <c r="GVT10" s="309"/>
      <c r="GVU10" s="309"/>
      <c r="GVV10" s="309"/>
      <c r="GVW10" s="309"/>
      <c r="GVX10" s="309"/>
      <c r="GVY10" s="309"/>
      <c r="GVZ10" s="309"/>
      <c r="GWA10" s="309"/>
      <c r="GWB10" s="309"/>
      <c r="GWC10" s="309"/>
      <c r="GWD10" s="309"/>
      <c r="GWE10" s="309"/>
      <c r="GWF10" s="309"/>
      <c r="GWG10" s="309"/>
      <c r="GWH10" s="309"/>
      <c r="GWI10" s="309"/>
      <c r="GWJ10" s="309"/>
      <c r="GWK10" s="309"/>
      <c r="GWL10" s="309"/>
      <c r="GWM10" s="309"/>
      <c r="GWN10" s="309"/>
      <c r="GWO10" s="309"/>
      <c r="GWP10" s="309"/>
      <c r="GWQ10" s="309"/>
      <c r="GWR10" s="309"/>
      <c r="GWS10" s="309"/>
      <c r="GWT10" s="309"/>
      <c r="GWU10" s="309"/>
      <c r="GWV10" s="309"/>
      <c r="GWW10" s="309"/>
      <c r="GWX10" s="309"/>
      <c r="GWY10" s="309"/>
      <c r="GWZ10" s="309"/>
      <c r="GXA10" s="309"/>
      <c r="GXB10" s="309"/>
      <c r="GXC10" s="309"/>
      <c r="GXD10" s="309"/>
      <c r="GXE10" s="309"/>
      <c r="GXF10" s="309"/>
      <c r="GXG10" s="309"/>
      <c r="GXH10" s="309"/>
      <c r="GXI10" s="309"/>
      <c r="GXJ10" s="309"/>
      <c r="GXK10" s="309"/>
      <c r="GXL10" s="309"/>
      <c r="GXM10" s="309"/>
      <c r="GXN10" s="309"/>
      <c r="GXO10" s="309"/>
      <c r="GXP10" s="309"/>
      <c r="GXQ10" s="309"/>
      <c r="GXR10" s="309"/>
      <c r="GXS10" s="309"/>
      <c r="GXT10" s="309"/>
      <c r="GXU10" s="309"/>
      <c r="GXV10" s="309"/>
      <c r="GXW10" s="309"/>
      <c r="GXX10" s="309"/>
      <c r="GXY10" s="309"/>
      <c r="GXZ10" s="309"/>
      <c r="GYA10" s="309"/>
      <c r="GYB10" s="309"/>
      <c r="GYC10" s="309"/>
      <c r="GYD10" s="309"/>
      <c r="GYE10" s="309"/>
      <c r="GYF10" s="309"/>
      <c r="GYG10" s="309"/>
      <c r="GYH10" s="309"/>
      <c r="GYI10" s="309"/>
      <c r="GYJ10" s="309"/>
      <c r="GYK10" s="309"/>
      <c r="GYL10" s="309"/>
      <c r="GYM10" s="309"/>
      <c r="GYN10" s="309"/>
      <c r="GYO10" s="309"/>
      <c r="GYP10" s="309"/>
      <c r="GYQ10" s="309"/>
      <c r="GYR10" s="309"/>
      <c r="GYS10" s="309"/>
      <c r="GYT10" s="309"/>
      <c r="GYU10" s="309"/>
      <c r="GYV10" s="309"/>
      <c r="GYW10" s="309"/>
      <c r="GYX10" s="309"/>
      <c r="GYY10" s="309"/>
      <c r="GYZ10" s="309"/>
      <c r="GZA10" s="309"/>
      <c r="GZB10" s="309"/>
      <c r="GZC10" s="309"/>
      <c r="GZD10" s="309"/>
      <c r="GZE10" s="309"/>
      <c r="GZF10" s="309"/>
      <c r="GZG10" s="309"/>
      <c r="GZH10" s="309"/>
      <c r="GZI10" s="309"/>
      <c r="GZJ10" s="309"/>
      <c r="GZK10" s="309"/>
      <c r="GZL10" s="309"/>
      <c r="GZM10" s="309"/>
      <c r="GZN10" s="309"/>
      <c r="GZO10" s="309"/>
      <c r="GZP10" s="309"/>
      <c r="GZQ10" s="309"/>
      <c r="GZR10" s="309"/>
      <c r="GZS10" s="309"/>
      <c r="GZT10" s="309"/>
      <c r="GZU10" s="309"/>
      <c r="GZV10" s="309"/>
      <c r="GZW10" s="309"/>
      <c r="GZX10" s="309"/>
      <c r="GZY10" s="309"/>
      <c r="GZZ10" s="309"/>
      <c r="HAA10" s="309"/>
      <c r="HAB10" s="309"/>
      <c r="HAC10" s="309"/>
      <c r="HAD10" s="309"/>
      <c r="HAE10" s="309"/>
      <c r="HAF10" s="309"/>
      <c r="HAG10" s="309"/>
      <c r="HAH10" s="309"/>
      <c r="HAI10" s="309"/>
      <c r="HAJ10" s="309"/>
      <c r="HAK10" s="309"/>
      <c r="HAL10" s="309"/>
      <c r="HAM10" s="309"/>
      <c r="HAN10" s="309"/>
      <c r="HAO10" s="309"/>
      <c r="HAP10" s="309"/>
      <c r="HAQ10" s="309"/>
      <c r="HAR10" s="309"/>
      <c r="HAS10" s="309"/>
      <c r="HAT10" s="309"/>
      <c r="HAU10" s="309"/>
      <c r="HAV10" s="309"/>
      <c r="HAW10" s="309"/>
      <c r="HAX10" s="309"/>
      <c r="HAY10" s="309"/>
      <c r="HAZ10" s="309"/>
      <c r="HBA10" s="309"/>
      <c r="HBB10" s="309"/>
      <c r="HBC10" s="309"/>
      <c r="HBD10" s="309"/>
      <c r="HBE10" s="309"/>
      <c r="HBF10" s="309"/>
      <c r="HBG10" s="309"/>
      <c r="HBH10" s="309"/>
      <c r="HBI10" s="309"/>
      <c r="HBJ10" s="309"/>
      <c r="HBK10" s="309"/>
      <c r="HBL10" s="309"/>
      <c r="HBM10" s="309"/>
      <c r="HBN10" s="309"/>
      <c r="HBO10" s="309"/>
      <c r="HBP10" s="309"/>
      <c r="HBQ10" s="309"/>
      <c r="HBR10" s="309"/>
      <c r="HBS10" s="309"/>
      <c r="HBT10" s="309"/>
      <c r="HBU10" s="309"/>
      <c r="HBV10" s="309"/>
      <c r="HBW10" s="309"/>
      <c r="HBX10" s="309"/>
      <c r="HBY10" s="309"/>
      <c r="HBZ10" s="309"/>
      <c r="HCA10" s="309"/>
      <c r="HCB10" s="309"/>
      <c r="HCC10" s="309"/>
      <c r="HCD10" s="309"/>
      <c r="HCE10" s="309"/>
      <c r="HCF10" s="309"/>
      <c r="HCG10" s="309"/>
      <c r="HCH10" s="309"/>
      <c r="HCI10" s="309"/>
      <c r="HCJ10" s="309"/>
      <c r="HCK10" s="309"/>
      <c r="HCL10" s="309"/>
      <c r="HCM10" s="309"/>
      <c r="HCN10" s="309"/>
      <c r="HCO10" s="309"/>
      <c r="HCP10" s="309"/>
      <c r="HCQ10" s="309"/>
      <c r="HCR10" s="309"/>
      <c r="HCS10" s="309"/>
      <c r="HCT10" s="309"/>
      <c r="HCU10" s="309"/>
      <c r="HCV10" s="309"/>
      <c r="HCW10" s="309"/>
      <c r="HCX10" s="309"/>
      <c r="HCY10" s="309"/>
      <c r="HCZ10" s="309"/>
      <c r="HDA10" s="309"/>
      <c r="HDB10" s="309"/>
      <c r="HDC10" s="309"/>
      <c r="HDD10" s="309"/>
      <c r="HDE10" s="309"/>
      <c r="HDF10" s="309"/>
      <c r="HDG10" s="309"/>
      <c r="HDH10" s="309"/>
      <c r="HDI10" s="309"/>
      <c r="HDJ10" s="309"/>
      <c r="HDK10" s="309"/>
      <c r="HDL10" s="309"/>
      <c r="HDM10" s="309"/>
      <c r="HDN10" s="309"/>
      <c r="HDO10" s="309"/>
      <c r="HDP10" s="309"/>
      <c r="HDQ10" s="309"/>
      <c r="HDR10" s="309"/>
      <c r="HDS10" s="309"/>
      <c r="HDT10" s="309"/>
      <c r="HDU10" s="309"/>
      <c r="HDV10" s="309"/>
      <c r="HDW10" s="309"/>
      <c r="HDX10" s="309"/>
      <c r="HDY10" s="309"/>
      <c r="HDZ10" s="309"/>
      <c r="HEA10" s="309"/>
      <c r="HEB10" s="309"/>
      <c r="HEC10" s="309"/>
      <c r="HED10" s="309"/>
      <c r="HEE10" s="309"/>
      <c r="HEF10" s="309"/>
      <c r="HEG10" s="309"/>
      <c r="HEH10" s="309"/>
      <c r="HEI10" s="309"/>
      <c r="HEJ10" s="309"/>
      <c r="HEK10" s="309"/>
      <c r="HEL10" s="309"/>
      <c r="HEM10" s="309"/>
      <c r="HEN10" s="309"/>
      <c r="HEO10" s="309"/>
      <c r="HEP10" s="309"/>
      <c r="HEQ10" s="309"/>
      <c r="HER10" s="309"/>
      <c r="HES10" s="309"/>
      <c r="HET10" s="309"/>
      <c r="HEU10" s="309"/>
      <c r="HEV10" s="309"/>
      <c r="HEW10" s="309"/>
      <c r="HEX10" s="309"/>
      <c r="HEY10" s="309"/>
      <c r="HEZ10" s="309"/>
      <c r="HFA10" s="309"/>
      <c r="HFB10" s="309"/>
      <c r="HFC10" s="309"/>
      <c r="HFD10" s="309"/>
      <c r="HFE10" s="309"/>
      <c r="HFF10" s="309"/>
      <c r="HFG10" s="309"/>
      <c r="HFH10" s="309"/>
      <c r="HFI10" s="309"/>
      <c r="HFJ10" s="309"/>
      <c r="HFK10" s="309"/>
      <c r="HFL10" s="309"/>
      <c r="HFM10" s="309"/>
      <c r="HFN10" s="309"/>
      <c r="HFO10" s="309"/>
      <c r="HFP10" s="309"/>
      <c r="HFQ10" s="309"/>
      <c r="HFR10" s="309"/>
      <c r="HFS10" s="309"/>
      <c r="HFT10" s="309"/>
      <c r="HFU10" s="309"/>
      <c r="HFV10" s="309"/>
      <c r="HFW10" s="309"/>
      <c r="HFX10" s="309"/>
      <c r="HFY10" s="309"/>
      <c r="HFZ10" s="309"/>
      <c r="HGA10" s="309"/>
      <c r="HGB10" s="309"/>
      <c r="HGC10" s="309"/>
      <c r="HGD10" s="309"/>
      <c r="HGE10" s="309"/>
      <c r="HGF10" s="309"/>
      <c r="HGG10" s="309"/>
      <c r="HGH10" s="309"/>
      <c r="HGI10" s="309"/>
      <c r="HGJ10" s="309"/>
      <c r="HGK10" s="309"/>
      <c r="HGL10" s="309"/>
      <c r="HGM10" s="309"/>
      <c r="HGN10" s="309"/>
      <c r="HGO10" s="309"/>
      <c r="HGP10" s="309"/>
      <c r="HGQ10" s="309"/>
      <c r="HGR10" s="309"/>
      <c r="HGS10" s="309"/>
      <c r="HGT10" s="309"/>
      <c r="HGU10" s="309"/>
      <c r="HGV10" s="309"/>
      <c r="HGW10" s="309"/>
      <c r="HGX10" s="309"/>
      <c r="HGY10" s="309"/>
      <c r="HGZ10" s="309"/>
      <c r="HHA10" s="309"/>
      <c r="HHB10" s="309"/>
      <c r="HHC10" s="309"/>
      <c r="HHD10" s="309"/>
      <c r="HHE10" s="309"/>
      <c r="HHF10" s="309"/>
      <c r="HHG10" s="309"/>
      <c r="HHH10" s="309"/>
      <c r="HHI10" s="309"/>
      <c r="HHJ10" s="309"/>
      <c r="HHK10" s="309"/>
      <c r="HHL10" s="309"/>
      <c r="HHM10" s="309"/>
      <c r="HHN10" s="309"/>
      <c r="HHO10" s="309"/>
      <c r="HHP10" s="309"/>
      <c r="HHQ10" s="309"/>
      <c r="HHR10" s="309"/>
      <c r="HHS10" s="309"/>
      <c r="HHT10" s="309"/>
      <c r="HHU10" s="309"/>
      <c r="HHV10" s="309"/>
      <c r="HHW10" s="309"/>
      <c r="HHX10" s="309"/>
      <c r="HHY10" s="309"/>
      <c r="HHZ10" s="309"/>
      <c r="HIA10" s="309"/>
      <c r="HIB10" s="309"/>
      <c r="HIC10" s="309"/>
      <c r="HID10" s="309"/>
      <c r="HIE10" s="309"/>
      <c r="HIF10" s="309"/>
      <c r="HIG10" s="309"/>
      <c r="HIH10" s="309"/>
      <c r="HII10" s="309"/>
      <c r="HIJ10" s="309"/>
      <c r="HIK10" s="309"/>
      <c r="HIL10" s="309"/>
      <c r="HIM10" s="309"/>
      <c r="HIN10" s="309"/>
      <c r="HIO10" s="309"/>
      <c r="HIP10" s="309"/>
      <c r="HIQ10" s="309"/>
      <c r="HIR10" s="309"/>
      <c r="HIS10" s="309"/>
      <c r="HIT10" s="309"/>
      <c r="HIU10" s="309"/>
      <c r="HIV10" s="309"/>
      <c r="HIW10" s="309"/>
      <c r="HIX10" s="309"/>
      <c r="HIY10" s="309"/>
      <c r="HIZ10" s="309"/>
      <c r="HJA10" s="309"/>
      <c r="HJB10" s="309"/>
      <c r="HJC10" s="309"/>
      <c r="HJD10" s="309"/>
      <c r="HJE10" s="309"/>
      <c r="HJF10" s="309"/>
      <c r="HJG10" s="309"/>
      <c r="HJH10" s="309"/>
      <c r="HJI10" s="309"/>
      <c r="HJJ10" s="309"/>
      <c r="HJK10" s="309"/>
      <c r="HJL10" s="309"/>
      <c r="HJM10" s="309"/>
      <c r="HJN10" s="309"/>
      <c r="HJO10" s="309"/>
      <c r="HJP10" s="309"/>
      <c r="HJQ10" s="309"/>
      <c r="HJR10" s="309"/>
      <c r="HJS10" s="309"/>
      <c r="HJT10" s="309"/>
      <c r="HJU10" s="309"/>
      <c r="HJV10" s="309"/>
      <c r="HJW10" s="309"/>
      <c r="HJX10" s="309"/>
      <c r="HJY10" s="309"/>
      <c r="HJZ10" s="309"/>
      <c r="HKA10" s="309"/>
      <c r="HKB10" s="309"/>
      <c r="HKC10" s="309"/>
      <c r="HKD10" s="309"/>
      <c r="HKE10" s="309"/>
      <c r="HKF10" s="309"/>
      <c r="HKG10" s="309"/>
      <c r="HKH10" s="309"/>
      <c r="HKI10" s="309"/>
      <c r="HKJ10" s="309"/>
      <c r="HKK10" s="309"/>
      <c r="HKL10" s="309"/>
      <c r="HKM10" s="309"/>
      <c r="HKN10" s="309"/>
      <c r="HKO10" s="309"/>
      <c r="HKP10" s="309"/>
      <c r="HKQ10" s="309"/>
      <c r="HKR10" s="309"/>
      <c r="HKS10" s="309"/>
      <c r="HKT10" s="309"/>
      <c r="HKU10" s="309"/>
      <c r="HKV10" s="309"/>
      <c r="HKW10" s="309"/>
      <c r="HKX10" s="309"/>
      <c r="HKY10" s="309"/>
      <c r="HKZ10" s="309"/>
      <c r="HLA10" s="309"/>
      <c r="HLB10" s="309"/>
      <c r="HLC10" s="309"/>
      <c r="HLD10" s="309"/>
      <c r="HLE10" s="309"/>
      <c r="HLF10" s="309"/>
      <c r="HLG10" s="309"/>
      <c r="HLH10" s="309"/>
      <c r="HLI10" s="309"/>
      <c r="HLJ10" s="309"/>
      <c r="HLK10" s="309"/>
      <c r="HLL10" s="309"/>
      <c r="HLM10" s="309"/>
      <c r="HLN10" s="309"/>
      <c r="HLO10" s="309"/>
      <c r="HLP10" s="309"/>
      <c r="HLQ10" s="309"/>
      <c r="HLR10" s="309"/>
      <c r="HLS10" s="309"/>
      <c r="HLT10" s="309"/>
      <c r="HLU10" s="309"/>
      <c r="HLV10" s="309"/>
      <c r="HLW10" s="309"/>
      <c r="HLX10" s="309"/>
      <c r="HLY10" s="309"/>
      <c r="HLZ10" s="309"/>
      <c r="HMA10" s="309"/>
      <c r="HMB10" s="309"/>
      <c r="HMC10" s="309"/>
      <c r="HMD10" s="309"/>
      <c r="HME10" s="309"/>
      <c r="HMF10" s="309"/>
      <c r="HMG10" s="309"/>
      <c r="HMH10" s="309"/>
      <c r="HMI10" s="309"/>
      <c r="HMJ10" s="309"/>
      <c r="HMK10" s="309"/>
      <c r="HML10" s="309"/>
      <c r="HMM10" s="309"/>
      <c r="HMN10" s="309"/>
      <c r="HMO10" s="309"/>
      <c r="HMP10" s="309"/>
      <c r="HMQ10" s="309"/>
      <c r="HMR10" s="309"/>
      <c r="HMS10" s="309"/>
      <c r="HMT10" s="309"/>
      <c r="HMU10" s="309"/>
      <c r="HMV10" s="309"/>
      <c r="HMW10" s="309"/>
      <c r="HMX10" s="309"/>
      <c r="HMY10" s="309"/>
      <c r="HMZ10" s="309"/>
      <c r="HNA10" s="309"/>
      <c r="HNB10" s="309"/>
      <c r="HNC10" s="309"/>
      <c r="HND10" s="309"/>
      <c r="HNE10" s="309"/>
      <c r="HNF10" s="309"/>
      <c r="HNG10" s="309"/>
      <c r="HNH10" s="309"/>
      <c r="HNI10" s="309"/>
      <c r="HNJ10" s="309"/>
      <c r="HNK10" s="309"/>
      <c r="HNL10" s="309"/>
      <c r="HNM10" s="309"/>
      <c r="HNN10" s="309"/>
      <c r="HNO10" s="309"/>
      <c r="HNP10" s="309"/>
      <c r="HNQ10" s="309"/>
      <c r="HNR10" s="309"/>
      <c r="HNS10" s="309"/>
      <c r="HNT10" s="309"/>
      <c r="HNU10" s="309"/>
      <c r="HNV10" s="309"/>
      <c r="HNW10" s="309"/>
      <c r="HNX10" s="309"/>
      <c r="HNY10" s="309"/>
      <c r="HNZ10" s="309"/>
      <c r="HOA10" s="309"/>
      <c r="HOB10" s="309"/>
      <c r="HOC10" s="309"/>
      <c r="HOD10" s="309"/>
      <c r="HOE10" s="309"/>
      <c r="HOF10" s="309"/>
      <c r="HOG10" s="309"/>
      <c r="HOH10" s="309"/>
      <c r="HOI10" s="309"/>
      <c r="HOJ10" s="309"/>
      <c r="HOK10" s="309"/>
      <c r="HOL10" s="309"/>
      <c r="HOM10" s="309"/>
      <c r="HON10" s="309"/>
      <c r="HOO10" s="309"/>
      <c r="HOP10" s="309"/>
      <c r="HOQ10" s="309"/>
      <c r="HOR10" s="309"/>
      <c r="HOS10" s="309"/>
      <c r="HOT10" s="309"/>
      <c r="HOU10" s="309"/>
      <c r="HOV10" s="309"/>
      <c r="HOW10" s="309"/>
      <c r="HOX10" s="309"/>
      <c r="HOY10" s="309"/>
      <c r="HOZ10" s="309"/>
      <c r="HPA10" s="309"/>
      <c r="HPB10" s="309"/>
      <c r="HPC10" s="309"/>
      <c r="HPD10" s="309"/>
      <c r="HPE10" s="309"/>
      <c r="HPF10" s="309"/>
      <c r="HPG10" s="309"/>
      <c r="HPH10" s="309"/>
      <c r="HPI10" s="309"/>
      <c r="HPJ10" s="309"/>
      <c r="HPK10" s="309"/>
      <c r="HPL10" s="309"/>
      <c r="HPM10" s="309"/>
      <c r="HPN10" s="309"/>
      <c r="HPO10" s="309"/>
      <c r="HPP10" s="309"/>
      <c r="HPQ10" s="309"/>
      <c r="HPR10" s="309"/>
      <c r="HPS10" s="309"/>
      <c r="HPT10" s="309"/>
      <c r="HPU10" s="309"/>
      <c r="HPV10" s="309"/>
      <c r="HPW10" s="309"/>
      <c r="HPX10" s="309"/>
      <c r="HPY10" s="309"/>
      <c r="HPZ10" s="309"/>
      <c r="HQA10" s="309"/>
      <c r="HQB10" s="309"/>
      <c r="HQC10" s="309"/>
      <c r="HQD10" s="309"/>
      <c r="HQE10" s="309"/>
      <c r="HQF10" s="309"/>
      <c r="HQG10" s="309"/>
      <c r="HQH10" s="309"/>
      <c r="HQI10" s="309"/>
      <c r="HQJ10" s="309"/>
      <c r="HQK10" s="309"/>
      <c r="HQL10" s="309"/>
      <c r="HQM10" s="309"/>
      <c r="HQN10" s="309"/>
      <c r="HQO10" s="309"/>
      <c r="HQP10" s="309"/>
      <c r="HQQ10" s="309"/>
      <c r="HQR10" s="309"/>
      <c r="HQS10" s="309"/>
      <c r="HQT10" s="309"/>
      <c r="HQU10" s="309"/>
      <c r="HQV10" s="309"/>
      <c r="HQW10" s="309"/>
      <c r="HQX10" s="309"/>
      <c r="HQY10" s="309"/>
      <c r="HQZ10" s="309"/>
      <c r="HRA10" s="309"/>
      <c r="HRB10" s="309"/>
      <c r="HRC10" s="309"/>
      <c r="HRD10" s="309"/>
      <c r="HRE10" s="309"/>
      <c r="HRF10" s="309"/>
      <c r="HRG10" s="309"/>
      <c r="HRH10" s="309"/>
      <c r="HRI10" s="309"/>
      <c r="HRJ10" s="309"/>
      <c r="HRK10" s="309"/>
      <c r="HRL10" s="309"/>
      <c r="HRM10" s="309"/>
      <c r="HRN10" s="309"/>
      <c r="HRO10" s="309"/>
      <c r="HRP10" s="309"/>
      <c r="HRQ10" s="309"/>
      <c r="HRR10" s="309"/>
      <c r="HRS10" s="309"/>
      <c r="HRT10" s="309"/>
      <c r="HRU10" s="309"/>
      <c r="HRV10" s="309"/>
      <c r="HRW10" s="309"/>
      <c r="HRX10" s="309"/>
      <c r="HRY10" s="309"/>
      <c r="HRZ10" s="309"/>
      <c r="HSA10" s="309"/>
      <c r="HSB10" s="309"/>
      <c r="HSC10" s="309"/>
      <c r="HSD10" s="309"/>
      <c r="HSE10" s="309"/>
      <c r="HSF10" s="309"/>
      <c r="HSG10" s="309"/>
      <c r="HSH10" s="309"/>
      <c r="HSI10" s="309"/>
      <c r="HSJ10" s="309"/>
      <c r="HSK10" s="309"/>
      <c r="HSL10" s="309"/>
      <c r="HSM10" s="309"/>
      <c r="HSN10" s="309"/>
      <c r="HSO10" s="309"/>
      <c r="HSP10" s="309"/>
      <c r="HSQ10" s="309"/>
      <c r="HSR10" s="309"/>
      <c r="HSS10" s="309"/>
      <c r="HST10" s="309"/>
      <c r="HSU10" s="309"/>
      <c r="HSV10" s="309"/>
      <c r="HSW10" s="309"/>
      <c r="HSX10" s="309"/>
      <c r="HSY10" s="309"/>
      <c r="HSZ10" s="309"/>
      <c r="HTA10" s="309"/>
      <c r="HTB10" s="309"/>
      <c r="HTC10" s="309"/>
      <c r="HTD10" s="309"/>
      <c r="HTE10" s="309"/>
      <c r="HTF10" s="309"/>
      <c r="HTG10" s="309"/>
      <c r="HTH10" s="309"/>
      <c r="HTI10" s="309"/>
      <c r="HTJ10" s="309"/>
      <c r="HTK10" s="309"/>
      <c r="HTL10" s="309"/>
      <c r="HTM10" s="309"/>
      <c r="HTN10" s="309"/>
      <c r="HTO10" s="309"/>
      <c r="HTP10" s="309"/>
      <c r="HTQ10" s="309"/>
      <c r="HTR10" s="309"/>
      <c r="HTS10" s="309"/>
      <c r="HTT10" s="309"/>
      <c r="HTU10" s="309"/>
      <c r="HTV10" s="309"/>
      <c r="HTW10" s="309"/>
      <c r="HTX10" s="309"/>
      <c r="HTY10" s="309"/>
      <c r="HTZ10" s="309"/>
      <c r="HUA10" s="309"/>
      <c r="HUB10" s="309"/>
      <c r="HUC10" s="309"/>
      <c r="HUD10" s="309"/>
      <c r="HUE10" s="309"/>
      <c r="HUF10" s="309"/>
      <c r="HUG10" s="309"/>
      <c r="HUH10" s="309"/>
      <c r="HUI10" s="309"/>
      <c r="HUJ10" s="309"/>
      <c r="HUK10" s="309"/>
      <c r="HUL10" s="309"/>
      <c r="HUM10" s="309"/>
      <c r="HUN10" s="309"/>
      <c r="HUO10" s="309"/>
      <c r="HUP10" s="309"/>
      <c r="HUQ10" s="309"/>
      <c r="HUR10" s="309"/>
      <c r="HUS10" s="309"/>
      <c r="HUT10" s="309"/>
      <c r="HUU10" s="309"/>
      <c r="HUV10" s="309"/>
      <c r="HUW10" s="309"/>
      <c r="HUX10" s="309"/>
      <c r="HUY10" s="309"/>
      <c r="HUZ10" s="309"/>
      <c r="HVA10" s="309"/>
      <c r="HVB10" s="309"/>
      <c r="HVC10" s="309"/>
      <c r="HVD10" s="309"/>
      <c r="HVE10" s="309"/>
      <c r="HVF10" s="309"/>
      <c r="HVG10" s="309"/>
      <c r="HVH10" s="309"/>
      <c r="HVI10" s="309"/>
      <c r="HVJ10" s="309"/>
      <c r="HVK10" s="309"/>
      <c r="HVL10" s="309"/>
      <c r="HVM10" s="309"/>
      <c r="HVN10" s="309"/>
      <c r="HVO10" s="309"/>
      <c r="HVP10" s="309"/>
      <c r="HVQ10" s="309"/>
      <c r="HVR10" s="309"/>
      <c r="HVS10" s="309"/>
      <c r="HVT10" s="309"/>
      <c r="HVU10" s="309"/>
      <c r="HVV10" s="309"/>
      <c r="HVW10" s="309"/>
      <c r="HVX10" s="309"/>
      <c r="HVY10" s="309"/>
      <c r="HVZ10" s="309"/>
      <c r="HWA10" s="309"/>
      <c r="HWB10" s="309"/>
      <c r="HWC10" s="309"/>
      <c r="HWD10" s="309"/>
      <c r="HWE10" s="309"/>
      <c r="HWF10" s="309"/>
      <c r="HWG10" s="309"/>
      <c r="HWH10" s="309"/>
      <c r="HWI10" s="309"/>
      <c r="HWJ10" s="309"/>
      <c r="HWK10" s="309"/>
      <c r="HWL10" s="309"/>
      <c r="HWM10" s="309"/>
      <c r="HWN10" s="309"/>
      <c r="HWO10" s="309"/>
      <c r="HWP10" s="309"/>
      <c r="HWQ10" s="309"/>
      <c r="HWR10" s="309"/>
      <c r="HWS10" s="309"/>
      <c r="HWT10" s="309"/>
      <c r="HWU10" s="309"/>
      <c r="HWV10" s="309"/>
      <c r="HWW10" s="309"/>
      <c r="HWX10" s="309"/>
      <c r="HWY10" s="309"/>
      <c r="HWZ10" s="309"/>
      <c r="HXA10" s="309"/>
      <c r="HXB10" s="309"/>
      <c r="HXC10" s="309"/>
      <c r="HXD10" s="309"/>
      <c r="HXE10" s="309"/>
      <c r="HXF10" s="309"/>
      <c r="HXG10" s="309"/>
      <c r="HXH10" s="309"/>
      <c r="HXI10" s="309"/>
      <c r="HXJ10" s="309"/>
      <c r="HXK10" s="309"/>
      <c r="HXL10" s="309"/>
      <c r="HXM10" s="309"/>
      <c r="HXN10" s="309"/>
      <c r="HXO10" s="309"/>
      <c r="HXP10" s="309"/>
      <c r="HXQ10" s="309"/>
      <c r="HXR10" s="309"/>
      <c r="HXS10" s="309"/>
      <c r="HXT10" s="309"/>
      <c r="HXU10" s="309"/>
      <c r="HXV10" s="309"/>
      <c r="HXW10" s="309"/>
      <c r="HXX10" s="309"/>
      <c r="HXY10" s="309"/>
      <c r="HXZ10" s="309"/>
      <c r="HYA10" s="309"/>
      <c r="HYB10" s="309"/>
      <c r="HYC10" s="309"/>
      <c r="HYD10" s="309"/>
      <c r="HYE10" s="309"/>
      <c r="HYF10" s="309"/>
      <c r="HYG10" s="309"/>
      <c r="HYH10" s="309"/>
      <c r="HYI10" s="309"/>
      <c r="HYJ10" s="309"/>
      <c r="HYK10" s="309"/>
      <c r="HYL10" s="309"/>
      <c r="HYM10" s="309"/>
      <c r="HYN10" s="309"/>
      <c r="HYO10" s="309"/>
      <c r="HYP10" s="309"/>
      <c r="HYQ10" s="309"/>
      <c r="HYR10" s="309"/>
      <c r="HYS10" s="309"/>
      <c r="HYT10" s="309"/>
      <c r="HYU10" s="309"/>
      <c r="HYV10" s="309"/>
      <c r="HYW10" s="309"/>
      <c r="HYX10" s="309"/>
      <c r="HYY10" s="309"/>
      <c r="HYZ10" s="309"/>
      <c r="HZA10" s="309"/>
      <c r="HZB10" s="309"/>
      <c r="HZC10" s="309"/>
      <c r="HZD10" s="309"/>
      <c r="HZE10" s="309"/>
      <c r="HZF10" s="309"/>
      <c r="HZG10" s="309"/>
      <c r="HZH10" s="309"/>
      <c r="HZI10" s="309"/>
      <c r="HZJ10" s="309"/>
      <c r="HZK10" s="309"/>
      <c r="HZL10" s="309"/>
      <c r="HZM10" s="309"/>
      <c r="HZN10" s="309"/>
      <c r="HZO10" s="309"/>
      <c r="HZP10" s="309"/>
      <c r="HZQ10" s="309"/>
      <c r="HZR10" s="309"/>
      <c r="HZS10" s="309"/>
      <c r="HZT10" s="309"/>
      <c r="HZU10" s="309"/>
      <c r="HZV10" s="309"/>
      <c r="HZW10" s="309"/>
      <c r="HZX10" s="309"/>
      <c r="HZY10" s="309"/>
      <c r="HZZ10" s="309"/>
      <c r="IAA10" s="309"/>
      <c r="IAB10" s="309"/>
      <c r="IAC10" s="309"/>
      <c r="IAD10" s="309"/>
      <c r="IAE10" s="309"/>
      <c r="IAF10" s="309"/>
      <c r="IAG10" s="309"/>
      <c r="IAH10" s="309"/>
      <c r="IAI10" s="309"/>
      <c r="IAJ10" s="309"/>
      <c r="IAK10" s="309"/>
      <c r="IAL10" s="309"/>
      <c r="IAM10" s="309"/>
      <c r="IAN10" s="309"/>
      <c r="IAO10" s="309"/>
      <c r="IAP10" s="309"/>
      <c r="IAQ10" s="309"/>
      <c r="IAR10" s="309"/>
      <c r="IAS10" s="309"/>
      <c r="IAT10" s="309"/>
      <c r="IAU10" s="309"/>
      <c r="IAV10" s="309"/>
      <c r="IAW10" s="309"/>
      <c r="IAX10" s="309"/>
      <c r="IAY10" s="309"/>
      <c r="IAZ10" s="309"/>
      <c r="IBA10" s="309"/>
      <c r="IBB10" s="309"/>
      <c r="IBC10" s="309"/>
      <c r="IBD10" s="309"/>
      <c r="IBE10" s="309"/>
      <c r="IBF10" s="309"/>
      <c r="IBG10" s="309"/>
      <c r="IBH10" s="309"/>
      <c r="IBI10" s="309"/>
      <c r="IBJ10" s="309"/>
      <c r="IBK10" s="309"/>
      <c r="IBL10" s="309"/>
      <c r="IBM10" s="309"/>
      <c r="IBN10" s="309"/>
      <c r="IBO10" s="309"/>
      <c r="IBP10" s="309"/>
      <c r="IBQ10" s="309"/>
      <c r="IBR10" s="309"/>
      <c r="IBS10" s="309"/>
      <c r="IBT10" s="309"/>
      <c r="IBU10" s="309"/>
      <c r="IBV10" s="309"/>
      <c r="IBW10" s="309"/>
      <c r="IBX10" s="309"/>
      <c r="IBY10" s="309"/>
      <c r="IBZ10" s="309"/>
      <c r="ICA10" s="309"/>
      <c r="ICB10" s="309"/>
      <c r="ICC10" s="309"/>
      <c r="ICD10" s="309"/>
      <c r="ICE10" s="309"/>
      <c r="ICF10" s="309"/>
      <c r="ICG10" s="309"/>
      <c r="ICH10" s="309"/>
      <c r="ICI10" s="309"/>
      <c r="ICJ10" s="309"/>
      <c r="ICK10" s="309"/>
      <c r="ICL10" s="309"/>
      <c r="ICM10" s="309"/>
      <c r="ICN10" s="309"/>
      <c r="ICO10" s="309"/>
      <c r="ICP10" s="309"/>
      <c r="ICQ10" s="309"/>
      <c r="ICR10" s="309"/>
      <c r="ICS10" s="309"/>
      <c r="ICT10" s="309"/>
      <c r="ICU10" s="309"/>
      <c r="ICV10" s="309"/>
      <c r="ICW10" s="309"/>
      <c r="ICX10" s="309"/>
      <c r="ICY10" s="309"/>
      <c r="ICZ10" s="309"/>
      <c r="IDA10" s="309"/>
      <c r="IDB10" s="309"/>
      <c r="IDC10" s="309"/>
      <c r="IDD10" s="309"/>
      <c r="IDE10" s="309"/>
      <c r="IDF10" s="309"/>
      <c r="IDG10" s="309"/>
      <c r="IDH10" s="309"/>
      <c r="IDI10" s="309"/>
      <c r="IDJ10" s="309"/>
      <c r="IDK10" s="309"/>
      <c r="IDL10" s="309"/>
      <c r="IDM10" s="309"/>
      <c r="IDN10" s="309"/>
      <c r="IDO10" s="309"/>
      <c r="IDP10" s="309"/>
      <c r="IDQ10" s="309"/>
      <c r="IDR10" s="309"/>
      <c r="IDS10" s="309"/>
      <c r="IDT10" s="309"/>
      <c r="IDU10" s="309"/>
      <c r="IDV10" s="309"/>
      <c r="IDW10" s="309"/>
      <c r="IDX10" s="309"/>
      <c r="IDY10" s="309"/>
      <c r="IDZ10" s="309"/>
      <c r="IEA10" s="309"/>
      <c r="IEB10" s="309"/>
      <c r="IEC10" s="309"/>
      <c r="IED10" s="309"/>
      <c r="IEE10" s="309"/>
      <c r="IEF10" s="309"/>
      <c r="IEG10" s="309"/>
      <c r="IEH10" s="309"/>
      <c r="IEI10" s="309"/>
      <c r="IEJ10" s="309"/>
      <c r="IEK10" s="309"/>
      <c r="IEL10" s="309"/>
      <c r="IEM10" s="309"/>
      <c r="IEN10" s="309"/>
      <c r="IEO10" s="309"/>
      <c r="IEP10" s="309"/>
      <c r="IEQ10" s="309"/>
      <c r="IER10" s="309"/>
      <c r="IES10" s="309"/>
      <c r="IET10" s="309"/>
      <c r="IEU10" s="309"/>
      <c r="IEV10" s="309"/>
      <c r="IEW10" s="309"/>
      <c r="IEX10" s="309"/>
      <c r="IEY10" s="309"/>
      <c r="IEZ10" s="309"/>
      <c r="IFA10" s="309"/>
      <c r="IFB10" s="309"/>
      <c r="IFC10" s="309"/>
      <c r="IFD10" s="309"/>
      <c r="IFE10" s="309"/>
      <c r="IFF10" s="309"/>
      <c r="IFG10" s="309"/>
      <c r="IFH10" s="309"/>
      <c r="IFI10" s="309"/>
      <c r="IFJ10" s="309"/>
      <c r="IFK10" s="309"/>
      <c r="IFL10" s="309"/>
      <c r="IFM10" s="309"/>
      <c r="IFN10" s="309"/>
      <c r="IFO10" s="309"/>
      <c r="IFP10" s="309"/>
      <c r="IFQ10" s="309"/>
      <c r="IFR10" s="309"/>
      <c r="IFS10" s="309"/>
      <c r="IFT10" s="309"/>
      <c r="IFU10" s="309"/>
      <c r="IFV10" s="309"/>
      <c r="IFW10" s="309"/>
      <c r="IFX10" s="309"/>
      <c r="IFY10" s="309"/>
      <c r="IFZ10" s="309"/>
      <c r="IGA10" s="309"/>
      <c r="IGB10" s="309"/>
      <c r="IGC10" s="309"/>
      <c r="IGD10" s="309"/>
      <c r="IGE10" s="309"/>
      <c r="IGF10" s="309"/>
      <c r="IGG10" s="309"/>
      <c r="IGH10" s="309"/>
      <c r="IGI10" s="309"/>
      <c r="IGJ10" s="309"/>
      <c r="IGK10" s="309"/>
      <c r="IGL10" s="309"/>
      <c r="IGM10" s="309"/>
      <c r="IGN10" s="309"/>
      <c r="IGO10" s="309"/>
      <c r="IGP10" s="309"/>
      <c r="IGQ10" s="309"/>
      <c r="IGR10" s="309"/>
      <c r="IGS10" s="309"/>
      <c r="IGT10" s="309"/>
      <c r="IGU10" s="309"/>
      <c r="IGV10" s="309"/>
      <c r="IGW10" s="309"/>
      <c r="IGX10" s="309"/>
      <c r="IGY10" s="309"/>
      <c r="IGZ10" s="309"/>
      <c r="IHA10" s="309"/>
      <c r="IHB10" s="309"/>
      <c r="IHC10" s="309"/>
      <c r="IHD10" s="309"/>
      <c r="IHE10" s="309"/>
      <c r="IHF10" s="309"/>
      <c r="IHG10" s="309"/>
      <c r="IHH10" s="309"/>
      <c r="IHI10" s="309"/>
      <c r="IHJ10" s="309"/>
      <c r="IHK10" s="309"/>
      <c r="IHL10" s="309"/>
      <c r="IHM10" s="309"/>
      <c r="IHN10" s="309"/>
      <c r="IHO10" s="309"/>
      <c r="IHP10" s="309"/>
      <c r="IHQ10" s="309"/>
      <c r="IHR10" s="309"/>
      <c r="IHS10" s="309"/>
      <c r="IHT10" s="309"/>
      <c r="IHU10" s="309"/>
      <c r="IHV10" s="309"/>
      <c r="IHW10" s="309"/>
      <c r="IHX10" s="309"/>
      <c r="IHY10" s="309"/>
      <c r="IHZ10" s="309"/>
      <c r="IIA10" s="309"/>
      <c r="IIB10" s="309"/>
      <c r="IIC10" s="309"/>
      <c r="IID10" s="309"/>
      <c r="IIE10" s="309"/>
      <c r="IIF10" s="309"/>
      <c r="IIG10" s="309"/>
      <c r="IIH10" s="309"/>
      <c r="III10" s="309"/>
      <c r="IIJ10" s="309"/>
      <c r="IIK10" s="309"/>
      <c r="IIL10" s="309"/>
      <c r="IIM10" s="309"/>
      <c r="IIN10" s="309"/>
      <c r="IIO10" s="309"/>
      <c r="IIP10" s="309"/>
      <c r="IIQ10" s="309"/>
      <c r="IIR10" s="309"/>
      <c r="IIS10" s="309"/>
      <c r="IIT10" s="309"/>
      <c r="IIU10" s="309"/>
      <c r="IIV10" s="309"/>
      <c r="IIW10" s="309"/>
      <c r="IIX10" s="309"/>
      <c r="IIY10" s="309"/>
      <c r="IIZ10" s="309"/>
      <c r="IJA10" s="309"/>
      <c r="IJB10" s="309"/>
      <c r="IJC10" s="309"/>
      <c r="IJD10" s="309"/>
      <c r="IJE10" s="309"/>
      <c r="IJF10" s="309"/>
      <c r="IJG10" s="309"/>
      <c r="IJH10" s="309"/>
      <c r="IJI10" s="309"/>
      <c r="IJJ10" s="309"/>
      <c r="IJK10" s="309"/>
      <c r="IJL10" s="309"/>
      <c r="IJM10" s="309"/>
      <c r="IJN10" s="309"/>
      <c r="IJO10" s="309"/>
      <c r="IJP10" s="309"/>
      <c r="IJQ10" s="309"/>
      <c r="IJR10" s="309"/>
      <c r="IJS10" s="309"/>
      <c r="IJT10" s="309"/>
      <c r="IJU10" s="309"/>
      <c r="IJV10" s="309"/>
      <c r="IJW10" s="309"/>
      <c r="IJX10" s="309"/>
      <c r="IJY10" s="309"/>
      <c r="IJZ10" s="309"/>
      <c r="IKA10" s="309"/>
      <c r="IKB10" s="309"/>
      <c r="IKC10" s="309"/>
      <c r="IKD10" s="309"/>
      <c r="IKE10" s="309"/>
      <c r="IKF10" s="309"/>
      <c r="IKG10" s="309"/>
      <c r="IKH10" s="309"/>
      <c r="IKI10" s="309"/>
      <c r="IKJ10" s="309"/>
      <c r="IKK10" s="309"/>
      <c r="IKL10" s="309"/>
      <c r="IKM10" s="309"/>
      <c r="IKN10" s="309"/>
      <c r="IKO10" s="309"/>
      <c r="IKP10" s="309"/>
      <c r="IKQ10" s="309"/>
      <c r="IKR10" s="309"/>
      <c r="IKS10" s="309"/>
      <c r="IKT10" s="309"/>
      <c r="IKU10" s="309"/>
      <c r="IKV10" s="309"/>
      <c r="IKW10" s="309"/>
      <c r="IKX10" s="309"/>
      <c r="IKY10" s="309"/>
      <c r="IKZ10" s="309"/>
      <c r="ILA10" s="309"/>
      <c r="ILB10" s="309"/>
      <c r="ILC10" s="309"/>
      <c r="ILD10" s="309"/>
      <c r="ILE10" s="309"/>
      <c r="ILF10" s="309"/>
      <c r="ILG10" s="309"/>
      <c r="ILH10" s="309"/>
      <c r="ILI10" s="309"/>
      <c r="ILJ10" s="309"/>
      <c r="ILK10" s="309"/>
      <c r="ILL10" s="309"/>
      <c r="ILM10" s="309"/>
      <c r="ILN10" s="309"/>
      <c r="ILO10" s="309"/>
      <c r="ILP10" s="309"/>
      <c r="ILQ10" s="309"/>
      <c r="ILR10" s="309"/>
      <c r="ILS10" s="309"/>
      <c r="ILT10" s="309"/>
      <c r="ILU10" s="309"/>
      <c r="ILV10" s="309"/>
      <c r="ILW10" s="309"/>
      <c r="ILX10" s="309"/>
      <c r="ILY10" s="309"/>
      <c r="ILZ10" s="309"/>
      <c r="IMA10" s="309"/>
      <c r="IMB10" s="309"/>
      <c r="IMC10" s="309"/>
      <c r="IMD10" s="309"/>
      <c r="IME10" s="309"/>
      <c r="IMF10" s="309"/>
      <c r="IMG10" s="309"/>
      <c r="IMH10" s="309"/>
      <c r="IMI10" s="309"/>
      <c r="IMJ10" s="309"/>
      <c r="IMK10" s="309"/>
      <c r="IML10" s="309"/>
      <c r="IMM10" s="309"/>
      <c r="IMN10" s="309"/>
      <c r="IMO10" s="309"/>
      <c r="IMP10" s="309"/>
      <c r="IMQ10" s="309"/>
      <c r="IMR10" s="309"/>
      <c r="IMS10" s="309"/>
      <c r="IMT10" s="309"/>
      <c r="IMU10" s="309"/>
      <c r="IMV10" s="309"/>
      <c r="IMW10" s="309"/>
      <c r="IMX10" s="309"/>
      <c r="IMY10" s="309"/>
      <c r="IMZ10" s="309"/>
      <c r="INA10" s="309"/>
      <c r="INB10" s="309"/>
      <c r="INC10" s="309"/>
      <c r="IND10" s="309"/>
      <c r="INE10" s="309"/>
      <c r="INF10" s="309"/>
      <c r="ING10" s="309"/>
      <c r="INH10" s="309"/>
      <c r="INI10" s="309"/>
      <c r="INJ10" s="309"/>
      <c r="INK10" s="309"/>
      <c r="INL10" s="309"/>
      <c r="INM10" s="309"/>
      <c r="INN10" s="309"/>
      <c r="INO10" s="309"/>
      <c r="INP10" s="309"/>
      <c r="INQ10" s="309"/>
      <c r="INR10" s="309"/>
      <c r="INS10" s="309"/>
      <c r="INT10" s="309"/>
      <c r="INU10" s="309"/>
      <c r="INV10" s="309"/>
      <c r="INW10" s="309"/>
      <c r="INX10" s="309"/>
      <c r="INY10" s="309"/>
      <c r="INZ10" s="309"/>
      <c r="IOA10" s="309"/>
      <c r="IOB10" s="309"/>
      <c r="IOC10" s="309"/>
      <c r="IOD10" s="309"/>
      <c r="IOE10" s="309"/>
      <c r="IOF10" s="309"/>
      <c r="IOG10" s="309"/>
      <c r="IOH10" s="309"/>
      <c r="IOI10" s="309"/>
      <c r="IOJ10" s="309"/>
      <c r="IOK10" s="309"/>
      <c r="IOL10" s="309"/>
      <c r="IOM10" s="309"/>
      <c r="ION10" s="309"/>
      <c r="IOO10" s="309"/>
      <c r="IOP10" s="309"/>
      <c r="IOQ10" s="309"/>
      <c r="IOR10" s="309"/>
      <c r="IOS10" s="309"/>
      <c r="IOT10" s="309"/>
      <c r="IOU10" s="309"/>
      <c r="IOV10" s="309"/>
      <c r="IOW10" s="309"/>
      <c r="IOX10" s="309"/>
      <c r="IOY10" s="309"/>
      <c r="IOZ10" s="309"/>
      <c r="IPA10" s="309"/>
      <c r="IPB10" s="309"/>
      <c r="IPC10" s="309"/>
      <c r="IPD10" s="309"/>
      <c r="IPE10" s="309"/>
      <c r="IPF10" s="309"/>
      <c r="IPG10" s="309"/>
      <c r="IPH10" s="309"/>
      <c r="IPI10" s="309"/>
      <c r="IPJ10" s="309"/>
      <c r="IPK10" s="309"/>
      <c r="IPL10" s="309"/>
      <c r="IPM10" s="309"/>
      <c r="IPN10" s="309"/>
      <c r="IPO10" s="309"/>
      <c r="IPP10" s="309"/>
      <c r="IPQ10" s="309"/>
      <c r="IPR10" s="309"/>
      <c r="IPS10" s="309"/>
      <c r="IPT10" s="309"/>
      <c r="IPU10" s="309"/>
      <c r="IPV10" s="309"/>
      <c r="IPW10" s="309"/>
      <c r="IPX10" s="309"/>
      <c r="IPY10" s="309"/>
      <c r="IPZ10" s="309"/>
      <c r="IQA10" s="309"/>
      <c r="IQB10" s="309"/>
      <c r="IQC10" s="309"/>
      <c r="IQD10" s="309"/>
      <c r="IQE10" s="309"/>
      <c r="IQF10" s="309"/>
      <c r="IQG10" s="309"/>
      <c r="IQH10" s="309"/>
      <c r="IQI10" s="309"/>
      <c r="IQJ10" s="309"/>
      <c r="IQK10" s="309"/>
      <c r="IQL10" s="309"/>
      <c r="IQM10" s="309"/>
      <c r="IQN10" s="309"/>
      <c r="IQO10" s="309"/>
      <c r="IQP10" s="309"/>
      <c r="IQQ10" s="309"/>
      <c r="IQR10" s="309"/>
      <c r="IQS10" s="309"/>
      <c r="IQT10" s="309"/>
      <c r="IQU10" s="309"/>
      <c r="IQV10" s="309"/>
      <c r="IQW10" s="309"/>
      <c r="IQX10" s="309"/>
      <c r="IQY10" s="309"/>
      <c r="IQZ10" s="309"/>
      <c r="IRA10" s="309"/>
      <c r="IRB10" s="309"/>
      <c r="IRC10" s="309"/>
      <c r="IRD10" s="309"/>
      <c r="IRE10" s="309"/>
      <c r="IRF10" s="309"/>
      <c r="IRG10" s="309"/>
      <c r="IRH10" s="309"/>
      <c r="IRI10" s="309"/>
      <c r="IRJ10" s="309"/>
      <c r="IRK10" s="309"/>
      <c r="IRL10" s="309"/>
      <c r="IRM10" s="309"/>
      <c r="IRN10" s="309"/>
      <c r="IRO10" s="309"/>
      <c r="IRP10" s="309"/>
      <c r="IRQ10" s="309"/>
      <c r="IRR10" s="309"/>
      <c r="IRS10" s="309"/>
      <c r="IRT10" s="309"/>
      <c r="IRU10" s="309"/>
      <c r="IRV10" s="309"/>
      <c r="IRW10" s="309"/>
      <c r="IRX10" s="309"/>
      <c r="IRY10" s="309"/>
      <c r="IRZ10" s="309"/>
      <c r="ISA10" s="309"/>
      <c r="ISB10" s="309"/>
      <c r="ISC10" s="309"/>
      <c r="ISD10" s="309"/>
      <c r="ISE10" s="309"/>
      <c r="ISF10" s="309"/>
      <c r="ISG10" s="309"/>
      <c r="ISH10" s="309"/>
      <c r="ISI10" s="309"/>
      <c r="ISJ10" s="309"/>
      <c r="ISK10" s="309"/>
      <c r="ISL10" s="309"/>
      <c r="ISM10" s="309"/>
      <c r="ISN10" s="309"/>
      <c r="ISO10" s="309"/>
      <c r="ISP10" s="309"/>
      <c r="ISQ10" s="309"/>
      <c r="ISR10" s="309"/>
      <c r="ISS10" s="309"/>
      <c r="IST10" s="309"/>
      <c r="ISU10" s="309"/>
      <c r="ISV10" s="309"/>
      <c r="ISW10" s="309"/>
      <c r="ISX10" s="309"/>
      <c r="ISY10" s="309"/>
      <c r="ISZ10" s="309"/>
      <c r="ITA10" s="309"/>
      <c r="ITB10" s="309"/>
      <c r="ITC10" s="309"/>
      <c r="ITD10" s="309"/>
      <c r="ITE10" s="309"/>
      <c r="ITF10" s="309"/>
      <c r="ITG10" s="309"/>
      <c r="ITH10" s="309"/>
      <c r="ITI10" s="309"/>
      <c r="ITJ10" s="309"/>
      <c r="ITK10" s="309"/>
      <c r="ITL10" s="309"/>
      <c r="ITM10" s="309"/>
      <c r="ITN10" s="309"/>
      <c r="ITO10" s="309"/>
      <c r="ITP10" s="309"/>
      <c r="ITQ10" s="309"/>
      <c r="ITR10" s="309"/>
      <c r="ITS10" s="309"/>
      <c r="ITT10" s="309"/>
      <c r="ITU10" s="309"/>
      <c r="ITV10" s="309"/>
      <c r="ITW10" s="309"/>
      <c r="ITX10" s="309"/>
      <c r="ITY10" s="309"/>
      <c r="ITZ10" s="309"/>
      <c r="IUA10" s="309"/>
      <c r="IUB10" s="309"/>
      <c r="IUC10" s="309"/>
      <c r="IUD10" s="309"/>
      <c r="IUE10" s="309"/>
      <c r="IUF10" s="309"/>
      <c r="IUG10" s="309"/>
      <c r="IUH10" s="309"/>
      <c r="IUI10" s="309"/>
      <c r="IUJ10" s="309"/>
      <c r="IUK10" s="309"/>
      <c r="IUL10" s="309"/>
      <c r="IUM10" s="309"/>
      <c r="IUN10" s="309"/>
      <c r="IUO10" s="309"/>
      <c r="IUP10" s="309"/>
      <c r="IUQ10" s="309"/>
      <c r="IUR10" s="309"/>
      <c r="IUS10" s="309"/>
      <c r="IUT10" s="309"/>
      <c r="IUU10" s="309"/>
      <c r="IUV10" s="309"/>
      <c r="IUW10" s="309"/>
      <c r="IUX10" s="309"/>
      <c r="IUY10" s="309"/>
      <c r="IUZ10" s="309"/>
      <c r="IVA10" s="309"/>
      <c r="IVB10" s="309"/>
      <c r="IVC10" s="309"/>
      <c r="IVD10" s="309"/>
      <c r="IVE10" s="309"/>
      <c r="IVF10" s="309"/>
      <c r="IVG10" s="309"/>
      <c r="IVH10" s="309"/>
      <c r="IVI10" s="309"/>
      <c r="IVJ10" s="309"/>
      <c r="IVK10" s="309"/>
      <c r="IVL10" s="309"/>
      <c r="IVM10" s="309"/>
      <c r="IVN10" s="309"/>
      <c r="IVO10" s="309"/>
      <c r="IVP10" s="309"/>
      <c r="IVQ10" s="309"/>
      <c r="IVR10" s="309"/>
      <c r="IVS10" s="309"/>
      <c r="IVT10" s="309"/>
      <c r="IVU10" s="309"/>
      <c r="IVV10" s="309"/>
      <c r="IVW10" s="309"/>
      <c r="IVX10" s="309"/>
      <c r="IVY10" s="309"/>
      <c r="IVZ10" s="309"/>
      <c r="IWA10" s="309"/>
      <c r="IWB10" s="309"/>
      <c r="IWC10" s="309"/>
      <c r="IWD10" s="309"/>
      <c r="IWE10" s="309"/>
      <c r="IWF10" s="309"/>
      <c r="IWG10" s="309"/>
      <c r="IWH10" s="309"/>
      <c r="IWI10" s="309"/>
      <c r="IWJ10" s="309"/>
      <c r="IWK10" s="309"/>
      <c r="IWL10" s="309"/>
      <c r="IWM10" s="309"/>
      <c r="IWN10" s="309"/>
      <c r="IWO10" s="309"/>
      <c r="IWP10" s="309"/>
      <c r="IWQ10" s="309"/>
      <c r="IWR10" s="309"/>
      <c r="IWS10" s="309"/>
      <c r="IWT10" s="309"/>
      <c r="IWU10" s="309"/>
      <c r="IWV10" s="309"/>
      <c r="IWW10" s="309"/>
      <c r="IWX10" s="309"/>
      <c r="IWY10" s="309"/>
      <c r="IWZ10" s="309"/>
      <c r="IXA10" s="309"/>
      <c r="IXB10" s="309"/>
      <c r="IXC10" s="309"/>
      <c r="IXD10" s="309"/>
      <c r="IXE10" s="309"/>
      <c r="IXF10" s="309"/>
      <c r="IXG10" s="309"/>
      <c r="IXH10" s="309"/>
      <c r="IXI10" s="309"/>
      <c r="IXJ10" s="309"/>
      <c r="IXK10" s="309"/>
      <c r="IXL10" s="309"/>
      <c r="IXM10" s="309"/>
      <c r="IXN10" s="309"/>
      <c r="IXO10" s="309"/>
      <c r="IXP10" s="309"/>
      <c r="IXQ10" s="309"/>
      <c r="IXR10" s="309"/>
      <c r="IXS10" s="309"/>
      <c r="IXT10" s="309"/>
      <c r="IXU10" s="309"/>
      <c r="IXV10" s="309"/>
      <c r="IXW10" s="309"/>
      <c r="IXX10" s="309"/>
      <c r="IXY10" s="309"/>
      <c r="IXZ10" s="309"/>
      <c r="IYA10" s="309"/>
      <c r="IYB10" s="309"/>
      <c r="IYC10" s="309"/>
      <c r="IYD10" s="309"/>
      <c r="IYE10" s="309"/>
      <c r="IYF10" s="309"/>
      <c r="IYG10" s="309"/>
      <c r="IYH10" s="309"/>
      <c r="IYI10" s="309"/>
      <c r="IYJ10" s="309"/>
      <c r="IYK10" s="309"/>
      <c r="IYL10" s="309"/>
      <c r="IYM10" s="309"/>
      <c r="IYN10" s="309"/>
      <c r="IYO10" s="309"/>
      <c r="IYP10" s="309"/>
      <c r="IYQ10" s="309"/>
      <c r="IYR10" s="309"/>
      <c r="IYS10" s="309"/>
      <c r="IYT10" s="309"/>
      <c r="IYU10" s="309"/>
      <c r="IYV10" s="309"/>
      <c r="IYW10" s="309"/>
      <c r="IYX10" s="309"/>
      <c r="IYY10" s="309"/>
      <c r="IYZ10" s="309"/>
      <c r="IZA10" s="309"/>
      <c r="IZB10" s="309"/>
      <c r="IZC10" s="309"/>
      <c r="IZD10" s="309"/>
      <c r="IZE10" s="309"/>
      <c r="IZF10" s="309"/>
      <c r="IZG10" s="309"/>
      <c r="IZH10" s="309"/>
      <c r="IZI10" s="309"/>
      <c r="IZJ10" s="309"/>
      <c r="IZK10" s="309"/>
      <c r="IZL10" s="309"/>
      <c r="IZM10" s="309"/>
      <c r="IZN10" s="309"/>
      <c r="IZO10" s="309"/>
      <c r="IZP10" s="309"/>
      <c r="IZQ10" s="309"/>
      <c r="IZR10" s="309"/>
      <c r="IZS10" s="309"/>
      <c r="IZT10" s="309"/>
      <c r="IZU10" s="309"/>
      <c r="IZV10" s="309"/>
      <c r="IZW10" s="309"/>
      <c r="IZX10" s="309"/>
      <c r="IZY10" s="309"/>
      <c r="IZZ10" s="309"/>
      <c r="JAA10" s="309"/>
      <c r="JAB10" s="309"/>
      <c r="JAC10" s="309"/>
      <c r="JAD10" s="309"/>
      <c r="JAE10" s="309"/>
      <c r="JAF10" s="309"/>
      <c r="JAG10" s="309"/>
      <c r="JAH10" s="309"/>
      <c r="JAI10" s="309"/>
      <c r="JAJ10" s="309"/>
      <c r="JAK10" s="309"/>
      <c r="JAL10" s="309"/>
      <c r="JAM10" s="309"/>
      <c r="JAN10" s="309"/>
      <c r="JAO10" s="309"/>
      <c r="JAP10" s="309"/>
      <c r="JAQ10" s="309"/>
      <c r="JAR10" s="309"/>
      <c r="JAS10" s="309"/>
      <c r="JAT10" s="309"/>
      <c r="JAU10" s="309"/>
      <c r="JAV10" s="309"/>
      <c r="JAW10" s="309"/>
      <c r="JAX10" s="309"/>
      <c r="JAY10" s="309"/>
      <c r="JAZ10" s="309"/>
      <c r="JBA10" s="309"/>
      <c r="JBB10" s="309"/>
      <c r="JBC10" s="309"/>
      <c r="JBD10" s="309"/>
      <c r="JBE10" s="309"/>
      <c r="JBF10" s="309"/>
      <c r="JBG10" s="309"/>
      <c r="JBH10" s="309"/>
      <c r="JBI10" s="309"/>
      <c r="JBJ10" s="309"/>
      <c r="JBK10" s="309"/>
      <c r="JBL10" s="309"/>
      <c r="JBM10" s="309"/>
      <c r="JBN10" s="309"/>
      <c r="JBO10" s="309"/>
      <c r="JBP10" s="309"/>
      <c r="JBQ10" s="309"/>
      <c r="JBR10" s="309"/>
      <c r="JBS10" s="309"/>
      <c r="JBT10" s="309"/>
      <c r="JBU10" s="309"/>
      <c r="JBV10" s="309"/>
      <c r="JBW10" s="309"/>
      <c r="JBX10" s="309"/>
      <c r="JBY10" s="309"/>
      <c r="JBZ10" s="309"/>
      <c r="JCA10" s="309"/>
      <c r="JCB10" s="309"/>
      <c r="JCC10" s="309"/>
      <c r="JCD10" s="309"/>
      <c r="JCE10" s="309"/>
      <c r="JCF10" s="309"/>
      <c r="JCG10" s="309"/>
      <c r="JCH10" s="309"/>
      <c r="JCI10" s="309"/>
      <c r="JCJ10" s="309"/>
      <c r="JCK10" s="309"/>
      <c r="JCL10" s="309"/>
      <c r="JCM10" s="309"/>
      <c r="JCN10" s="309"/>
      <c r="JCO10" s="309"/>
      <c r="JCP10" s="309"/>
      <c r="JCQ10" s="309"/>
      <c r="JCR10" s="309"/>
      <c r="JCS10" s="309"/>
      <c r="JCT10" s="309"/>
      <c r="JCU10" s="309"/>
      <c r="JCV10" s="309"/>
      <c r="JCW10" s="309"/>
      <c r="JCX10" s="309"/>
      <c r="JCY10" s="309"/>
      <c r="JCZ10" s="309"/>
      <c r="JDA10" s="309"/>
      <c r="JDB10" s="309"/>
      <c r="JDC10" s="309"/>
      <c r="JDD10" s="309"/>
      <c r="JDE10" s="309"/>
      <c r="JDF10" s="309"/>
      <c r="JDG10" s="309"/>
      <c r="JDH10" s="309"/>
      <c r="JDI10" s="309"/>
      <c r="JDJ10" s="309"/>
      <c r="JDK10" s="309"/>
      <c r="JDL10" s="309"/>
      <c r="JDM10" s="309"/>
      <c r="JDN10" s="309"/>
      <c r="JDO10" s="309"/>
      <c r="JDP10" s="309"/>
      <c r="JDQ10" s="309"/>
      <c r="JDR10" s="309"/>
      <c r="JDS10" s="309"/>
      <c r="JDT10" s="309"/>
      <c r="JDU10" s="309"/>
      <c r="JDV10" s="309"/>
      <c r="JDW10" s="309"/>
      <c r="JDX10" s="309"/>
      <c r="JDY10" s="309"/>
      <c r="JDZ10" s="309"/>
      <c r="JEA10" s="309"/>
      <c r="JEB10" s="309"/>
      <c r="JEC10" s="309"/>
      <c r="JED10" s="309"/>
      <c r="JEE10" s="309"/>
      <c r="JEF10" s="309"/>
      <c r="JEG10" s="309"/>
      <c r="JEH10" s="309"/>
      <c r="JEI10" s="309"/>
      <c r="JEJ10" s="309"/>
      <c r="JEK10" s="309"/>
      <c r="JEL10" s="309"/>
      <c r="JEM10" s="309"/>
      <c r="JEN10" s="309"/>
      <c r="JEO10" s="309"/>
      <c r="JEP10" s="309"/>
      <c r="JEQ10" s="309"/>
      <c r="JER10" s="309"/>
      <c r="JES10" s="309"/>
      <c r="JET10" s="309"/>
      <c r="JEU10" s="309"/>
      <c r="JEV10" s="309"/>
      <c r="JEW10" s="309"/>
      <c r="JEX10" s="309"/>
      <c r="JEY10" s="309"/>
      <c r="JEZ10" s="309"/>
      <c r="JFA10" s="309"/>
      <c r="JFB10" s="309"/>
      <c r="JFC10" s="309"/>
      <c r="JFD10" s="309"/>
      <c r="JFE10" s="309"/>
      <c r="JFF10" s="309"/>
      <c r="JFG10" s="309"/>
      <c r="JFH10" s="309"/>
      <c r="JFI10" s="309"/>
      <c r="JFJ10" s="309"/>
      <c r="JFK10" s="309"/>
      <c r="JFL10" s="309"/>
      <c r="JFM10" s="309"/>
      <c r="JFN10" s="309"/>
      <c r="JFO10" s="309"/>
      <c r="JFP10" s="309"/>
      <c r="JFQ10" s="309"/>
      <c r="JFR10" s="309"/>
      <c r="JFS10" s="309"/>
      <c r="JFT10" s="309"/>
      <c r="JFU10" s="309"/>
      <c r="JFV10" s="309"/>
      <c r="JFW10" s="309"/>
      <c r="JFX10" s="309"/>
      <c r="JFY10" s="309"/>
      <c r="JFZ10" s="309"/>
      <c r="JGA10" s="309"/>
      <c r="JGB10" s="309"/>
      <c r="JGC10" s="309"/>
      <c r="JGD10" s="309"/>
      <c r="JGE10" s="309"/>
      <c r="JGF10" s="309"/>
      <c r="JGG10" s="309"/>
      <c r="JGH10" s="309"/>
      <c r="JGI10" s="309"/>
      <c r="JGJ10" s="309"/>
      <c r="JGK10" s="309"/>
      <c r="JGL10" s="309"/>
      <c r="JGM10" s="309"/>
      <c r="JGN10" s="309"/>
      <c r="JGO10" s="309"/>
      <c r="JGP10" s="309"/>
      <c r="JGQ10" s="309"/>
      <c r="JGR10" s="309"/>
      <c r="JGS10" s="309"/>
      <c r="JGT10" s="309"/>
      <c r="JGU10" s="309"/>
      <c r="JGV10" s="309"/>
      <c r="JGW10" s="309"/>
      <c r="JGX10" s="309"/>
      <c r="JGY10" s="309"/>
      <c r="JGZ10" s="309"/>
      <c r="JHA10" s="309"/>
      <c r="JHB10" s="309"/>
      <c r="JHC10" s="309"/>
      <c r="JHD10" s="309"/>
      <c r="JHE10" s="309"/>
      <c r="JHF10" s="309"/>
      <c r="JHG10" s="309"/>
      <c r="JHH10" s="309"/>
      <c r="JHI10" s="309"/>
      <c r="JHJ10" s="309"/>
      <c r="JHK10" s="309"/>
      <c r="JHL10" s="309"/>
      <c r="JHM10" s="309"/>
      <c r="JHN10" s="309"/>
      <c r="JHO10" s="309"/>
      <c r="JHP10" s="309"/>
      <c r="JHQ10" s="309"/>
      <c r="JHR10" s="309"/>
      <c r="JHS10" s="309"/>
      <c r="JHT10" s="309"/>
      <c r="JHU10" s="309"/>
      <c r="JHV10" s="309"/>
      <c r="JHW10" s="309"/>
      <c r="JHX10" s="309"/>
      <c r="JHY10" s="309"/>
      <c r="JHZ10" s="309"/>
      <c r="JIA10" s="309"/>
      <c r="JIB10" s="309"/>
      <c r="JIC10" s="309"/>
      <c r="JID10" s="309"/>
      <c r="JIE10" s="309"/>
      <c r="JIF10" s="309"/>
      <c r="JIG10" s="309"/>
      <c r="JIH10" s="309"/>
      <c r="JII10" s="309"/>
      <c r="JIJ10" s="309"/>
      <c r="JIK10" s="309"/>
      <c r="JIL10" s="309"/>
      <c r="JIM10" s="309"/>
      <c r="JIN10" s="309"/>
      <c r="JIO10" s="309"/>
      <c r="JIP10" s="309"/>
      <c r="JIQ10" s="309"/>
      <c r="JIR10" s="309"/>
      <c r="JIS10" s="309"/>
      <c r="JIT10" s="309"/>
      <c r="JIU10" s="309"/>
      <c r="JIV10" s="309"/>
      <c r="JIW10" s="309"/>
      <c r="JIX10" s="309"/>
      <c r="JIY10" s="309"/>
      <c r="JIZ10" s="309"/>
      <c r="JJA10" s="309"/>
      <c r="JJB10" s="309"/>
      <c r="JJC10" s="309"/>
      <c r="JJD10" s="309"/>
      <c r="JJE10" s="309"/>
      <c r="JJF10" s="309"/>
      <c r="JJG10" s="309"/>
      <c r="JJH10" s="309"/>
      <c r="JJI10" s="309"/>
      <c r="JJJ10" s="309"/>
      <c r="JJK10" s="309"/>
      <c r="JJL10" s="309"/>
      <c r="JJM10" s="309"/>
      <c r="JJN10" s="309"/>
      <c r="JJO10" s="309"/>
      <c r="JJP10" s="309"/>
      <c r="JJQ10" s="309"/>
      <c r="JJR10" s="309"/>
      <c r="JJS10" s="309"/>
      <c r="JJT10" s="309"/>
      <c r="JJU10" s="309"/>
      <c r="JJV10" s="309"/>
      <c r="JJW10" s="309"/>
      <c r="JJX10" s="309"/>
      <c r="JJY10" s="309"/>
      <c r="JJZ10" s="309"/>
      <c r="JKA10" s="309"/>
      <c r="JKB10" s="309"/>
      <c r="JKC10" s="309"/>
      <c r="JKD10" s="309"/>
      <c r="JKE10" s="309"/>
      <c r="JKF10" s="309"/>
      <c r="JKG10" s="309"/>
      <c r="JKH10" s="309"/>
      <c r="JKI10" s="309"/>
      <c r="JKJ10" s="309"/>
      <c r="JKK10" s="309"/>
      <c r="JKL10" s="309"/>
      <c r="JKM10" s="309"/>
      <c r="JKN10" s="309"/>
      <c r="JKO10" s="309"/>
      <c r="JKP10" s="309"/>
      <c r="JKQ10" s="309"/>
      <c r="JKR10" s="309"/>
      <c r="JKS10" s="309"/>
      <c r="JKT10" s="309"/>
      <c r="JKU10" s="309"/>
      <c r="JKV10" s="309"/>
      <c r="JKW10" s="309"/>
      <c r="JKX10" s="309"/>
      <c r="JKY10" s="309"/>
      <c r="JKZ10" s="309"/>
      <c r="JLA10" s="309"/>
      <c r="JLB10" s="309"/>
      <c r="JLC10" s="309"/>
      <c r="JLD10" s="309"/>
      <c r="JLE10" s="309"/>
      <c r="JLF10" s="309"/>
      <c r="JLG10" s="309"/>
      <c r="JLH10" s="309"/>
      <c r="JLI10" s="309"/>
      <c r="JLJ10" s="309"/>
      <c r="JLK10" s="309"/>
      <c r="JLL10" s="309"/>
      <c r="JLM10" s="309"/>
      <c r="JLN10" s="309"/>
      <c r="JLO10" s="309"/>
      <c r="JLP10" s="309"/>
      <c r="JLQ10" s="309"/>
      <c r="JLR10" s="309"/>
      <c r="JLS10" s="309"/>
      <c r="JLT10" s="309"/>
      <c r="JLU10" s="309"/>
      <c r="JLV10" s="309"/>
      <c r="JLW10" s="309"/>
      <c r="JLX10" s="309"/>
      <c r="JLY10" s="309"/>
      <c r="JLZ10" s="309"/>
      <c r="JMA10" s="309"/>
      <c r="JMB10" s="309"/>
      <c r="JMC10" s="309"/>
      <c r="JMD10" s="309"/>
      <c r="JME10" s="309"/>
      <c r="JMF10" s="309"/>
      <c r="JMG10" s="309"/>
      <c r="JMH10" s="309"/>
      <c r="JMI10" s="309"/>
      <c r="JMJ10" s="309"/>
      <c r="JMK10" s="309"/>
      <c r="JML10" s="309"/>
      <c r="JMM10" s="309"/>
      <c r="JMN10" s="309"/>
      <c r="JMO10" s="309"/>
      <c r="JMP10" s="309"/>
      <c r="JMQ10" s="309"/>
      <c r="JMR10" s="309"/>
      <c r="JMS10" s="309"/>
      <c r="JMT10" s="309"/>
      <c r="JMU10" s="309"/>
      <c r="JMV10" s="309"/>
      <c r="JMW10" s="309"/>
      <c r="JMX10" s="309"/>
      <c r="JMY10" s="309"/>
      <c r="JMZ10" s="309"/>
      <c r="JNA10" s="309"/>
      <c r="JNB10" s="309"/>
      <c r="JNC10" s="309"/>
      <c r="JND10" s="309"/>
      <c r="JNE10" s="309"/>
      <c r="JNF10" s="309"/>
      <c r="JNG10" s="309"/>
      <c r="JNH10" s="309"/>
      <c r="JNI10" s="309"/>
      <c r="JNJ10" s="309"/>
      <c r="JNK10" s="309"/>
      <c r="JNL10" s="309"/>
      <c r="JNM10" s="309"/>
      <c r="JNN10" s="309"/>
      <c r="JNO10" s="309"/>
      <c r="JNP10" s="309"/>
      <c r="JNQ10" s="309"/>
      <c r="JNR10" s="309"/>
      <c r="JNS10" s="309"/>
      <c r="JNT10" s="309"/>
      <c r="JNU10" s="309"/>
      <c r="JNV10" s="309"/>
      <c r="JNW10" s="309"/>
      <c r="JNX10" s="309"/>
      <c r="JNY10" s="309"/>
      <c r="JNZ10" s="309"/>
      <c r="JOA10" s="309"/>
      <c r="JOB10" s="309"/>
      <c r="JOC10" s="309"/>
      <c r="JOD10" s="309"/>
      <c r="JOE10" s="309"/>
      <c r="JOF10" s="309"/>
      <c r="JOG10" s="309"/>
      <c r="JOH10" s="309"/>
      <c r="JOI10" s="309"/>
      <c r="JOJ10" s="309"/>
      <c r="JOK10" s="309"/>
      <c r="JOL10" s="309"/>
      <c r="JOM10" s="309"/>
      <c r="JON10" s="309"/>
      <c r="JOO10" s="309"/>
      <c r="JOP10" s="309"/>
      <c r="JOQ10" s="309"/>
      <c r="JOR10" s="309"/>
      <c r="JOS10" s="309"/>
      <c r="JOT10" s="309"/>
      <c r="JOU10" s="309"/>
      <c r="JOV10" s="309"/>
      <c r="JOW10" s="309"/>
      <c r="JOX10" s="309"/>
      <c r="JOY10" s="309"/>
      <c r="JOZ10" s="309"/>
      <c r="JPA10" s="309"/>
      <c r="JPB10" s="309"/>
      <c r="JPC10" s="309"/>
      <c r="JPD10" s="309"/>
      <c r="JPE10" s="309"/>
      <c r="JPF10" s="309"/>
      <c r="JPG10" s="309"/>
      <c r="JPH10" s="309"/>
      <c r="JPI10" s="309"/>
      <c r="JPJ10" s="309"/>
      <c r="JPK10" s="309"/>
      <c r="JPL10" s="309"/>
      <c r="JPM10" s="309"/>
      <c r="JPN10" s="309"/>
      <c r="JPO10" s="309"/>
      <c r="JPP10" s="309"/>
      <c r="JPQ10" s="309"/>
      <c r="JPR10" s="309"/>
      <c r="JPS10" s="309"/>
      <c r="JPT10" s="309"/>
      <c r="JPU10" s="309"/>
      <c r="JPV10" s="309"/>
      <c r="JPW10" s="309"/>
      <c r="JPX10" s="309"/>
      <c r="JPY10" s="309"/>
      <c r="JPZ10" s="309"/>
      <c r="JQA10" s="309"/>
      <c r="JQB10" s="309"/>
      <c r="JQC10" s="309"/>
      <c r="JQD10" s="309"/>
      <c r="JQE10" s="309"/>
      <c r="JQF10" s="309"/>
      <c r="JQG10" s="309"/>
      <c r="JQH10" s="309"/>
      <c r="JQI10" s="309"/>
      <c r="JQJ10" s="309"/>
      <c r="JQK10" s="309"/>
      <c r="JQL10" s="309"/>
      <c r="JQM10" s="309"/>
      <c r="JQN10" s="309"/>
      <c r="JQO10" s="309"/>
      <c r="JQP10" s="309"/>
      <c r="JQQ10" s="309"/>
      <c r="JQR10" s="309"/>
      <c r="JQS10" s="309"/>
      <c r="JQT10" s="309"/>
      <c r="JQU10" s="309"/>
      <c r="JQV10" s="309"/>
      <c r="JQW10" s="309"/>
      <c r="JQX10" s="309"/>
      <c r="JQY10" s="309"/>
      <c r="JQZ10" s="309"/>
      <c r="JRA10" s="309"/>
      <c r="JRB10" s="309"/>
      <c r="JRC10" s="309"/>
      <c r="JRD10" s="309"/>
      <c r="JRE10" s="309"/>
      <c r="JRF10" s="309"/>
      <c r="JRG10" s="309"/>
      <c r="JRH10" s="309"/>
      <c r="JRI10" s="309"/>
      <c r="JRJ10" s="309"/>
      <c r="JRK10" s="309"/>
      <c r="JRL10" s="309"/>
      <c r="JRM10" s="309"/>
      <c r="JRN10" s="309"/>
      <c r="JRO10" s="309"/>
      <c r="JRP10" s="309"/>
      <c r="JRQ10" s="309"/>
      <c r="JRR10" s="309"/>
      <c r="JRS10" s="309"/>
      <c r="JRT10" s="309"/>
      <c r="JRU10" s="309"/>
      <c r="JRV10" s="309"/>
      <c r="JRW10" s="309"/>
      <c r="JRX10" s="309"/>
      <c r="JRY10" s="309"/>
      <c r="JRZ10" s="309"/>
      <c r="JSA10" s="309"/>
      <c r="JSB10" s="309"/>
      <c r="JSC10" s="309"/>
      <c r="JSD10" s="309"/>
      <c r="JSE10" s="309"/>
      <c r="JSF10" s="309"/>
      <c r="JSG10" s="309"/>
      <c r="JSH10" s="309"/>
      <c r="JSI10" s="309"/>
      <c r="JSJ10" s="309"/>
      <c r="JSK10" s="309"/>
      <c r="JSL10" s="309"/>
      <c r="JSM10" s="309"/>
      <c r="JSN10" s="309"/>
      <c r="JSO10" s="309"/>
      <c r="JSP10" s="309"/>
      <c r="JSQ10" s="309"/>
      <c r="JSR10" s="309"/>
      <c r="JSS10" s="309"/>
      <c r="JST10" s="309"/>
      <c r="JSU10" s="309"/>
      <c r="JSV10" s="309"/>
      <c r="JSW10" s="309"/>
      <c r="JSX10" s="309"/>
      <c r="JSY10" s="309"/>
      <c r="JSZ10" s="309"/>
      <c r="JTA10" s="309"/>
      <c r="JTB10" s="309"/>
      <c r="JTC10" s="309"/>
      <c r="JTD10" s="309"/>
      <c r="JTE10" s="309"/>
      <c r="JTF10" s="309"/>
      <c r="JTG10" s="309"/>
      <c r="JTH10" s="309"/>
      <c r="JTI10" s="309"/>
      <c r="JTJ10" s="309"/>
      <c r="JTK10" s="309"/>
      <c r="JTL10" s="309"/>
      <c r="JTM10" s="309"/>
      <c r="JTN10" s="309"/>
      <c r="JTO10" s="309"/>
      <c r="JTP10" s="309"/>
      <c r="JTQ10" s="309"/>
      <c r="JTR10" s="309"/>
      <c r="JTS10" s="309"/>
      <c r="JTT10" s="309"/>
      <c r="JTU10" s="309"/>
      <c r="JTV10" s="309"/>
      <c r="JTW10" s="309"/>
      <c r="JTX10" s="309"/>
      <c r="JTY10" s="309"/>
      <c r="JTZ10" s="309"/>
      <c r="JUA10" s="309"/>
      <c r="JUB10" s="309"/>
      <c r="JUC10" s="309"/>
      <c r="JUD10" s="309"/>
      <c r="JUE10" s="309"/>
      <c r="JUF10" s="309"/>
      <c r="JUG10" s="309"/>
      <c r="JUH10" s="309"/>
      <c r="JUI10" s="309"/>
      <c r="JUJ10" s="309"/>
      <c r="JUK10" s="309"/>
      <c r="JUL10" s="309"/>
      <c r="JUM10" s="309"/>
      <c r="JUN10" s="309"/>
      <c r="JUO10" s="309"/>
      <c r="JUP10" s="309"/>
      <c r="JUQ10" s="309"/>
      <c r="JUR10" s="309"/>
      <c r="JUS10" s="309"/>
      <c r="JUT10" s="309"/>
      <c r="JUU10" s="309"/>
      <c r="JUV10" s="309"/>
      <c r="JUW10" s="309"/>
      <c r="JUX10" s="309"/>
      <c r="JUY10" s="309"/>
      <c r="JUZ10" s="309"/>
      <c r="JVA10" s="309"/>
      <c r="JVB10" s="309"/>
      <c r="JVC10" s="309"/>
      <c r="JVD10" s="309"/>
      <c r="JVE10" s="309"/>
      <c r="JVF10" s="309"/>
      <c r="JVG10" s="309"/>
      <c r="JVH10" s="309"/>
      <c r="JVI10" s="309"/>
      <c r="JVJ10" s="309"/>
      <c r="JVK10" s="309"/>
      <c r="JVL10" s="309"/>
      <c r="JVM10" s="309"/>
      <c r="JVN10" s="309"/>
      <c r="JVO10" s="309"/>
      <c r="JVP10" s="309"/>
      <c r="JVQ10" s="309"/>
      <c r="JVR10" s="309"/>
      <c r="JVS10" s="309"/>
      <c r="JVT10" s="309"/>
      <c r="JVU10" s="309"/>
      <c r="JVV10" s="309"/>
      <c r="JVW10" s="309"/>
      <c r="JVX10" s="309"/>
      <c r="JVY10" s="309"/>
      <c r="JVZ10" s="309"/>
      <c r="JWA10" s="309"/>
      <c r="JWB10" s="309"/>
      <c r="JWC10" s="309"/>
      <c r="JWD10" s="309"/>
      <c r="JWE10" s="309"/>
      <c r="JWF10" s="309"/>
      <c r="JWG10" s="309"/>
      <c r="JWH10" s="309"/>
      <c r="JWI10" s="309"/>
      <c r="JWJ10" s="309"/>
      <c r="JWK10" s="309"/>
      <c r="JWL10" s="309"/>
      <c r="JWM10" s="309"/>
      <c r="JWN10" s="309"/>
      <c r="JWO10" s="309"/>
      <c r="JWP10" s="309"/>
      <c r="JWQ10" s="309"/>
      <c r="JWR10" s="309"/>
      <c r="JWS10" s="309"/>
      <c r="JWT10" s="309"/>
      <c r="JWU10" s="309"/>
      <c r="JWV10" s="309"/>
      <c r="JWW10" s="309"/>
      <c r="JWX10" s="309"/>
      <c r="JWY10" s="309"/>
      <c r="JWZ10" s="309"/>
      <c r="JXA10" s="309"/>
      <c r="JXB10" s="309"/>
      <c r="JXC10" s="309"/>
      <c r="JXD10" s="309"/>
      <c r="JXE10" s="309"/>
      <c r="JXF10" s="309"/>
      <c r="JXG10" s="309"/>
      <c r="JXH10" s="309"/>
      <c r="JXI10" s="309"/>
      <c r="JXJ10" s="309"/>
      <c r="JXK10" s="309"/>
      <c r="JXL10" s="309"/>
      <c r="JXM10" s="309"/>
      <c r="JXN10" s="309"/>
      <c r="JXO10" s="309"/>
      <c r="JXP10" s="309"/>
      <c r="JXQ10" s="309"/>
      <c r="JXR10" s="309"/>
      <c r="JXS10" s="309"/>
      <c r="JXT10" s="309"/>
      <c r="JXU10" s="309"/>
      <c r="JXV10" s="309"/>
      <c r="JXW10" s="309"/>
      <c r="JXX10" s="309"/>
      <c r="JXY10" s="309"/>
      <c r="JXZ10" s="309"/>
      <c r="JYA10" s="309"/>
      <c r="JYB10" s="309"/>
      <c r="JYC10" s="309"/>
      <c r="JYD10" s="309"/>
      <c r="JYE10" s="309"/>
      <c r="JYF10" s="309"/>
      <c r="JYG10" s="309"/>
      <c r="JYH10" s="309"/>
      <c r="JYI10" s="309"/>
      <c r="JYJ10" s="309"/>
      <c r="JYK10" s="309"/>
      <c r="JYL10" s="309"/>
      <c r="JYM10" s="309"/>
      <c r="JYN10" s="309"/>
      <c r="JYO10" s="309"/>
      <c r="JYP10" s="309"/>
      <c r="JYQ10" s="309"/>
      <c r="JYR10" s="309"/>
      <c r="JYS10" s="309"/>
      <c r="JYT10" s="309"/>
      <c r="JYU10" s="309"/>
      <c r="JYV10" s="309"/>
      <c r="JYW10" s="309"/>
      <c r="JYX10" s="309"/>
      <c r="JYY10" s="309"/>
      <c r="JYZ10" s="309"/>
      <c r="JZA10" s="309"/>
      <c r="JZB10" s="309"/>
      <c r="JZC10" s="309"/>
      <c r="JZD10" s="309"/>
      <c r="JZE10" s="309"/>
      <c r="JZF10" s="309"/>
      <c r="JZG10" s="309"/>
      <c r="JZH10" s="309"/>
      <c r="JZI10" s="309"/>
      <c r="JZJ10" s="309"/>
      <c r="JZK10" s="309"/>
      <c r="JZL10" s="309"/>
      <c r="JZM10" s="309"/>
      <c r="JZN10" s="309"/>
      <c r="JZO10" s="309"/>
      <c r="JZP10" s="309"/>
      <c r="JZQ10" s="309"/>
      <c r="JZR10" s="309"/>
      <c r="JZS10" s="309"/>
      <c r="JZT10" s="309"/>
      <c r="JZU10" s="309"/>
      <c r="JZV10" s="309"/>
      <c r="JZW10" s="309"/>
      <c r="JZX10" s="309"/>
      <c r="JZY10" s="309"/>
      <c r="JZZ10" s="309"/>
      <c r="KAA10" s="309"/>
      <c r="KAB10" s="309"/>
      <c r="KAC10" s="309"/>
      <c r="KAD10" s="309"/>
      <c r="KAE10" s="309"/>
      <c r="KAF10" s="309"/>
      <c r="KAG10" s="309"/>
      <c r="KAH10" s="309"/>
      <c r="KAI10" s="309"/>
      <c r="KAJ10" s="309"/>
      <c r="KAK10" s="309"/>
      <c r="KAL10" s="309"/>
      <c r="KAM10" s="309"/>
      <c r="KAN10" s="309"/>
      <c r="KAO10" s="309"/>
      <c r="KAP10" s="309"/>
      <c r="KAQ10" s="309"/>
      <c r="KAR10" s="309"/>
      <c r="KAS10" s="309"/>
      <c r="KAT10" s="309"/>
      <c r="KAU10" s="309"/>
      <c r="KAV10" s="309"/>
      <c r="KAW10" s="309"/>
      <c r="KAX10" s="309"/>
      <c r="KAY10" s="309"/>
      <c r="KAZ10" s="309"/>
      <c r="KBA10" s="309"/>
      <c r="KBB10" s="309"/>
      <c r="KBC10" s="309"/>
      <c r="KBD10" s="309"/>
      <c r="KBE10" s="309"/>
      <c r="KBF10" s="309"/>
      <c r="KBG10" s="309"/>
      <c r="KBH10" s="309"/>
      <c r="KBI10" s="309"/>
      <c r="KBJ10" s="309"/>
      <c r="KBK10" s="309"/>
      <c r="KBL10" s="309"/>
      <c r="KBM10" s="309"/>
      <c r="KBN10" s="309"/>
      <c r="KBO10" s="309"/>
      <c r="KBP10" s="309"/>
      <c r="KBQ10" s="309"/>
      <c r="KBR10" s="309"/>
      <c r="KBS10" s="309"/>
      <c r="KBT10" s="309"/>
      <c r="KBU10" s="309"/>
      <c r="KBV10" s="309"/>
      <c r="KBW10" s="309"/>
      <c r="KBX10" s="309"/>
      <c r="KBY10" s="309"/>
      <c r="KBZ10" s="309"/>
      <c r="KCA10" s="309"/>
      <c r="KCB10" s="309"/>
      <c r="KCC10" s="309"/>
      <c r="KCD10" s="309"/>
      <c r="KCE10" s="309"/>
      <c r="KCF10" s="309"/>
      <c r="KCG10" s="309"/>
      <c r="KCH10" s="309"/>
      <c r="KCI10" s="309"/>
      <c r="KCJ10" s="309"/>
      <c r="KCK10" s="309"/>
      <c r="KCL10" s="309"/>
      <c r="KCM10" s="309"/>
      <c r="KCN10" s="309"/>
      <c r="KCO10" s="309"/>
      <c r="KCP10" s="309"/>
      <c r="KCQ10" s="309"/>
      <c r="KCR10" s="309"/>
      <c r="KCS10" s="309"/>
      <c r="KCT10" s="309"/>
      <c r="KCU10" s="309"/>
      <c r="KCV10" s="309"/>
      <c r="KCW10" s="309"/>
      <c r="KCX10" s="309"/>
      <c r="KCY10" s="309"/>
      <c r="KCZ10" s="309"/>
      <c r="KDA10" s="309"/>
      <c r="KDB10" s="309"/>
      <c r="KDC10" s="309"/>
      <c r="KDD10" s="309"/>
      <c r="KDE10" s="309"/>
      <c r="KDF10" s="309"/>
      <c r="KDG10" s="309"/>
      <c r="KDH10" s="309"/>
      <c r="KDI10" s="309"/>
      <c r="KDJ10" s="309"/>
      <c r="KDK10" s="309"/>
      <c r="KDL10" s="309"/>
      <c r="KDM10" s="309"/>
      <c r="KDN10" s="309"/>
      <c r="KDO10" s="309"/>
      <c r="KDP10" s="309"/>
      <c r="KDQ10" s="309"/>
      <c r="KDR10" s="309"/>
      <c r="KDS10" s="309"/>
      <c r="KDT10" s="309"/>
      <c r="KDU10" s="309"/>
      <c r="KDV10" s="309"/>
      <c r="KDW10" s="309"/>
      <c r="KDX10" s="309"/>
      <c r="KDY10" s="309"/>
      <c r="KDZ10" s="309"/>
      <c r="KEA10" s="309"/>
      <c r="KEB10" s="309"/>
      <c r="KEC10" s="309"/>
      <c r="KED10" s="309"/>
      <c r="KEE10" s="309"/>
      <c r="KEF10" s="309"/>
      <c r="KEG10" s="309"/>
      <c r="KEH10" s="309"/>
      <c r="KEI10" s="309"/>
      <c r="KEJ10" s="309"/>
      <c r="KEK10" s="309"/>
      <c r="KEL10" s="309"/>
      <c r="KEM10" s="309"/>
      <c r="KEN10" s="309"/>
      <c r="KEO10" s="309"/>
      <c r="KEP10" s="309"/>
      <c r="KEQ10" s="309"/>
      <c r="KER10" s="309"/>
      <c r="KES10" s="309"/>
      <c r="KET10" s="309"/>
      <c r="KEU10" s="309"/>
      <c r="KEV10" s="309"/>
      <c r="KEW10" s="309"/>
      <c r="KEX10" s="309"/>
      <c r="KEY10" s="309"/>
      <c r="KEZ10" s="309"/>
      <c r="KFA10" s="309"/>
      <c r="KFB10" s="309"/>
      <c r="KFC10" s="309"/>
      <c r="KFD10" s="309"/>
      <c r="KFE10" s="309"/>
      <c r="KFF10" s="309"/>
      <c r="KFG10" s="309"/>
      <c r="KFH10" s="309"/>
      <c r="KFI10" s="309"/>
      <c r="KFJ10" s="309"/>
      <c r="KFK10" s="309"/>
      <c r="KFL10" s="309"/>
      <c r="KFM10" s="309"/>
      <c r="KFN10" s="309"/>
      <c r="KFO10" s="309"/>
      <c r="KFP10" s="309"/>
      <c r="KFQ10" s="309"/>
      <c r="KFR10" s="309"/>
      <c r="KFS10" s="309"/>
      <c r="KFT10" s="309"/>
      <c r="KFU10" s="309"/>
      <c r="KFV10" s="309"/>
      <c r="KFW10" s="309"/>
      <c r="KFX10" s="309"/>
      <c r="KFY10" s="309"/>
      <c r="KFZ10" s="309"/>
      <c r="KGA10" s="309"/>
      <c r="KGB10" s="309"/>
      <c r="KGC10" s="309"/>
      <c r="KGD10" s="309"/>
      <c r="KGE10" s="309"/>
      <c r="KGF10" s="309"/>
      <c r="KGG10" s="309"/>
      <c r="KGH10" s="309"/>
      <c r="KGI10" s="309"/>
      <c r="KGJ10" s="309"/>
      <c r="KGK10" s="309"/>
      <c r="KGL10" s="309"/>
      <c r="KGM10" s="309"/>
      <c r="KGN10" s="309"/>
      <c r="KGO10" s="309"/>
      <c r="KGP10" s="309"/>
      <c r="KGQ10" s="309"/>
      <c r="KGR10" s="309"/>
      <c r="KGS10" s="309"/>
      <c r="KGT10" s="309"/>
      <c r="KGU10" s="309"/>
      <c r="KGV10" s="309"/>
      <c r="KGW10" s="309"/>
      <c r="KGX10" s="309"/>
      <c r="KGY10" s="309"/>
      <c r="KGZ10" s="309"/>
      <c r="KHA10" s="309"/>
      <c r="KHB10" s="309"/>
      <c r="KHC10" s="309"/>
      <c r="KHD10" s="309"/>
      <c r="KHE10" s="309"/>
      <c r="KHF10" s="309"/>
      <c r="KHG10" s="309"/>
      <c r="KHH10" s="309"/>
      <c r="KHI10" s="309"/>
      <c r="KHJ10" s="309"/>
      <c r="KHK10" s="309"/>
      <c r="KHL10" s="309"/>
      <c r="KHM10" s="309"/>
      <c r="KHN10" s="309"/>
      <c r="KHO10" s="309"/>
      <c r="KHP10" s="309"/>
      <c r="KHQ10" s="309"/>
      <c r="KHR10" s="309"/>
      <c r="KHS10" s="309"/>
      <c r="KHT10" s="309"/>
      <c r="KHU10" s="309"/>
      <c r="KHV10" s="309"/>
      <c r="KHW10" s="309"/>
      <c r="KHX10" s="309"/>
      <c r="KHY10" s="309"/>
      <c r="KHZ10" s="309"/>
      <c r="KIA10" s="309"/>
      <c r="KIB10" s="309"/>
      <c r="KIC10" s="309"/>
      <c r="KID10" s="309"/>
      <c r="KIE10" s="309"/>
      <c r="KIF10" s="309"/>
      <c r="KIG10" s="309"/>
      <c r="KIH10" s="309"/>
      <c r="KII10" s="309"/>
      <c r="KIJ10" s="309"/>
      <c r="KIK10" s="309"/>
      <c r="KIL10" s="309"/>
      <c r="KIM10" s="309"/>
      <c r="KIN10" s="309"/>
      <c r="KIO10" s="309"/>
      <c r="KIP10" s="309"/>
      <c r="KIQ10" s="309"/>
      <c r="KIR10" s="309"/>
      <c r="KIS10" s="309"/>
      <c r="KIT10" s="309"/>
      <c r="KIU10" s="309"/>
      <c r="KIV10" s="309"/>
      <c r="KIW10" s="309"/>
      <c r="KIX10" s="309"/>
      <c r="KIY10" s="309"/>
      <c r="KIZ10" s="309"/>
      <c r="KJA10" s="309"/>
      <c r="KJB10" s="309"/>
      <c r="KJC10" s="309"/>
      <c r="KJD10" s="309"/>
      <c r="KJE10" s="309"/>
      <c r="KJF10" s="309"/>
      <c r="KJG10" s="309"/>
      <c r="KJH10" s="309"/>
      <c r="KJI10" s="309"/>
      <c r="KJJ10" s="309"/>
      <c r="KJK10" s="309"/>
      <c r="KJL10" s="309"/>
      <c r="KJM10" s="309"/>
      <c r="KJN10" s="309"/>
      <c r="KJO10" s="309"/>
      <c r="KJP10" s="309"/>
      <c r="KJQ10" s="309"/>
      <c r="KJR10" s="309"/>
      <c r="KJS10" s="309"/>
      <c r="KJT10" s="309"/>
      <c r="KJU10" s="309"/>
      <c r="KJV10" s="309"/>
      <c r="KJW10" s="309"/>
      <c r="KJX10" s="309"/>
      <c r="KJY10" s="309"/>
      <c r="KJZ10" s="309"/>
      <c r="KKA10" s="309"/>
      <c r="KKB10" s="309"/>
      <c r="KKC10" s="309"/>
      <c r="KKD10" s="309"/>
      <c r="KKE10" s="309"/>
      <c r="KKF10" s="309"/>
      <c r="KKG10" s="309"/>
      <c r="KKH10" s="309"/>
      <c r="KKI10" s="309"/>
      <c r="KKJ10" s="309"/>
      <c r="KKK10" s="309"/>
      <c r="KKL10" s="309"/>
      <c r="KKM10" s="309"/>
      <c r="KKN10" s="309"/>
      <c r="KKO10" s="309"/>
      <c r="KKP10" s="309"/>
      <c r="KKQ10" s="309"/>
      <c r="KKR10" s="309"/>
      <c r="KKS10" s="309"/>
      <c r="KKT10" s="309"/>
      <c r="KKU10" s="309"/>
      <c r="KKV10" s="309"/>
      <c r="KKW10" s="309"/>
      <c r="KKX10" s="309"/>
      <c r="KKY10" s="309"/>
      <c r="KKZ10" s="309"/>
      <c r="KLA10" s="309"/>
      <c r="KLB10" s="309"/>
      <c r="KLC10" s="309"/>
      <c r="KLD10" s="309"/>
      <c r="KLE10" s="309"/>
      <c r="KLF10" s="309"/>
      <c r="KLG10" s="309"/>
      <c r="KLH10" s="309"/>
      <c r="KLI10" s="309"/>
      <c r="KLJ10" s="309"/>
      <c r="KLK10" s="309"/>
      <c r="KLL10" s="309"/>
      <c r="KLM10" s="309"/>
      <c r="KLN10" s="309"/>
      <c r="KLO10" s="309"/>
      <c r="KLP10" s="309"/>
      <c r="KLQ10" s="309"/>
      <c r="KLR10" s="309"/>
      <c r="KLS10" s="309"/>
      <c r="KLT10" s="309"/>
      <c r="KLU10" s="309"/>
      <c r="KLV10" s="309"/>
      <c r="KLW10" s="309"/>
      <c r="KLX10" s="309"/>
      <c r="KLY10" s="309"/>
      <c r="KLZ10" s="309"/>
      <c r="KMA10" s="309"/>
      <c r="KMB10" s="309"/>
      <c r="KMC10" s="309"/>
      <c r="KMD10" s="309"/>
      <c r="KME10" s="309"/>
      <c r="KMF10" s="309"/>
      <c r="KMG10" s="309"/>
      <c r="KMH10" s="309"/>
      <c r="KMI10" s="309"/>
      <c r="KMJ10" s="309"/>
      <c r="KMK10" s="309"/>
      <c r="KML10" s="309"/>
      <c r="KMM10" s="309"/>
      <c r="KMN10" s="309"/>
      <c r="KMO10" s="309"/>
      <c r="KMP10" s="309"/>
      <c r="KMQ10" s="309"/>
      <c r="KMR10" s="309"/>
      <c r="KMS10" s="309"/>
      <c r="KMT10" s="309"/>
      <c r="KMU10" s="309"/>
      <c r="KMV10" s="309"/>
      <c r="KMW10" s="309"/>
      <c r="KMX10" s="309"/>
      <c r="KMY10" s="309"/>
      <c r="KMZ10" s="309"/>
      <c r="KNA10" s="309"/>
      <c r="KNB10" s="309"/>
      <c r="KNC10" s="309"/>
      <c r="KND10" s="309"/>
      <c r="KNE10" s="309"/>
      <c r="KNF10" s="309"/>
      <c r="KNG10" s="309"/>
      <c r="KNH10" s="309"/>
      <c r="KNI10" s="309"/>
      <c r="KNJ10" s="309"/>
      <c r="KNK10" s="309"/>
      <c r="KNL10" s="309"/>
      <c r="KNM10" s="309"/>
      <c r="KNN10" s="309"/>
      <c r="KNO10" s="309"/>
      <c r="KNP10" s="309"/>
      <c r="KNQ10" s="309"/>
      <c r="KNR10" s="309"/>
      <c r="KNS10" s="309"/>
      <c r="KNT10" s="309"/>
      <c r="KNU10" s="309"/>
      <c r="KNV10" s="309"/>
      <c r="KNW10" s="309"/>
      <c r="KNX10" s="309"/>
      <c r="KNY10" s="309"/>
      <c r="KNZ10" s="309"/>
      <c r="KOA10" s="309"/>
      <c r="KOB10" s="309"/>
      <c r="KOC10" s="309"/>
      <c r="KOD10" s="309"/>
      <c r="KOE10" s="309"/>
      <c r="KOF10" s="309"/>
      <c r="KOG10" s="309"/>
      <c r="KOH10" s="309"/>
      <c r="KOI10" s="309"/>
      <c r="KOJ10" s="309"/>
      <c r="KOK10" s="309"/>
      <c r="KOL10" s="309"/>
      <c r="KOM10" s="309"/>
      <c r="KON10" s="309"/>
      <c r="KOO10" s="309"/>
      <c r="KOP10" s="309"/>
      <c r="KOQ10" s="309"/>
      <c r="KOR10" s="309"/>
      <c r="KOS10" s="309"/>
      <c r="KOT10" s="309"/>
      <c r="KOU10" s="309"/>
      <c r="KOV10" s="309"/>
      <c r="KOW10" s="309"/>
      <c r="KOX10" s="309"/>
      <c r="KOY10" s="309"/>
      <c r="KOZ10" s="309"/>
      <c r="KPA10" s="309"/>
      <c r="KPB10" s="309"/>
      <c r="KPC10" s="309"/>
      <c r="KPD10" s="309"/>
      <c r="KPE10" s="309"/>
      <c r="KPF10" s="309"/>
      <c r="KPG10" s="309"/>
      <c r="KPH10" s="309"/>
      <c r="KPI10" s="309"/>
      <c r="KPJ10" s="309"/>
      <c r="KPK10" s="309"/>
      <c r="KPL10" s="309"/>
      <c r="KPM10" s="309"/>
      <c r="KPN10" s="309"/>
      <c r="KPO10" s="309"/>
      <c r="KPP10" s="309"/>
      <c r="KPQ10" s="309"/>
      <c r="KPR10" s="309"/>
      <c r="KPS10" s="309"/>
      <c r="KPT10" s="309"/>
      <c r="KPU10" s="309"/>
      <c r="KPV10" s="309"/>
      <c r="KPW10" s="309"/>
      <c r="KPX10" s="309"/>
      <c r="KPY10" s="309"/>
      <c r="KPZ10" s="309"/>
      <c r="KQA10" s="309"/>
      <c r="KQB10" s="309"/>
      <c r="KQC10" s="309"/>
      <c r="KQD10" s="309"/>
      <c r="KQE10" s="309"/>
      <c r="KQF10" s="309"/>
      <c r="KQG10" s="309"/>
      <c r="KQH10" s="309"/>
      <c r="KQI10" s="309"/>
      <c r="KQJ10" s="309"/>
      <c r="KQK10" s="309"/>
      <c r="KQL10" s="309"/>
      <c r="KQM10" s="309"/>
      <c r="KQN10" s="309"/>
      <c r="KQO10" s="309"/>
      <c r="KQP10" s="309"/>
      <c r="KQQ10" s="309"/>
      <c r="KQR10" s="309"/>
      <c r="KQS10" s="309"/>
      <c r="KQT10" s="309"/>
      <c r="KQU10" s="309"/>
      <c r="KQV10" s="309"/>
      <c r="KQW10" s="309"/>
      <c r="KQX10" s="309"/>
      <c r="KQY10" s="309"/>
      <c r="KQZ10" s="309"/>
      <c r="KRA10" s="309"/>
      <c r="KRB10" s="309"/>
      <c r="KRC10" s="309"/>
      <c r="KRD10" s="309"/>
      <c r="KRE10" s="309"/>
      <c r="KRF10" s="309"/>
      <c r="KRG10" s="309"/>
      <c r="KRH10" s="309"/>
      <c r="KRI10" s="309"/>
      <c r="KRJ10" s="309"/>
      <c r="KRK10" s="309"/>
      <c r="KRL10" s="309"/>
      <c r="KRM10" s="309"/>
      <c r="KRN10" s="309"/>
      <c r="KRO10" s="309"/>
      <c r="KRP10" s="309"/>
      <c r="KRQ10" s="309"/>
      <c r="KRR10" s="309"/>
      <c r="KRS10" s="309"/>
      <c r="KRT10" s="309"/>
      <c r="KRU10" s="309"/>
      <c r="KRV10" s="309"/>
      <c r="KRW10" s="309"/>
      <c r="KRX10" s="309"/>
      <c r="KRY10" s="309"/>
      <c r="KRZ10" s="309"/>
      <c r="KSA10" s="309"/>
      <c r="KSB10" s="309"/>
      <c r="KSC10" s="309"/>
      <c r="KSD10" s="309"/>
      <c r="KSE10" s="309"/>
      <c r="KSF10" s="309"/>
      <c r="KSG10" s="309"/>
      <c r="KSH10" s="309"/>
      <c r="KSI10" s="309"/>
      <c r="KSJ10" s="309"/>
      <c r="KSK10" s="309"/>
      <c r="KSL10" s="309"/>
      <c r="KSM10" s="309"/>
      <c r="KSN10" s="309"/>
      <c r="KSO10" s="309"/>
      <c r="KSP10" s="309"/>
      <c r="KSQ10" s="309"/>
      <c r="KSR10" s="309"/>
      <c r="KSS10" s="309"/>
      <c r="KST10" s="309"/>
      <c r="KSU10" s="309"/>
      <c r="KSV10" s="309"/>
      <c r="KSW10" s="309"/>
      <c r="KSX10" s="309"/>
      <c r="KSY10" s="309"/>
      <c r="KSZ10" s="309"/>
      <c r="KTA10" s="309"/>
      <c r="KTB10" s="309"/>
      <c r="KTC10" s="309"/>
      <c r="KTD10" s="309"/>
      <c r="KTE10" s="309"/>
      <c r="KTF10" s="309"/>
      <c r="KTG10" s="309"/>
      <c r="KTH10" s="309"/>
      <c r="KTI10" s="309"/>
      <c r="KTJ10" s="309"/>
      <c r="KTK10" s="309"/>
      <c r="KTL10" s="309"/>
      <c r="KTM10" s="309"/>
      <c r="KTN10" s="309"/>
      <c r="KTO10" s="309"/>
      <c r="KTP10" s="309"/>
      <c r="KTQ10" s="309"/>
      <c r="KTR10" s="309"/>
      <c r="KTS10" s="309"/>
      <c r="KTT10" s="309"/>
      <c r="KTU10" s="309"/>
      <c r="KTV10" s="309"/>
      <c r="KTW10" s="309"/>
      <c r="KTX10" s="309"/>
      <c r="KTY10" s="309"/>
      <c r="KTZ10" s="309"/>
      <c r="KUA10" s="309"/>
      <c r="KUB10" s="309"/>
      <c r="KUC10" s="309"/>
      <c r="KUD10" s="309"/>
      <c r="KUE10" s="309"/>
      <c r="KUF10" s="309"/>
      <c r="KUG10" s="309"/>
      <c r="KUH10" s="309"/>
      <c r="KUI10" s="309"/>
      <c r="KUJ10" s="309"/>
      <c r="KUK10" s="309"/>
      <c r="KUL10" s="309"/>
      <c r="KUM10" s="309"/>
      <c r="KUN10" s="309"/>
      <c r="KUO10" s="309"/>
      <c r="KUP10" s="309"/>
      <c r="KUQ10" s="309"/>
      <c r="KUR10" s="309"/>
      <c r="KUS10" s="309"/>
      <c r="KUT10" s="309"/>
      <c r="KUU10" s="309"/>
      <c r="KUV10" s="309"/>
      <c r="KUW10" s="309"/>
      <c r="KUX10" s="309"/>
      <c r="KUY10" s="309"/>
      <c r="KUZ10" s="309"/>
      <c r="KVA10" s="309"/>
      <c r="KVB10" s="309"/>
      <c r="KVC10" s="309"/>
      <c r="KVD10" s="309"/>
      <c r="KVE10" s="309"/>
      <c r="KVF10" s="309"/>
      <c r="KVG10" s="309"/>
      <c r="KVH10" s="309"/>
      <c r="KVI10" s="309"/>
      <c r="KVJ10" s="309"/>
      <c r="KVK10" s="309"/>
      <c r="KVL10" s="309"/>
      <c r="KVM10" s="309"/>
      <c r="KVN10" s="309"/>
      <c r="KVO10" s="309"/>
      <c r="KVP10" s="309"/>
      <c r="KVQ10" s="309"/>
      <c r="KVR10" s="309"/>
      <c r="KVS10" s="309"/>
      <c r="KVT10" s="309"/>
      <c r="KVU10" s="309"/>
      <c r="KVV10" s="309"/>
      <c r="KVW10" s="309"/>
      <c r="KVX10" s="309"/>
      <c r="KVY10" s="309"/>
      <c r="KVZ10" s="309"/>
      <c r="KWA10" s="309"/>
      <c r="KWB10" s="309"/>
      <c r="KWC10" s="309"/>
      <c r="KWD10" s="309"/>
      <c r="KWE10" s="309"/>
      <c r="KWF10" s="309"/>
      <c r="KWG10" s="309"/>
      <c r="KWH10" s="309"/>
      <c r="KWI10" s="309"/>
      <c r="KWJ10" s="309"/>
      <c r="KWK10" s="309"/>
      <c r="KWL10" s="309"/>
      <c r="KWM10" s="309"/>
      <c r="KWN10" s="309"/>
      <c r="KWO10" s="309"/>
      <c r="KWP10" s="309"/>
      <c r="KWQ10" s="309"/>
      <c r="KWR10" s="309"/>
      <c r="KWS10" s="309"/>
      <c r="KWT10" s="309"/>
      <c r="KWU10" s="309"/>
      <c r="KWV10" s="309"/>
      <c r="KWW10" s="309"/>
      <c r="KWX10" s="309"/>
      <c r="KWY10" s="309"/>
      <c r="KWZ10" s="309"/>
      <c r="KXA10" s="309"/>
      <c r="KXB10" s="309"/>
      <c r="KXC10" s="309"/>
      <c r="KXD10" s="309"/>
      <c r="KXE10" s="309"/>
      <c r="KXF10" s="309"/>
      <c r="KXG10" s="309"/>
      <c r="KXH10" s="309"/>
      <c r="KXI10" s="309"/>
      <c r="KXJ10" s="309"/>
      <c r="KXK10" s="309"/>
      <c r="KXL10" s="309"/>
      <c r="KXM10" s="309"/>
      <c r="KXN10" s="309"/>
      <c r="KXO10" s="309"/>
      <c r="KXP10" s="309"/>
      <c r="KXQ10" s="309"/>
      <c r="KXR10" s="309"/>
      <c r="KXS10" s="309"/>
      <c r="KXT10" s="309"/>
      <c r="KXU10" s="309"/>
      <c r="KXV10" s="309"/>
      <c r="KXW10" s="309"/>
      <c r="KXX10" s="309"/>
      <c r="KXY10" s="309"/>
      <c r="KXZ10" s="309"/>
      <c r="KYA10" s="309"/>
      <c r="KYB10" s="309"/>
      <c r="KYC10" s="309"/>
      <c r="KYD10" s="309"/>
      <c r="KYE10" s="309"/>
      <c r="KYF10" s="309"/>
      <c r="KYG10" s="309"/>
      <c r="KYH10" s="309"/>
      <c r="KYI10" s="309"/>
      <c r="KYJ10" s="309"/>
      <c r="KYK10" s="309"/>
      <c r="KYL10" s="309"/>
      <c r="KYM10" s="309"/>
      <c r="KYN10" s="309"/>
      <c r="KYO10" s="309"/>
      <c r="KYP10" s="309"/>
      <c r="KYQ10" s="309"/>
      <c r="KYR10" s="309"/>
      <c r="KYS10" s="309"/>
      <c r="KYT10" s="309"/>
      <c r="KYU10" s="309"/>
      <c r="KYV10" s="309"/>
      <c r="KYW10" s="309"/>
      <c r="KYX10" s="309"/>
      <c r="KYY10" s="309"/>
      <c r="KYZ10" s="309"/>
      <c r="KZA10" s="309"/>
      <c r="KZB10" s="309"/>
      <c r="KZC10" s="309"/>
      <c r="KZD10" s="309"/>
      <c r="KZE10" s="309"/>
      <c r="KZF10" s="309"/>
      <c r="KZG10" s="309"/>
      <c r="KZH10" s="309"/>
      <c r="KZI10" s="309"/>
      <c r="KZJ10" s="309"/>
      <c r="KZK10" s="309"/>
      <c r="KZL10" s="309"/>
      <c r="KZM10" s="309"/>
      <c r="KZN10" s="309"/>
      <c r="KZO10" s="309"/>
      <c r="KZP10" s="309"/>
      <c r="KZQ10" s="309"/>
      <c r="KZR10" s="309"/>
      <c r="KZS10" s="309"/>
      <c r="KZT10" s="309"/>
      <c r="KZU10" s="309"/>
      <c r="KZV10" s="309"/>
      <c r="KZW10" s="309"/>
      <c r="KZX10" s="309"/>
      <c r="KZY10" s="309"/>
      <c r="KZZ10" s="309"/>
      <c r="LAA10" s="309"/>
      <c r="LAB10" s="309"/>
      <c r="LAC10" s="309"/>
      <c r="LAD10" s="309"/>
      <c r="LAE10" s="309"/>
      <c r="LAF10" s="309"/>
      <c r="LAG10" s="309"/>
      <c r="LAH10" s="309"/>
      <c r="LAI10" s="309"/>
      <c r="LAJ10" s="309"/>
      <c r="LAK10" s="309"/>
      <c r="LAL10" s="309"/>
      <c r="LAM10" s="309"/>
      <c r="LAN10" s="309"/>
      <c r="LAO10" s="309"/>
      <c r="LAP10" s="309"/>
      <c r="LAQ10" s="309"/>
      <c r="LAR10" s="309"/>
      <c r="LAS10" s="309"/>
      <c r="LAT10" s="309"/>
      <c r="LAU10" s="309"/>
      <c r="LAV10" s="309"/>
      <c r="LAW10" s="309"/>
      <c r="LAX10" s="309"/>
      <c r="LAY10" s="309"/>
      <c r="LAZ10" s="309"/>
      <c r="LBA10" s="309"/>
      <c r="LBB10" s="309"/>
      <c r="LBC10" s="309"/>
      <c r="LBD10" s="309"/>
      <c r="LBE10" s="309"/>
      <c r="LBF10" s="309"/>
      <c r="LBG10" s="309"/>
      <c r="LBH10" s="309"/>
      <c r="LBI10" s="309"/>
      <c r="LBJ10" s="309"/>
      <c r="LBK10" s="309"/>
      <c r="LBL10" s="309"/>
      <c r="LBM10" s="309"/>
      <c r="LBN10" s="309"/>
      <c r="LBO10" s="309"/>
      <c r="LBP10" s="309"/>
      <c r="LBQ10" s="309"/>
      <c r="LBR10" s="309"/>
      <c r="LBS10" s="309"/>
      <c r="LBT10" s="309"/>
      <c r="LBU10" s="309"/>
      <c r="LBV10" s="309"/>
      <c r="LBW10" s="309"/>
      <c r="LBX10" s="309"/>
      <c r="LBY10" s="309"/>
      <c r="LBZ10" s="309"/>
      <c r="LCA10" s="309"/>
      <c r="LCB10" s="309"/>
      <c r="LCC10" s="309"/>
      <c r="LCD10" s="309"/>
      <c r="LCE10" s="309"/>
      <c r="LCF10" s="309"/>
      <c r="LCG10" s="309"/>
      <c r="LCH10" s="309"/>
      <c r="LCI10" s="309"/>
      <c r="LCJ10" s="309"/>
      <c r="LCK10" s="309"/>
      <c r="LCL10" s="309"/>
      <c r="LCM10" s="309"/>
      <c r="LCN10" s="309"/>
      <c r="LCO10" s="309"/>
      <c r="LCP10" s="309"/>
      <c r="LCQ10" s="309"/>
      <c r="LCR10" s="309"/>
      <c r="LCS10" s="309"/>
      <c r="LCT10" s="309"/>
      <c r="LCU10" s="309"/>
      <c r="LCV10" s="309"/>
      <c r="LCW10" s="309"/>
      <c r="LCX10" s="309"/>
      <c r="LCY10" s="309"/>
      <c r="LCZ10" s="309"/>
      <c r="LDA10" s="309"/>
      <c r="LDB10" s="309"/>
      <c r="LDC10" s="309"/>
      <c r="LDD10" s="309"/>
      <c r="LDE10" s="309"/>
      <c r="LDF10" s="309"/>
      <c r="LDG10" s="309"/>
      <c r="LDH10" s="309"/>
      <c r="LDI10" s="309"/>
      <c r="LDJ10" s="309"/>
      <c r="LDK10" s="309"/>
      <c r="LDL10" s="309"/>
      <c r="LDM10" s="309"/>
      <c r="LDN10" s="309"/>
      <c r="LDO10" s="309"/>
      <c r="LDP10" s="309"/>
      <c r="LDQ10" s="309"/>
      <c r="LDR10" s="309"/>
      <c r="LDS10" s="309"/>
      <c r="LDT10" s="309"/>
      <c r="LDU10" s="309"/>
      <c r="LDV10" s="309"/>
      <c r="LDW10" s="309"/>
      <c r="LDX10" s="309"/>
      <c r="LDY10" s="309"/>
      <c r="LDZ10" s="309"/>
      <c r="LEA10" s="309"/>
      <c r="LEB10" s="309"/>
      <c r="LEC10" s="309"/>
      <c r="LED10" s="309"/>
      <c r="LEE10" s="309"/>
      <c r="LEF10" s="309"/>
      <c r="LEG10" s="309"/>
      <c r="LEH10" s="309"/>
      <c r="LEI10" s="309"/>
      <c r="LEJ10" s="309"/>
      <c r="LEK10" s="309"/>
      <c r="LEL10" s="309"/>
      <c r="LEM10" s="309"/>
      <c r="LEN10" s="309"/>
      <c r="LEO10" s="309"/>
      <c r="LEP10" s="309"/>
      <c r="LEQ10" s="309"/>
      <c r="LER10" s="309"/>
      <c r="LES10" s="309"/>
      <c r="LET10" s="309"/>
      <c r="LEU10" s="309"/>
      <c r="LEV10" s="309"/>
      <c r="LEW10" s="309"/>
      <c r="LEX10" s="309"/>
      <c r="LEY10" s="309"/>
      <c r="LEZ10" s="309"/>
      <c r="LFA10" s="309"/>
      <c r="LFB10" s="309"/>
      <c r="LFC10" s="309"/>
      <c r="LFD10" s="309"/>
      <c r="LFE10" s="309"/>
      <c r="LFF10" s="309"/>
      <c r="LFG10" s="309"/>
      <c r="LFH10" s="309"/>
      <c r="LFI10" s="309"/>
      <c r="LFJ10" s="309"/>
      <c r="LFK10" s="309"/>
      <c r="LFL10" s="309"/>
      <c r="LFM10" s="309"/>
      <c r="LFN10" s="309"/>
      <c r="LFO10" s="309"/>
      <c r="LFP10" s="309"/>
      <c r="LFQ10" s="309"/>
      <c r="LFR10" s="309"/>
      <c r="LFS10" s="309"/>
      <c r="LFT10" s="309"/>
      <c r="LFU10" s="309"/>
      <c r="LFV10" s="309"/>
      <c r="LFW10" s="309"/>
      <c r="LFX10" s="309"/>
      <c r="LFY10" s="309"/>
      <c r="LFZ10" s="309"/>
      <c r="LGA10" s="309"/>
      <c r="LGB10" s="309"/>
      <c r="LGC10" s="309"/>
      <c r="LGD10" s="309"/>
      <c r="LGE10" s="309"/>
      <c r="LGF10" s="309"/>
      <c r="LGG10" s="309"/>
      <c r="LGH10" s="309"/>
      <c r="LGI10" s="309"/>
      <c r="LGJ10" s="309"/>
      <c r="LGK10" s="309"/>
      <c r="LGL10" s="309"/>
      <c r="LGM10" s="309"/>
      <c r="LGN10" s="309"/>
      <c r="LGO10" s="309"/>
      <c r="LGP10" s="309"/>
      <c r="LGQ10" s="309"/>
      <c r="LGR10" s="309"/>
      <c r="LGS10" s="309"/>
      <c r="LGT10" s="309"/>
      <c r="LGU10" s="309"/>
      <c r="LGV10" s="309"/>
      <c r="LGW10" s="309"/>
      <c r="LGX10" s="309"/>
      <c r="LGY10" s="309"/>
      <c r="LGZ10" s="309"/>
      <c r="LHA10" s="309"/>
      <c r="LHB10" s="309"/>
      <c r="LHC10" s="309"/>
      <c r="LHD10" s="309"/>
      <c r="LHE10" s="309"/>
      <c r="LHF10" s="309"/>
      <c r="LHG10" s="309"/>
      <c r="LHH10" s="309"/>
      <c r="LHI10" s="309"/>
      <c r="LHJ10" s="309"/>
      <c r="LHK10" s="309"/>
      <c r="LHL10" s="309"/>
      <c r="LHM10" s="309"/>
      <c r="LHN10" s="309"/>
      <c r="LHO10" s="309"/>
      <c r="LHP10" s="309"/>
      <c r="LHQ10" s="309"/>
      <c r="LHR10" s="309"/>
      <c r="LHS10" s="309"/>
      <c r="LHT10" s="309"/>
      <c r="LHU10" s="309"/>
      <c r="LHV10" s="309"/>
      <c r="LHW10" s="309"/>
      <c r="LHX10" s="309"/>
      <c r="LHY10" s="309"/>
      <c r="LHZ10" s="309"/>
      <c r="LIA10" s="309"/>
      <c r="LIB10" s="309"/>
      <c r="LIC10" s="309"/>
      <c r="LID10" s="309"/>
      <c r="LIE10" s="309"/>
      <c r="LIF10" s="309"/>
      <c r="LIG10" s="309"/>
      <c r="LIH10" s="309"/>
      <c r="LII10" s="309"/>
      <c r="LIJ10" s="309"/>
      <c r="LIK10" s="309"/>
      <c r="LIL10" s="309"/>
      <c r="LIM10" s="309"/>
      <c r="LIN10" s="309"/>
      <c r="LIO10" s="309"/>
      <c r="LIP10" s="309"/>
      <c r="LIQ10" s="309"/>
      <c r="LIR10" s="309"/>
      <c r="LIS10" s="309"/>
      <c r="LIT10" s="309"/>
      <c r="LIU10" s="309"/>
      <c r="LIV10" s="309"/>
      <c r="LIW10" s="309"/>
      <c r="LIX10" s="309"/>
      <c r="LIY10" s="309"/>
      <c r="LIZ10" s="309"/>
      <c r="LJA10" s="309"/>
      <c r="LJB10" s="309"/>
      <c r="LJC10" s="309"/>
      <c r="LJD10" s="309"/>
      <c r="LJE10" s="309"/>
      <c r="LJF10" s="309"/>
      <c r="LJG10" s="309"/>
      <c r="LJH10" s="309"/>
      <c r="LJI10" s="309"/>
      <c r="LJJ10" s="309"/>
      <c r="LJK10" s="309"/>
      <c r="LJL10" s="309"/>
      <c r="LJM10" s="309"/>
      <c r="LJN10" s="309"/>
      <c r="LJO10" s="309"/>
      <c r="LJP10" s="309"/>
      <c r="LJQ10" s="309"/>
      <c r="LJR10" s="309"/>
      <c r="LJS10" s="309"/>
      <c r="LJT10" s="309"/>
      <c r="LJU10" s="309"/>
      <c r="LJV10" s="309"/>
      <c r="LJW10" s="309"/>
      <c r="LJX10" s="309"/>
      <c r="LJY10" s="309"/>
      <c r="LJZ10" s="309"/>
      <c r="LKA10" s="309"/>
      <c r="LKB10" s="309"/>
      <c r="LKC10" s="309"/>
      <c r="LKD10" s="309"/>
      <c r="LKE10" s="309"/>
      <c r="LKF10" s="309"/>
      <c r="LKG10" s="309"/>
      <c r="LKH10" s="309"/>
      <c r="LKI10" s="309"/>
      <c r="LKJ10" s="309"/>
      <c r="LKK10" s="309"/>
      <c r="LKL10" s="309"/>
      <c r="LKM10" s="309"/>
      <c r="LKN10" s="309"/>
      <c r="LKO10" s="309"/>
      <c r="LKP10" s="309"/>
      <c r="LKQ10" s="309"/>
      <c r="LKR10" s="309"/>
      <c r="LKS10" s="309"/>
      <c r="LKT10" s="309"/>
      <c r="LKU10" s="309"/>
      <c r="LKV10" s="309"/>
      <c r="LKW10" s="309"/>
      <c r="LKX10" s="309"/>
      <c r="LKY10" s="309"/>
      <c r="LKZ10" s="309"/>
      <c r="LLA10" s="309"/>
      <c r="LLB10" s="309"/>
      <c r="LLC10" s="309"/>
      <c r="LLD10" s="309"/>
      <c r="LLE10" s="309"/>
      <c r="LLF10" s="309"/>
      <c r="LLG10" s="309"/>
      <c r="LLH10" s="309"/>
      <c r="LLI10" s="309"/>
      <c r="LLJ10" s="309"/>
      <c r="LLK10" s="309"/>
      <c r="LLL10" s="309"/>
      <c r="LLM10" s="309"/>
      <c r="LLN10" s="309"/>
      <c r="LLO10" s="309"/>
      <c r="LLP10" s="309"/>
      <c r="LLQ10" s="309"/>
      <c r="LLR10" s="309"/>
      <c r="LLS10" s="309"/>
      <c r="LLT10" s="309"/>
      <c r="LLU10" s="309"/>
      <c r="LLV10" s="309"/>
      <c r="LLW10" s="309"/>
      <c r="LLX10" s="309"/>
      <c r="LLY10" s="309"/>
      <c r="LLZ10" s="309"/>
      <c r="LMA10" s="309"/>
      <c r="LMB10" s="309"/>
      <c r="LMC10" s="309"/>
      <c r="LMD10" s="309"/>
      <c r="LME10" s="309"/>
      <c r="LMF10" s="309"/>
      <c r="LMG10" s="309"/>
      <c r="LMH10" s="309"/>
      <c r="LMI10" s="309"/>
      <c r="LMJ10" s="309"/>
      <c r="LMK10" s="309"/>
      <c r="LML10" s="309"/>
      <c r="LMM10" s="309"/>
      <c r="LMN10" s="309"/>
      <c r="LMO10" s="309"/>
      <c r="LMP10" s="309"/>
      <c r="LMQ10" s="309"/>
      <c r="LMR10" s="309"/>
      <c r="LMS10" s="309"/>
      <c r="LMT10" s="309"/>
      <c r="LMU10" s="309"/>
      <c r="LMV10" s="309"/>
      <c r="LMW10" s="309"/>
      <c r="LMX10" s="309"/>
      <c r="LMY10" s="309"/>
      <c r="LMZ10" s="309"/>
      <c r="LNA10" s="309"/>
      <c r="LNB10" s="309"/>
      <c r="LNC10" s="309"/>
      <c r="LND10" s="309"/>
      <c r="LNE10" s="309"/>
      <c r="LNF10" s="309"/>
      <c r="LNG10" s="309"/>
      <c r="LNH10" s="309"/>
      <c r="LNI10" s="309"/>
      <c r="LNJ10" s="309"/>
      <c r="LNK10" s="309"/>
      <c r="LNL10" s="309"/>
      <c r="LNM10" s="309"/>
      <c r="LNN10" s="309"/>
      <c r="LNO10" s="309"/>
      <c r="LNP10" s="309"/>
      <c r="LNQ10" s="309"/>
      <c r="LNR10" s="309"/>
      <c r="LNS10" s="309"/>
      <c r="LNT10" s="309"/>
      <c r="LNU10" s="309"/>
      <c r="LNV10" s="309"/>
      <c r="LNW10" s="309"/>
      <c r="LNX10" s="309"/>
      <c r="LNY10" s="309"/>
      <c r="LNZ10" s="309"/>
      <c r="LOA10" s="309"/>
      <c r="LOB10" s="309"/>
      <c r="LOC10" s="309"/>
      <c r="LOD10" s="309"/>
      <c r="LOE10" s="309"/>
      <c r="LOF10" s="309"/>
      <c r="LOG10" s="309"/>
      <c r="LOH10" s="309"/>
      <c r="LOI10" s="309"/>
      <c r="LOJ10" s="309"/>
      <c r="LOK10" s="309"/>
      <c r="LOL10" s="309"/>
      <c r="LOM10" s="309"/>
      <c r="LON10" s="309"/>
      <c r="LOO10" s="309"/>
      <c r="LOP10" s="309"/>
      <c r="LOQ10" s="309"/>
      <c r="LOR10" s="309"/>
      <c r="LOS10" s="309"/>
      <c r="LOT10" s="309"/>
      <c r="LOU10" s="309"/>
      <c r="LOV10" s="309"/>
      <c r="LOW10" s="309"/>
      <c r="LOX10" s="309"/>
      <c r="LOY10" s="309"/>
      <c r="LOZ10" s="309"/>
      <c r="LPA10" s="309"/>
      <c r="LPB10" s="309"/>
      <c r="LPC10" s="309"/>
      <c r="LPD10" s="309"/>
      <c r="LPE10" s="309"/>
      <c r="LPF10" s="309"/>
      <c r="LPG10" s="309"/>
      <c r="LPH10" s="309"/>
      <c r="LPI10" s="309"/>
      <c r="LPJ10" s="309"/>
      <c r="LPK10" s="309"/>
      <c r="LPL10" s="309"/>
      <c r="LPM10" s="309"/>
      <c r="LPN10" s="309"/>
      <c r="LPO10" s="309"/>
      <c r="LPP10" s="309"/>
      <c r="LPQ10" s="309"/>
      <c r="LPR10" s="309"/>
      <c r="LPS10" s="309"/>
      <c r="LPT10" s="309"/>
      <c r="LPU10" s="309"/>
      <c r="LPV10" s="309"/>
      <c r="LPW10" s="309"/>
      <c r="LPX10" s="309"/>
      <c r="LPY10" s="309"/>
      <c r="LPZ10" s="309"/>
      <c r="LQA10" s="309"/>
      <c r="LQB10" s="309"/>
      <c r="LQC10" s="309"/>
      <c r="LQD10" s="309"/>
      <c r="LQE10" s="309"/>
      <c r="LQF10" s="309"/>
      <c r="LQG10" s="309"/>
      <c r="LQH10" s="309"/>
      <c r="LQI10" s="309"/>
      <c r="LQJ10" s="309"/>
      <c r="LQK10" s="309"/>
      <c r="LQL10" s="309"/>
      <c r="LQM10" s="309"/>
      <c r="LQN10" s="309"/>
      <c r="LQO10" s="309"/>
      <c r="LQP10" s="309"/>
      <c r="LQQ10" s="309"/>
      <c r="LQR10" s="309"/>
      <c r="LQS10" s="309"/>
      <c r="LQT10" s="309"/>
      <c r="LQU10" s="309"/>
      <c r="LQV10" s="309"/>
      <c r="LQW10" s="309"/>
      <c r="LQX10" s="309"/>
      <c r="LQY10" s="309"/>
      <c r="LQZ10" s="309"/>
      <c r="LRA10" s="309"/>
      <c r="LRB10" s="309"/>
      <c r="LRC10" s="309"/>
      <c r="LRD10" s="309"/>
      <c r="LRE10" s="309"/>
      <c r="LRF10" s="309"/>
      <c r="LRG10" s="309"/>
      <c r="LRH10" s="309"/>
      <c r="LRI10" s="309"/>
      <c r="LRJ10" s="309"/>
      <c r="LRK10" s="309"/>
      <c r="LRL10" s="309"/>
      <c r="LRM10" s="309"/>
      <c r="LRN10" s="309"/>
      <c r="LRO10" s="309"/>
      <c r="LRP10" s="309"/>
      <c r="LRQ10" s="309"/>
      <c r="LRR10" s="309"/>
      <c r="LRS10" s="309"/>
      <c r="LRT10" s="309"/>
      <c r="LRU10" s="309"/>
      <c r="LRV10" s="309"/>
      <c r="LRW10" s="309"/>
      <c r="LRX10" s="309"/>
      <c r="LRY10" s="309"/>
      <c r="LRZ10" s="309"/>
      <c r="LSA10" s="309"/>
      <c r="LSB10" s="309"/>
      <c r="LSC10" s="309"/>
      <c r="LSD10" s="309"/>
      <c r="LSE10" s="309"/>
      <c r="LSF10" s="309"/>
      <c r="LSG10" s="309"/>
      <c r="LSH10" s="309"/>
      <c r="LSI10" s="309"/>
      <c r="LSJ10" s="309"/>
      <c r="LSK10" s="309"/>
      <c r="LSL10" s="309"/>
      <c r="LSM10" s="309"/>
      <c r="LSN10" s="309"/>
      <c r="LSO10" s="309"/>
      <c r="LSP10" s="309"/>
      <c r="LSQ10" s="309"/>
      <c r="LSR10" s="309"/>
      <c r="LSS10" s="309"/>
      <c r="LST10" s="309"/>
      <c r="LSU10" s="309"/>
      <c r="LSV10" s="309"/>
      <c r="LSW10" s="309"/>
      <c r="LSX10" s="309"/>
      <c r="LSY10" s="309"/>
      <c r="LSZ10" s="309"/>
      <c r="LTA10" s="309"/>
      <c r="LTB10" s="309"/>
      <c r="LTC10" s="309"/>
      <c r="LTD10" s="309"/>
      <c r="LTE10" s="309"/>
      <c r="LTF10" s="309"/>
      <c r="LTG10" s="309"/>
      <c r="LTH10" s="309"/>
      <c r="LTI10" s="309"/>
      <c r="LTJ10" s="309"/>
      <c r="LTK10" s="309"/>
      <c r="LTL10" s="309"/>
      <c r="LTM10" s="309"/>
      <c r="LTN10" s="309"/>
      <c r="LTO10" s="309"/>
      <c r="LTP10" s="309"/>
      <c r="LTQ10" s="309"/>
      <c r="LTR10" s="309"/>
      <c r="LTS10" s="309"/>
      <c r="LTT10" s="309"/>
      <c r="LTU10" s="309"/>
      <c r="LTV10" s="309"/>
      <c r="LTW10" s="309"/>
      <c r="LTX10" s="309"/>
      <c r="LTY10" s="309"/>
      <c r="LTZ10" s="309"/>
      <c r="LUA10" s="309"/>
      <c r="LUB10" s="309"/>
      <c r="LUC10" s="309"/>
      <c r="LUD10" s="309"/>
      <c r="LUE10" s="309"/>
      <c r="LUF10" s="309"/>
      <c r="LUG10" s="309"/>
      <c r="LUH10" s="309"/>
      <c r="LUI10" s="309"/>
      <c r="LUJ10" s="309"/>
      <c r="LUK10" s="309"/>
      <c r="LUL10" s="309"/>
      <c r="LUM10" s="309"/>
      <c r="LUN10" s="309"/>
      <c r="LUO10" s="309"/>
      <c r="LUP10" s="309"/>
      <c r="LUQ10" s="309"/>
      <c r="LUR10" s="309"/>
      <c r="LUS10" s="309"/>
      <c r="LUT10" s="309"/>
      <c r="LUU10" s="309"/>
      <c r="LUV10" s="309"/>
      <c r="LUW10" s="309"/>
      <c r="LUX10" s="309"/>
      <c r="LUY10" s="309"/>
      <c r="LUZ10" s="309"/>
      <c r="LVA10" s="309"/>
      <c r="LVB10" s="309"/>
      <c r="LVC10" s="309"/>
      <c r="LVD10" s="309"/>
      <c r="LVE10" s="309"/>
      <c r="LVF10" s="309"/>
      <c r="LVG10" s="309"/>
      <c r="LVH10" s="309"/>
      <c r="LVI10" s="309"/>
      <c r="LVJ10" s="309"/>
      <c r="LVK10" s="309"/>
      <c r="LVL10" s="309"/>
      <c r="LVM10" s="309"/>
      <c r="LVN10" s="309"/>
      <c r="LVO10" s="309"/>
      <c r="LVP10" s="309"/>
      <c r="LVQ10" s="309"/>
      <c r="LVR10" s="309"/>
      <c r="LVS10" s="309"/>
      <c r="LVT10" s="309"/>
      <c r="LVU10" s="309"/>
      <c r="LVV10" s="309"/>
      <c r="LVW10" s="309"/>
      <c r="LVX10" s="309"/>
      <c r="LVY10" s="309"/>
      <c r="LVZ10" s="309"/>
      <c r="LWA10" s="309"/>
      <c r="LWB10" s="309"/>
      <c r="LWC10" s="309"/>
      <c r="LWD10" s="309"/>
      <c r="LWE10" s="309"/>
      <c r="LWF10" s="309"/>
      <c r="LWG10" s="309"/>
      <c r="LWH10" s="309"/>
      <c r="LWI10" s="309"/>
      <c r="LWJ10" s="309"/>
      <c r="LWK10" s="309"/>
      <c r="LWL10" s="309"/>
      <c r="LWM10" s="309"/>
      <c r="LWN10" s="309"/>
      <c r="LWO10" s="309"/>
      <c r="LWP10" s="309"/>
      <c r="LWQ10" s="309"/>
      <c r="LWR10" s="309"/>
      <c r="LWS10" s="309"/>
      <c r="LWT10" s="309"/>
      <c r="LWU10" s="309"/>
      <c r="LWV10" s="309"/>
      <c r="LWW10" s="309"/>
      <c r="LWX10" s="309"/>
      <c r="LWY10" s="309"/>
      <c r="LWZ10" s="309"/>
      <c r="LXA10" s="309"/>
      <c r="LXB10" s="309"/>
      <c r="LXC10" s="309"/>
      <c r="LXD10" s="309"/>
      <c r="LXE10" s="309"/>
      <c r="LXF10" s="309"/>
      <c r="LXG10" s="309"/>
      <c r="LXH10" s="309"/>
      <c r="LXI10" s="309"/>
      <c r="LXJ10" s="309"/>
      <c r="LXK10" s="309"/>
      <c r="LXL10" s="309"/>
      <c r="LXM10" s="309"/>
      <c r="LXN10" s="309"/>
      <c r="LXO10" s="309"/>
      <c r="LXP10" s="309"/>
      <c r="LXQ10" s="309"/>
      <c r="LXR10" s="309"/>
      <c r="LXS10" s="309"/>
      <c r="LXT10" s="309"/>
      <c r="LXU10" s="309"/>
      <c r="LXV10" s="309"/>
      <c r="LXW10" s="309"/>
      <c r="LXX10" s="309"/>
      <c r="LXY10" s="309"/>
      <c r="LXZ10" s="309"/>
      <c r="LYA10" s="309"/>
      <c r="LYB10" s="309"/>
      <c r="LYC10" s="309"/>
      <c r="LYD10" s="309"/>
      <c r="LYE10" s="309"/>
      <c r="LYF10" s="309"/>
      <c r="LYG10" s="309"/>
      <c r="LYH10" s="309"/>
      <c r="LYI10" s="309"/>
      <c r="LYJ10" s="309"/>
      <c r="LYK10" s="309"/>
      <c r="LYL10" s="309"/>
      <c r="LYM10" s="309"/>
      <c r="LYN10" s="309"/>
      <c r="LYO10" s="309"/>
      <c r="LYP10" s="309"/>
      <c r="LYQ10" s="309"/>
      <c r="LYR10" s="309"/>
      <c r="LYS10" s="309"/>
      <c r="LYT10" s="309"/>
      <c r="LYU10" s="309"/>
      <c r="LYV10" s="309"/>
      <c r="LYW10" s="309"/>
      <c r="LYX10" s="309"/>
      <c r="LYY10" s="309"/>
      <c r="LYZ10" s="309"/>
      <c r="LZA10" s="309"/>
      <c r="LZB10" s="309"/>
      <c r="LZC10" s="309"/>
      <c r="LZD10" s="309"/>
      <c r="LZE10" s="309"/>
      <c r="LZF10" s="309"/>
      <c r="LZG10" s="309"/>
      <c r="LZH10" s="309"/>
      <c r="LZI10" s="309"/>
      <c r="LZJ10" s="309"/>
      <c r="LZK10" s="309"/>
      <c r="LZL10" s="309"/>
      <c r="LZM10" s="309"/>
      <c r="LZN10" s="309"/>
      <c r="LZO10" s="309"/>
      <c r="LZP10" s="309"/>
      <c r="LZQ10" s="309"/>
      <c r="LZR10" s="309"/>
      <c r="LZS10" s="309"/>
      <c r="LZT10" s="309"/>
      <c r="LZU10" s="309"/>
      <c r="LZV10" s="309"/>
      <c r="LZW10" s="309"/>
      <c r="LZX10" s="309"/>
      <c r="LZY10" s="309"/>
      <c r="LZZ10" s="309"/>
      <c r="MAA10" s="309"/>
      <c r="MAB10" s="309"/>
      <c r="MAC10" s="309"/>
      <c r="MAD10" s="309"/>
      <c r="MAE10" s="309"/>
      <c r="MAF10" s="309"/>
      <c r="MAG10" s="309"/>
      <c r="MAH10" s="309"/>
      <c r="MAI10" s="309"/>
      <c r="MAJ10" s="309"/>
      <c r="MAK10" s="309"/>
      <c r="MAL10" s="309"/>
      <c r="MAM10" s="309"/>
      <c r="MAN10" s="309"/>
      <c r="MAO10" s="309"/>
      <c r="MAP10" s="309"/>
      <c r="MAQ10" s="309"/>
      <c r="MAR10" s="309"/>
      <c r="MAS10" s="309"/>
      <c r="MAT10" s="309"/>
      <c r="MAU10" s="309"/>
      <c r="MAV10" s="309"/>
      <c r="MAW10" s="309"/>
      <c r="MAX10" s="309"/>
      <c r="MAY10" s="309"/>
      <c r="MAZ10" s="309"/>
      <c r="MBA10" s="309"/>
      <c r="MBB10" s="309"/>
      <c r="MBC10" s="309"/>
      <c r="MBD10" s="309"/>
      <c r="MBE10" s="309"/>
      <c r="MBF10" s="309"/>
      <c r="MBG10" s="309"/>
      <c r="MBH10" s="309"/>
      <c r="MBI10" s="309"/>
      <c r="MBJ10" s="309"/>
      <c r="MBK10" s="309"/>
      <c r="MBL10" s="309"/>
      <c r="MBM10" s="309"/>
      <c r="MBN10" s="309"/>
      <c r="MBO10" s="309"/>
      <c r="MBP10" s="309"/>
      <c r="MBQ10" s="309"/>
      <c r="MBR10" s="309"/>
      <c r="MBS10" s="309"/>
      <c r="MBT10" s="309"/>
      <c r="MBU10" s="309"/>
      <c r="MBV10" s="309"/>
      <c r="MBW10" s="309"/>
      <c r="MBX10" s="309"/>
      <c r="MBY10" s="309"/>
      <c r="MBZ10" s="309"/>
      <c r="MCA10" s="309"/>
      <c r="MCB10" s="309"/>
      <c r="MCC10" s="309"/>
      <c r="MCD10" s="309"/>
      <c r="MCE10" s="309"/>
      <c r="MCF10" s="309"/>
      <c r="MCG10" s="309"/>
      <c r="MCH10" s="309"/>
      <c r="MCI10" s="309"/>
      <c r="MCJ10" s="309"/>
      <c r="MCK10" s="309"/>
      <c r="MCL10" s="309"/>
      <c r="MCM10" s="309"/>
      <c r="MCN10" s="309"/>
      <c r="MCO10" s="309"/>
      <c r="MCP10" s="309"/>
      <c r="MCQ10" s="309"/>
      <c r="MCR10" s="309"/>
      <c r="MCS10" s="309"/>
      <c r="MCT10" s="309"/>
      <c r="MCU10" s="309"/>
      <c r="MCV10" s="309"/>
      <c r="MCW10" s="309"/>
      <c r="MCX10" s="309"/>
      <c r="MCY10" s="309"/>
      <c r="MCZ10" s="309"/>
      <c r="MDA10" s="309"/>
      <c r="MDB10" s="309"/>
      <c r="MDC10" s="309"/>
      <c r="MDD10" s="309"/>
      <c r="MDE10" s="309"/>
      <c r="MDF10" s="309"/>
      <c r="MDG10" s="309"/>
      <c r="MDH10" s="309"/>
      <c r="MDI10" s="309"/>
      <c r="MDJ10" s="309"/>
      <c r="MDK10" s="309"/>
      <c r="MDL10" s="309"/>
      <c r="MDM10" s="309"/>
      <c r="MDN10" s="309"/>
      <c r="MDO10" s="309"/>
      <c r="MDP10" s="309"/>
      <c r="MDQ10" s="309"/>
      <c r="MDR10" s="309"/>
      <c r="MDS10" s="309"/>
      <c r="MDT10" s="309"/>
      <c r="MDU10" s="309"/>
      <c r="MDV10" s="309"/>
      <c r="MDW10" s="309"/>
      <c r="MDX10" s="309"/>
      <c r="MDY10" s="309"/>
      <c r="MDZ10" s="309"/>
      <c r="MEA10" s="309"/>
      <c r="MEB10" s="309"/>
      <c r="MEC10" s="309"/>
      <c r="MED10" s="309"/>
      <c r="MEE10" s="309"/>
      <c r="MEF10" s="309"/>
      <c r="MEG10" s="309"/>
      <c r="MEH10" s="309"/>
      <c r="MEI10" s="309"/>
      <c r="MEJ10" s="309"/>
      <c r="MEK10" s="309"/>
      <c r="MEL10" s="309"/>
      <c r="MEM10" s="309"/>
      <c r="MEN10" s="309"/>
      <c r="MEO10" s="309"/>
      <c r="MEP10" s="309"/>
      <c r="MEQ10" s="309"/>
      <c r="MER10" s="309"/>
      <c r="MES10" s="309"/>
      <c r="MET10" s="309"/>
      <c r="MEU10" s="309"/>
      <c r="MEV10" s="309"/>
      <c r="MEW10" s="309"/>
      <c r="MEX10" s="309"/>
      <c r="MEY10" s="309"/>
      <c r="MEZ10" s="309"/>
      <c r="MFA10" s="309"/>
      <c r="MFB10" s="309"/>
      <c r="MFC10" s="309"/>
      <c r="MFD10" s="309"/>
      <c r="MFE10" s="309"/>
      <c r="MFF10" s="309"/>
      <c r="MFG10" s="309"/>
      <c r="MFH10" s="309"/>
      <c r="MFI10" s="309"/>
      <c r="MFJ10" s="309"/>
      <c r="MFK10" s="309"/>
      <c r="MFL10" s="309"/>
      <c r="MFM10" s="309"/>
      <c r="MFN10" s="309"/>
      <c r="MFO10" s="309"/>
      <c r="MFP10" s="309"/>
      <c r="MFQ10" s="309"/>
      <c r="MFR10" s="309"/>
      <c r="MFS10" s="309"/>
      <c r="MFT10" s="309"/>
      <c r="MFU10" s="309"/>
      <c r="MFV10" s="309"/>
      <c r="MFW10" s="309"/>
      <c r="MFX10" s="309"/>
      <c r="MFY10" s="309"/>
      <c r="MFZ10" s="309"/>
      <c r="MGA10" s="309"/>
      <c r="MGB10" s="309"/>
      <c r="MGC10" s="309"/>
      <c r="MGD10" s="309"/>
      <c r="MGE10" s="309"/>
      <c r="MGF10" s="309"/>
      <c r="MGG10" s="309"/>
      <c r="MGH10" s="309"/>
      <c r="MGI10" s="309"/>
      <c r="MGJ10" s="309"/>
      <c r="MGK10" s="309"/>
      <c r="MGL10" s="309"/>
      <c r="MGM10" s="309"/>
      <c r="MGN10" s="309"/>
      <c r="MGO10" s="309"/>
      <c r="MGP10" s="309"/>
      <c r="MGQ10" s="309"/>
      <c r="MGR10" s="309"/>
      <c r="MGS10" s="309"/>
      <c r="MGT10" s="309"/>
      <c r="MGU10" s="309"/>
      <c r="MGV10" s="309"/>
      <c r="MGW10" s="309"/>
      <c r="MGX10" s="309"/>
      <c r="MGY10" s="309"/>
      <c r="MGZ10" s="309"/>
      <c r="MHA10" s="309"/>
      <c r="MHB10" s="309"/>
      <c r="MHC10" s="309"/>
      <c r="MHD10" s="309"/>
      <c r="MHE10" s="309"/>
      <c r="MHF10" s="309"/>
      <c r="MHG10" s="309"/>
      <c r="MHH10" s="309"/>
      <c r="MHI10" s="309"/>
      <c r="MHJ10" s="309"/>
      <c r="MHK10" s="309"/>
      <c r="MHL10" s="309"/>
      <c r="MHM10" s="309"/>
      <c r="MHN10" s="309"/>
      <c r="MHO10" s="309"/>
      <c r="MHP10" s="309"/>
      <c r="MHQ10" s="309"/>
      <c r="MHR10" s="309"/>
      <c r="MHS10" s="309"/>
      <c r="MHT10" s="309"/>
      <c r="MHU10" s="309"/>
      <c r="MHV10" s="309"/>
      <c r="MHW10" s="309"/>
      <c r="MHX10" s="309"/>
      <c r="MHY10" s="309"/>
      <c r="MHZ10" s="309"/>
      <c r="MIA10" s="309"/>
      <c r="MIB10" s="309"/>
      <c r="MIC10" s="309"/>
      <c r="MID10" s="309"/>
      <c r="MIE10" s="309"/>
      <c r="MIF10" s="309"/>
      <c r="MIG10" s="309"/>
      <c r="MIH10" s="309"/>
      <c r="MII10" s="309"/>
      <c r="MIJ10" s="309"/>
      <c r="MIK10" s="309"/>
      <c r="MIL10" s="309"/>
      <c r="MIM10" s="309"/>
      <c r="MIN10" s="309"/>
      <c r="MIO10" s="309"/>
      <c r="MIP10" s="309"/>
      <c r="MIQ10" s="309"/>
      <c r="MIR10" s="309"/>
      <c r="MIS10" s="309"/>
      <c r="MIT10" s="309"/>
      <c r="MIU10" s="309"/>
      <c r="MIV10" s="309"/>
      <c r="MIW10" s="309"/>
      <c r="MIX10" s="309"/>
      <c r="MIY10" s="309"/>
      <c r="MIZ10" s="309"/>
      <c r="MJA10" s="309"/>
      <c r="MJB10" s="309"/>
      <c r="MJC10" s="309"/>
      <c r="MJD10" s="309"/>
      <c r="MJE10" s="309"/>
      <c r="MJF10" s="309"/>
      <c r="MJG10" s="309"/>
      <c r="MJH10" s="309"/>
      <c r="MJI10" s="309"/>
      <c r="MJJ10" s="309"/>
      <c r="MJK10" s="309"/>
      <c r="MJL10" s="309"/>
      <c r="MJM10" s="309"/>
      <c r="MJN10" s="309"/>
      <c r="MJO10" s="309"/>
      <c r="MJP10" s="309"/>
      <c r="MJQ10" s="309"/>
      <c r="MJR10" s="309"/>
      <c r="MJS10" s="309"/>
      <c r="MJT10" s="309"/>
      <c r="MJU10" s="309"/>
      <c r="MJV10" s="309"/>
      <c r="MJW10" s="309"/>
      <c r="MJX10" s="309"/>
      <c r="MJY10" s="309"/>
      <c r="MJZ10" s="309"/>
      <c r="MKA10" s="309"/>
      <c r="MKB10" s="309"/>
      <c r="MKC10" s="309"/>
      <c r="MKD10" s="309"/>
      <c r="MKE10" s="309"/>
      <c r="MKF10" s="309"/>
      <c r="MKG10" s="309"/>
      <c r="MKH10" s="309"/>
      <c r="MKI10" s="309"/>
      <c r="MKJ10" s="309"/>
      <c r="MKK10" s="309"/>
      <c r="MKL10" s="309"/>
      <c r="MKM10" s="309"/>
      <c r="MKN10" s="309"/>
      <c r="MKO10" s="309"/>
      <c r="MKP10" s="309"/>
      <c r="MKQ10" s="309"/>
      <c r="MKR10" s="309"/>
      <c r="MKS10" s="309"/>
      <c r="MKT10" s="309"/>
      <c r="MKU10" s="309"/>
      <c r="MKV10" s="309"/>
      <c r="MKW10" s="309"/>
      <c r="MKX10" s="309"/>
      <c r="MKY10" s="309"/>
      <c r="MKZ10" s="309"/>
      <c r="MLA10" s="309"/>
      <c r="MLB10" s="309"/>
      <c r="MLC10" s="309"/>
      <c r="MLD10" s="309"/>
      <c r="MLE10" s="309"/>
      <c r="MLF10" s="309"/>
      <c r="MLG10" s="309"/>
      <c r="MLH10" s="309"/>
      <c r="MLI10" s="309"/>
      <c r="MLJ10" s="309"/>
      <c r="MLK10" s="309"/>
      <c r="MLL10" s="309"/>
      <c r="MLM10" s="309"/>
      <c r="MLN10" s="309"/>
      <c r="MLO10" s="309"/>
      <c r="MLP10" s="309"/>
      <c r="MLQ10" s="309"/>
      <c r="MLR10" s="309"/>
      <c r="MLS10" s="309"/>
      <c r="MLT10" s="309"/>
      <c r="MLU10" s="309"/>
      <c r="MLV10" s="309"/>
      <c r="MLW10" s="309"/>
      <c r="MLX10" s="309"/>
      <c r="MLY10" s="309"/>
      <c r="MLZ10" s="309"/>
      <c r="MMA10" s="309"/>
      <c r="MMB10" s="309"/>
      <c r="MMC10" s="309"/>
      <c r="MMD10" s="309"/>
      <c r="MME10" s="309"/>
      <c r="MMF10" s="309"/>
      <c r="MMG10" s="309"/>
      <c r="MMH10" s="309"/>
      <c r="MMI10" s="309"/>
      <c r="MMJ10" s="309"/>
      <c r="MMK10" s="309"/>
      <c r="MML10" s="309"/>
      <c r="MMM10" s="309"/>
      <c r="MMN10" s="309"/>
      <c r="MMO10" s="309"/>
      <c r="MMP10" s="309"/>
      <c r="MMQ10" s="309"/>
      <c r="MMR10" s="309"/>
      <c r="MMS10" s="309"/>
      <c r="MMT10" s="309"/>
      <c r="MMU10" s="309"/>
      <c r="MMV10" s="309"/>
      <c r="MMW10" s="309"/>
      <c r="MMX10" s="309"/>
      <c r="MMY10" s="309"/>
      <c r="MMZ10" s="309"/>
      <c r="MNA10" s="309"/>
      <c r="MNB10" s="309"/>
      <c r="MNC10" s="309"/>
      <c r="MND10" s="309"/>
      <c r="MNE10" s="309"/>
      <c r="MNF10" s="309"/>
      <c r="MNG10" s="309"/>
      <c r="MNH10" s="309"/>
      <c r="MNI10" s="309"/>
      <c r="MNJ10" s="309"/>
      <c r="MNK10" s="309"/>
      <c r="MNL10" s="309"/>
      <c r="MNM10" s="309"/>
      <c r="MNN10" s="309"/>
      <c r="MNO10" s="309"/>
      <c r="MNP10" s="309"/>
      <c r="MNQ10" s="309"/>
      <c r="MNR10" s="309"/>
      <c r="MNS10" s="309"/>
      <c r="MNT10" s="309"/>
      <c r="MNU10" s="309"/>
      <c r="MNV10" s="309"/>
      <c r="MNW10" s="309"/>
      <c r="MNX10" s="309"/>
      <c r="MNY10" s="309"/>
      <c r="MNZ10" s="309"/>
      <c r="MOA10" s="309"/>
      <c r="MOB10" s="309"/>
      <c r="MOC10" s="309"/>
      <c r="MOD10" s="309"/>
      <c r="MOE10" s="309"/>
      <c r="MOF10" s="309"/>
      <c r="MOG10" s="309"/>
      <c r="MOH10" s="309"/>
      <c r="MOI10" s="309"/>
      <c r="MOJ10" s="309"/>
      <c r="MOK10" s="309"/>
      <c r="MOL10" s="309"/>
      <c r="MOM10" s="309"/>
      <c r="MON10" s="309"/>
      <c r="MOO10" s="309"/>
      <c r="MOP10" s="309"/>
      <c r="MOQ10" s="309"/>
      <c r="MOR10" s="309"/>
      <c r="MOS10" s="309"/>
      <c r="MOT10" s="309"/>
      <c r="MOU10" s="309"/>
      <c r="MOV10" s="309"/>
      <c r="MOW10" s="309"/>
      <c r="MOX10" s="309"/>
      <c r="MOY10" s="309"/>
      <c r="MOZ10" s="309"/>
      <c r="MPA10" s="309"/>
      <c r="MPB10" s="309"/>
      <c r="MPC10" s="309"/>
      <c r="MPD10" s="309"/>
      <c r="MPE10" s="309"/>
      <c r="MPF10" s="309"/>
      <c r="MPG10" s="309"/>
      <c r="MPH10" s="309"/>
      <c r="MPI10" s="309"/>
      <c r="MPJ10" s="309"/>
      <c r="MPK10" s="309"/>
      <c r="MPL10" s="309"/>
      <c r="MPM10" s="309"/>
      <c r="MPN10" s="309"/>
      <c r="MPO10" s="309"/>
      <c r="MPP10" s="309"/>
      <c r="MPQ10" s="309"/>
      <c r="MPR10" s="309"/>
      <c r="MPS10" s="309"/>
      <c r="MPT10" s="309"/>
      <c r="MPU10" s="309"/>
      <c r="MPV10" s="309"/>
      <c r="MPW10" s="309"/>
      <c r="MPX10" s="309"/>
      <c r="MPY10" s="309"/>
      <c r="MPZ10" s="309"/>
      <c r="MQA10" s="309"/>
      <c r="MQB10" s="309"/>
      <c r="MQC10" s="309"/>
      <c r="MQD10" s="309"/>
      <c r="MQE10" s="309"/>
      <c r="MQF10" s="309"/>
      <c r="MQG10" s="309"/>
      <c r="MQH10" s="309"/>
      <c r="MQI10" s="309"/>
      <c r="MQJ10" s="309"/>
      <c r="MQK10" s="309"/>
      <c r="MQL10" s="309"/>
      <c r="MQM10" s="309"/>
      <c r="MQN10" s="309"/>
      <c r="MQO10" s="309"/>
      <c r="MQP10" s="309"/>
      <c r="MQQ10" s="309"/>
      <c r="MQR10" s="309"/>
      <c r="MQS10" s="309"/>
      <c r="MQT10" s="309"/>
      <c r="MQU10" s="309"/>
      <c r="MQV10" s="309"/>
      <c r="MQW10" s="309"/>
      <c r="MQX10" s="309"/>
      <c r="MQY10" s="309"/>
      <c r="MQZ10" s="309"/>
      <c r="MRA10" s="309"/>
      <c r="MRB10" s="309"/>
      <c r="MRC10" s="309"/>
      <c r="MRD10" s="309"/>
      <c r="MRE10" s="309"/>
      <c r="MRF10" s="309"/>
      <c r="MRG10" s="309"/>
      <c r="MRH10" s="309"/>
      <c r="MRI10" s="309"/>
      <c r="MRJ10" s="309"/>
      <c r="MRK10" s="309"/>
      <c r="MRL10" s="309"/>
      <c r="MRM10" s="309"/>
      <c r="MRN10" s="309"/>
      <c r="MRO10" s="309"/>
      <c r="MRP10" s="309"/>
      <c r="MRQ10" s="309"/>
      <c r="MRR10" s="309"/>
      <c r="MRS10" s="309"/>
      <c r="MRT10" s="309"/>
      <c r="MRU10" s="309"/>
      <c r="MRV10" s="309"/>
      <c r="MRW10" s="309"/>
      <c r="MRX10" s="309"/>
      <c r="MRY10" s="309"/>
      <c r="MRZ10" s="309"/>
      <c r="MSA10" s="309"/>
      <c r="MSB10" s="309"/>
      <c r="MSC10" s="309"/>
      <c r="MSD10" s="309"/>
      <c r="MSE10" s="309"/>
      <c r="MSF10" s="309"/>
      <c r="MSG10" s="309"/>
      <c r="MSH10" s="309"/>
      <c r="MSI10" s="309"/>
      <c r="MSJ10" s="309"/>
      <c r="MSK10" s="309"/>
      <c r="MSL10" s="309"/>
      <c r="MSM10" s="309"/>
      <c r="MSN10" s="309"/>
      <c r="MSO10" s="309"/>
      <c r="MSP10" s="309"/>
      <c r="MSQ10" s="309"/>
      <c r="MSR10" s="309"/>
      <c r="MSS10" s="309"/>
      <c r="MST10" s="309"/>
      <c r="MSU10" s="309"/>
      <c r="MSV10" s="309"/>
      <c r="MSW10" s="309"/>
      <c r="MSX10" s="309"/>
      <c r="MSY10" s="309"/>
      <c r="MSZ10" s="309"/>
      <c r="MTA10" s="309"/>
      <c r="MTB10" s="309"/>
      <c r="MTC10" s="309"/>
      <c r="MTD10" s="309"/>
      <c r="MTE10" s="309"/>
      <c r="MTF10" s="309"/>
      <c r="MTG10" s="309"/>
      <c r="MTH10" s="309"/>
      <c r="MTI10" s="309"/>
      <c r="MTJ10" s="309"/>
      <c r="MTK10" s="309"/>
      <c r="MTL10" s="309"/>
      <c r="MTM10" s="309"/>
      <c r="MTN10" s="309"/>
      <c r="MTO10" s="309"/>
      <c r="MTP10" s="309"/>
      <c r="MTQ10" s="309"/>
      <c r="MTR10" s="309"/>
      <c r="MTS10" s="309"/>
      <c r="MTT10" s="309"/>
      <c r="MTU10" s="309"/>
      <c r="MTV10" s="309"/>
      <c r="MTW10" s="309"/>
      <c r="MTX10" s="309"/>
      <c r="MTY10" s="309"/>
      <c r="MTZ10" s="309"/>
      <c r="MUA10" s="309"/>
      <c r="MUB10" s="309"/>
      <c r="MUC10" s="309"/>
      <c r="MUD10" s="309"/>
      <c r="MUE10" s="309"/>
      <c r="MUF10" s="309"/>
      <c r="MUG10" s="309"/>
      <c r="MUH10" s="309"/>
      <c r="MUI10" s="309"/>
      <c r="MUJ10" s="309"/>
      <c r="MUK10" s="309"/>
      <c r="MUL10" s="309"/>
      <c r="MUM10" s="309"/>
      <c r="MUN10" s="309"/>
      <c r="MUO10" s="309"/>
      <c r="MUP10" s="309"/>
      <c r="MUQ10" s="309"/>
      <c r="MUR10" s="309"/>
      <c r="MUS10" s="309"/>
      <c r="MUT10" s="309"/>
      <c r="MUU10" s="309"/>
      <c r="MUV10" s="309"/>
      <c r="MUW10" s="309"/>
      <c r="MUX10" s="309"/>
      <c r="MUY10" s="309"/>
      <c r="MUZ10" s="309"/>
      <c r="MVA10" s="309"/>
      <c r="MVB10" s="309"/>
      <c r="MVC10" s="309"/>
      <c r="MVD10" s="309"/>
      <c r="MVE10" s="309"/>
      <c r="MVF10" s="309"/>
      <c r="MVG10" s="309"/>
      <c r="MVH10" s="309"/>
      <c r="MVI10" s="309"/>
      <c r="MVJ10" s="309"/>
      <c r="MVK10" s="309"/>
      <c r="MVL10" s="309"/>
      <c r="MVM10" s="309"/>
      <c r="MVN10" s="309"/>
      <c r="MVO10" s="309"/>
      <c r="MVP10" s="309"/>
      <c r="MVQ10" s="309"/>
      <c r="MVR10" s="309"/>
      <c r="MVS10" s="309"/>
      <c r="MVT10" s="309"/>
      <c r="MVU10" s="309"/>
      <c r="MVV10" s="309"/>
      <c r="MVW10" s="309"/>
      <c r="MVX10" s="309"/>
      <c r="MVY10" s="309"/>
      <c r="MVZ10" s="309"/>
      <c r="MWA10" s="309"/>
      <c r="MWB10" s="309"/>
      <c r="MWC10" s="309"/>
      <c r="MWD10" s="309"/>
      <c r="MWE10" s="309"/>
      <c r="MWF10" s="309"/>
      <c r="MWG10" s="309"/>
      <c r="MWH10" s="309"/>
      <c r="MWI10" s="309"/>
      <c r="MWJ10" s="309"/>
      <c r="MWK10" s="309"/>
      <c r="MWL10" s="309"/>
      <c r="MWM10" s="309"/>
      <c r="MWN10" s="309"/>
      <c r="MWO10" s="309"/>
      <c r="MWP10" s="309"/>
      <c r="MWQ10" s="309"/>
      <c r="MWR10" s="309"/>
      <c r="MWS10" s="309"/>
      <c r="MWT10" s="309"/>
      <c r="MWU10" s="309"/>
      <c r="MWV10" s="309"/>
      <c r="MWW10" s="309"/>
      <c r="MWX10" s="309"/>
      <c r="MWY10" s="309"/>
      <c r="MWZ10" s="309"/>
      <c r="MXA10" s="309"/>
      <c r="MXB10" s="309"/>
      <c r="MXC10" s="309"/>
      <c r="MXD10" s="309"/>
      <c r="MXE10" s="309"/>
      <c r="MXF10" s="309"/>
      <c r="MXG10" s="309"/>
      <c r="MXH10" s="309"/>
      <c r="MXI10" s="309"/>
      <c r="MXJ10" s="309"/>
      <c r="MXK10" s="309"/>
      <c r="MXL10" s="309"/>
      <c r="MXM10" s="309"/>
      <c r="MXN10" s="309"/>
      <c r="MXO10" s="309"/>
      <c r="MXP10" s="309"/>
      <c r="MXQ10" s="309"/>
      <c r="MXR10" s="309"/>
      <c r="MXS10" s="309"/>
      <c r="MXT10" s="309"/>
      <c r="MXU10" s="309"/>
      <c r="MXV10" s="309"/>
      <c r="MXW10" s="309"/>
      <c r="MXX10" s="309"/>
      <c r="MXY10" s="309"/>
      <c r="MXZ10" s="309"/>
      <c r="MYA10" s="309"/>
      <c r="MYB10" s="309"/>
      <c r="MYC10" s="309"/>
      <c r="MYD10" s="309"/>
      <c r="MYE10" s="309"/>
      <c r="MYF10" s="309"/>
      <c r="MYG10" s="309"/>
      <c r="MYH10" s="309"/>
      <c r="MYI10" s="309"/>
      <c r="MYJ10" s="309"/>
      <c r="MYK10" s="309"/>
      <c r="MYL10" s="309"/>
      <c r="MYM10" s="309"/>
      <c r="MYN10" s="309"/>
      <c r="MYO10" s="309"/>
      <c r="MYP10" s="309"/>
      <c r="MYQ10" s="309"/>
      <c r="MYR10" s="309"/>
      <c r="MYS10" s="309"/>
      <c r="MYT10" s="309"/>
      <c r="MYU10" s="309"/>
      <c r="MYV10" s="309"/>
      <c r="MYW10" s="309"/>
      <c r="MYX10" s="309"/>
      <c r="MYY10" s="309"/>
      <c r="MYZ10" s="309"/>
      <c r="MZA10" s="309"/>
      <c r="MZB10" s="309"/>
      <c r="MZC10" s="309"/>
      <c r="MZD10" s="309"/>
      <c r="MZE10" s="309"/>
      <c r="MZF10" s="309"/>
      <c r="MZG10" s="309"/>
      <c r="MZH10" s="309"/>
      <c r="MZI10" s="309"/>
      <c r="MZJ10" s="309"/>
      <c r="MZK10" s="309"/>
      <c r="MZL10" s="309"/>
      <c r="MZM10" s="309"/>
      <c r="MZN10" s="309"/>
      <c r="MZO10" s="309"/>
      <c r="MZP10" s="309"/>
      <c r="MZQ10" s="309"/>
      <c r="MZR10" s="309"/>
      <c r="MZS10" s="309"/>
      <c r="MZT10" s="309"/>
      <c r="MZU10" s="309"/>
      <c r="MZV10" s="309"/>
      <c r="MZW10" s="309"/>
      <c r="MZX10" s="309"/>
      <c r="MZY10" s="309"/>
      <c r="MZZ10" s="309"/>
      <c r="NAA10" s="309"/>
      <c r="NAB10" s="309"/>
      <c r="NAC10" s="309"/>
      <c r="NAD10" s="309"/>
      <c r="NAE10" s="309"/>
      <c r="NAF10" s="309"/>
      <c r="NAG10" s="309"/>
      <c r="NAH10" s="309"/>
      <c r="NAI10" s="309"/>
      <c r="NAJ10" s="309"/>
      <c r="NAK10" s="309"/>
      <c r="NAL10" s="309"/>
      <c r="NAM10" s="309"/>
      <c r="NAN10" s="309"/>
      <c r="NAO10" s="309"/>
      <c r="NAP10" s="309"/>
      <c r="NAQ10" s="309"/>
      <c r="NAR10" s="309"/>
      <c r="NAS10" s="309"/>
      <c r="NAT10" s="309"/>
      <c r="NAU10" s="309"/>
      <c r="NAV10" s="309"/>
      <c r="NAW10" s="309"/>
      <c r="NAX10" s="309"/>
      <c r="NAY10" s="309"/>
      <c r="NAZ10" s="309"/>
      <c r="NBA10" s="309"/>
      <c r="NBB10" s="309"/>
      <c r="NBC10" s="309"/>
      <c r="NBD10" s="309"/>
      <c r="NBE10" s="309"/>
      <c r="NBF10" s="309"/>
      <c r="NBG10" s="309"/>
      <c r="NBH10" s="309"/>
      <c r="NBI10" s="309"/>
      <c r="NBJ10" s="309"/>
      <c r="NBK10" s="309"/>
      <c r="NBL10" s="309"/>
      <c r="NBM10" s="309"/>
      <c r="NBN10" s="309"/>
      <c r="NBO10" s="309"/>
      <c r="NBP10" s="309"/>
      <c r="NBQ10" s="309"/>
      <c r="NBR10" s="309"/>
      <c r="NBS10" s="309"/>
      <c r="NBT10" s="309"/>
      <c r="NBU10" s="309"/>
      <c r="NBV10" s="309"/>
      <c r="NBW10" s="309"/>
      <c r="NBX10" s="309"/>
      <c r="NBY10" s="309"/>
      <c r="NBZ10" s="309"/>
      <c r="NCA10" s="309"/>
      <c r="NCB10" s="309"/>
      <c r="NCC10" s="309"/>
      <c r="NCD10" s="309"/>
      <c r="NCE10" s="309"/>
      <c r="NCF10" s="309"/>
      <c r="NCG10" s="309"/>
      <c r="NCH10" s="309"/>
      <c r="NCI10" s="309"/>
      <c r="NCJ10" s="309"/>
      <c r="NCK10" s="309"/>
      <c r="NCL10" s="309"/>
      <c r="NCM10" s="309"/>
      <c r="NCN10" s="309"/>
      <c r="NCO10" s="309"/>
      <c r="NCP10" s="309"/>
      <c r="NCQ10" s="309"/>
      <c r="NCR10" s="309"/>
      <c r="NCS10" s="309"/>
      <c r="NCT10" s="309"/>
      <c r="NCU10" s="309"/>
      <c r="NCV10" s="309"/>
      <c r="NCW10" s="309"/>
      <c r="NCX10" s="309"/>
      <c r="NCY10" s="309"/>
      <c r="NCZ10" s="309"/>
      <c r="NDA10" s="309"/>
      <c r="NDB10" s="309"/>
      <c r="NDC10" s="309"/>
      <c r="NDD10" s="309"/>
      <c r="NDE10" s="309"/>
      <c r="NDF10" s="309"/>
      <c r="NDG10" s="309"/>
      <c r="NDH10" s="309"/>
      <c r="NDI10" s="309"/>
      <c r="NDJ10" s="309"/>
      <c r="NDK10" s="309"/>
      <c r="NDL10" s="309"/>
      <c r="NDM10" s="309"/>
      <c r="NDN10" s="309"/>
      <c r="NDO10" s="309"/>
      <c r="NDP10" s="309"/>
      <c r="NDQ10" s="309"/>
      <c r="NDR10" s="309"/>
      <c r="NDS10" s="309"/>
      <c r="NDT10" s="309"/>
      <c r="NDU10" s="309"/>
      <c r="NDV10" s="309"/>
      <c r="NDW10" s="309"/>
      <c r="NDX10" s="309"/>
      <c r="NDY10" s="309"/>
      <c r="NDZ10" s="309"/>
      <c r="NEA10" s="309"/>
      <c r="NEB10" s="309"/>
      <c r="NEC10" s="309"/>
      <c r="NED10" s="309"/>
      <c r="NEE10" s="309"/>
      <c r="NEF10" s="309"/>
      <c r="NEG10" s="309"/>
      <c r="NEH10" s="309"/>
      <c r="NEI10" s="309"/>
      <c r="NEJ10" s="309"/>
      <c r="NEK10" s="309"/>
      <c r="NEL10" s="309"/>
      <c r="NEM10" s="309"/>
      <c r="NEN10" s="309"/>
      <c r="NEO10" s="309"/>
      <c r="NEP10" s="309"/>
      <c r="NEQ10" s="309"/>
      <c r="NER10" s="309"/>
      <c r="NES10" s="309"/>
      <c r="NET10" s="309"/>
      <c r="NEU10" s="309"/>
      <c r="NEV10" s="309"/>
      <c r="NEW10" s="309"/>
      <c r="NEX10" s="309"/>
      <c r="NEY10" s="309"/>
      <c r="NEZ10" s="309"/>
      <c r="NFA10" s="309"/>
      <c r="NFB10" s="309"/>
      <c r="NFC10" s="309"/>
      <c r="NFD10" s="309"/>
      <c r="NFE10" s="309"/>
      <c r="NFF10" s="309"/>
      <c r="NFG10" s="309"/>
      <c r="NFH10" s="309"/>
      <c r="NFI10" s="309"/>
      <c r="NFJ10" s="309"/>
      <c r="NFK10" s="309"/>
      <c r="NFL10" s="309"/>
      <c r="NFM10" s="309"/>
      <c r="NFN10" s="309"/>
      <c r="NFO10" s="309"/>
      <c r="NFP10" s="309"/>
      <c r="NFQ10" s="309"/>
      <c r="NFR10" s="309"/>
      <c r="NFS10" s="309"/>
      <c r="NFT10" s="309"/>
      <c r="NFU10" s="309"/>
      <c r="NFV10" s="309"/>
      <c r="NFW10" s="309"/>
      <c r="NFX10" s="309"/>
      <c r="NFY10" s="309"/>
      <c r="NFZ10" s="309"/>
      <c r="NGA10" s="309"/>
      <c r="NGB10" s="309"/>
      <c r="NGC10" s="309"/>
      <c r="NGD10" s="309"/>
      <c r="NGE10" s="309"/>
      <c r="NGF10" s="309"/>
      <c r="NGG10" s="309"/>
      <c r="NGH10" s="309"/>
      <c r="NGI10" s="309"/>
      <c r="NGJ10" s="309"/>
      <c r="NGK10" s="309"/>
      <c r="NGL10" s="309"/>
      <c r="NGM10" s="309"/>
      <c r="NGN10" s="309"/>
      <c r="NGO10" s="309"/>
      <c r="NGP10" s="309"/>
      <c r="NGQ10" s="309"/>
      <c r="NGR10" s="309"/>
      <c r="NGS10" s="309"/>
      <c r="NGT10" s="309"/>
      <c r="NGU10" s="309"/>
      <c r="NGV10" s="309"/>
      <c r="NGW10" s="309"/>
      <c r="NGX10" s="309"/>
      <c r="NGY10" s="309"/>
      <c r="NGZ10" s="309"/>
      <c r="NHA10" s="309"/>
      <c r="NHB10" s="309"/>
      <c r="NHC10" s="309"/>
      <c r="NHD10" s="309"/>
      <c r="NHE10" s="309"/>
      <c r="NHF10" s="309"/>
      <c r="NHG10" s="309"/>
      <c r="NHH10" s="309"/>
      <c r="NHI10" s="309"/>
      <c r="NHJ10" s="309"/>
      <c r="NHK10" s="309"/>
      <c r="NHL10" s="309"/>
      <c r="NHM10" s="309"/>
      <c r="NHN10" s="309"/>
      <c r="NHO10" s="309"/>
      <c r="NHP10" s="309"/>
      <c r="NHQ10" s="309"/>
      <c r="NHR10" s="309"/>
      <c r="NHS10" s="309"/>
      <c r="NHT10" s="309"/>
      <c r="NHU10" s="309"/>
      <c r="NHV10" s="309"/>
      <c r="NHW10" s="309"/>
      <c r="NHX10" s="309"/>
      <c r="NHY10" s="309"/>
      <c r="NHZ10" s="309"/>
      <c r="NIA10" s="309"/>
      <c r="NIB10" s="309"/>
      <c r="NIC10" s="309"/>
      <c r="NID10" s="309"/>
      <c r="NIE10" s="309"/>
      <c r="NIF10" s="309"/>
      <c r="NIG10" s="309"/>
      <c r="NIH10" s="309"/>
      <c r="NII10" s="309"/>
      <c r="NIJ10" s="309"/>
      <c r="NIK10" s="309"/>
      <c r="NIL10" s="309"/>
      <c r="NIM10" s="309"/>
      <c r="NIN10" s="309"/>
      <c r="NIO10" s="309"/>
      <c r="NIP10" s="309"/>
      <c r="NIQ10" s="309"/>
      <c r="NIR10" s="309"/>
      <c r="NIS10" s="309"/>
      <c r="NIT10" s="309"/>
      <c r="NIU10" s="309"/>
      <c r="NIV10" s="309"/>
      <c r="NIW10" s="309"/>
      <c r="NIX10" s="309"/>
      <c r="NIY10" s="309"/>
      <c r="NIZ10" s="309"/>
      <c r="NJA10" s="309"/>
      <c r="NJB10" s="309"/>
      <c r="NJC10" s="309"/>
      <c r="NJD10" s="309"/>
      <c r="NJE10" s="309"/>
      <c r="NJF10" s="309"/>
      <c r="NJG10" s="309"/>
      <c r="NJH10" s="309"/>
      <c r="NJI10" s="309"/>
      <c r="NJJ10" s="309"/>
      <c r="NJK10" s="309"/>
      <c r="NJL10" s="309"/>
      <c r="NJM10" s="309"/>
      <c r="NJN10" s="309"/>
      <c r="NJO10" s="309"/>
      <c r="NJP10" s="309"/>
      <c r="NJQ10" s="309"/>
      <c r="NJR10" s="309"/>
      <c r="NJS10" s="309"/>
      <c r="NJT10" s="309"/>
      <c r="NJU10" s="309"/>
      <c r="NJV10" s="309"/>
      <c r="NJW10" s="309"/>
      <c r="NJX10" s="309"/>
      <c r="NJY10" s="309"/>
      <c r="NJZ10" s="309"/>
      <c r="NKA10" s="309"/>
      <c r="NKB10" s="309"/>
      <c r="NKC10" s="309"/>
      <c r="NKD10" s="309"/>
      <c r="NKE10" s="309"/>
      <c r="NKF10" s="309"/>
      <c r="NKG10" s="309"/>
      <c r="NKH10" s="309"/>
      <c r="NKI10" s="309"/>
      <c r="NKJ10" s="309"/>
      <c r="NKK10" s="309"/>
      <c r="NKL10" s="309"/>
      <c r="NKM10" s="309"/>
      <c r="NKN10" s="309"/>
      <c r="NKO10" s="309"/>
      <c r="NKP10" s="309"/>
      <c r="NKQ10" s="309"/>
      <c r="NKR10" s="309"/>
      <c r="NKS10" s="309"/>
      <c r="NKT10" s="309"/>
      <c r="NKU10" s="309"/>
      <c r="NKV10" s="309"/>
      <c r="NKW10" s="309"/>
      <c r="NKX10" s="309"/>
      <c r="NKY10" s="309"/>
      <c r="NKZ10" s="309"/>
      <c r="NLA10" s="309"/>
      <c r="NLB10" s="309"/>
      <c r="NLC10" s="309"/>
      <c r="NLD10" s="309"/>
      <c r="NLE10" s="309"/>
      <c r="NLF10" s="309"/>
      <c r="NLG10" s="309"/>
      <c r="NLH10" s="309"/>
      <c r="NLI10" s="309"/>
      <c r="NLJ10" s="309"/>
      <c r="NLK10" s="309"/>
      <c r="NLL10" s="309"/>
      <c r="NLM10" s="309"/>
      <c r="NLN10" s="309"/>
      <c r="NLO10" s="309"/>
      <c r="NLP10" s="309"/>
      <c r="NLQ10" s="309"/>
      <c r="NLR10" s="309"/>
      <c r="NLS10" s="309"/>
      <c r="NLT10" s="309"/>
      <c r="NLU10" s="309"/>
      <c r="NLV10" s="309"/>
      <c r="NLW10" s="309"/>
      <c r="NLX10" s="309"/>
      <c r="NLY10" s="309"/>
      <c r="NLZ10" s="309"/>
      <c r="NMA10" s="309"/>
      <c r="NMB10" s="309"/>
      <c r="NMC10" s="309"/>
      <c r="NMD10" s="309"/>
      <c r="NME10" s="309"/>
      <c r="NMF10" s="309"/>
      <c r="NMG10" s="309"/>
      <c r="NMH10" s="309"/>
      <c r="NMI10" s="309"/>
      <c r="NMJ10" s="309"/>
      <c r="NMK10" s="309"/>
      <c r="NML10" s="309"/>
      <c r="NMM10" s="309"/>
      <c r="NMN10" s="309"/>
      <c r="NMO10" s="309"/>
      <c r="NMP10" s="309"/>
      <c r="NMQ10" s="309"/>
      <c r="NMR10" s="309"/>
      <c r="NMS10" s="309"/>
      <c r="NMT10" s="309"/>
      <c r="NMU10" s="309"/>
      <c r="NMV10" s="309"/>
      <c r="NMW10" s="309"/>
      <c r="NMX10" s="309"/>
      <c r="NMY10" s="309"/>
      <c r="NMZ10" s="309"/>
      <c r="NNA10" s="309"/>
      <c r="NNB10" s="309"/>
      <c r="NNC10" s="309"/>
      <c r="NND10" s="309"/>
      <c r="NNE10" s="309"/>
      <c r="NNF10" s="309"/>
      <c r="NNG10" s="309"/>
      <c r="NNH10" s="309"/>
      <c r="NNI10" s="309"/>
      <c r="NNJ10" s="309"/>
      <c r="NNK10" s="309"/>
      <c r="NNL10" s="309"/>
      <c r="NNM10" s="309"/>
      <c r="NNN10" s="309"/>
      <c r="NNO10" s="309"/>
      <c r="NNP10" s="309"/>
      <c r="NNQ10" s="309"/>
      <c r="NNR10" s="309"/>
      <c r="NNS10" s="309"/>
      <c r="NNT10" s="309"/>
      <c r="NNU10" s="309"/>
      <c r="NNV10" s="309"/>
      <c r="NNW10" s="309"/>
      <c r="NNX10" s="309"/>
      <c r="NNY10" s="309"/>
      <c r="NNZ10" s="309"/>
      <c r="NOA10" s="309"/>
      <c r="NOB10" s="309"/>
      <c r="NOC10" s="309"/>
      <c r="NOD10" s="309"/>
      <c r="NOE10" s="309"/>
      <c r="NOF10" s="309"/>
      <c r="NOG10" s="309"/>
      <c r="NOH10" s="309"/>
      <c r="NOI10" s="309"/>
      <c r="NOJ10" s="309"/>
      <c r="NOK10" s="309"/>
      <c r="NOL10" s="309"/>
      <c r="NOM10" s="309"/>
      <c r="NON10" s="309"/>
      <c r="NOO10" s="309"/>
      <c r="NOP10" s="309"/>
      <c r="NOQ10" s="309"/>
      <c r="NOR10" s="309"/>
      <c r="NOS10" s="309"/>
      <c r="NOT10" s="309"/>
      <c r="NOU10" s="309"/>
      <c r="NOV10" s="309"/>
      <c r="NOW10" s="309"/>
      <c r="NOX10" s="309"/>
      <c r="NOY10" s="309"/>
      <c r="NOZ10" s="309"/>
      <c r="NPA10" s="309"/>
      <c r="NPB10" s="309"/>
      <c r="NPC10" s="309"/>
      <c r="NPD10" s="309"/>
      <c r="NPE10" s="309"/>
      <c r="NPF10" s="309"/>
      <c r="NPG10" s="309"/>
      <c r="NPH10" s="309"/>
      <c r="NPI10" s="309"/>
      <c r="NPJ10" s="309"/>
      <c r="NPK10" s="309"/>
      <c r="NPL10" s="309"/>
      <c r="NPM10" s="309"/>
      <c r="NPN10" s="309"/>
      <c r="NPO10" s="309"/>
      <c r="NPP10" s="309"/>
      <c r="NPQ10" s="309"/>
      <c r="NPR10" s="309"/>
      <c r="NPS10" s="309"/>
      <c r="NPT10" s="309"/>
      <c r="NPU10" s="309"/>
      <c r="NPV10" s="309"/>
      <c r="NPW10" s="309"/>
      <c r="NPX10" s="309"/>
      <c r="NPY10" s="309"/>
      <c r="NPZ10" s="309"/>
      <c r="NQA10" s="309"/>
      <c r="NQB10" s="309"/>
      <c r="NQC10" s="309"/>
      <c r="NQD10" s="309"/>
      <c r="NQE10" s="309"/>
      <c r="NQF10" s="309"/>
      <c r="NQG10" s="309"/>
      <c r="NQH10" s="309"/>
      <c r="NQI10" s="309"/>
      <c r="NQJ10" s="309"/>
      <c r="NQK10" s="309"/>
      <c r="NQL10" s="309"/>
      <c r="NQM10" s="309"/>
      <c r="NQN10" s="309"/>
      <c r="NQO10" s="309"/>
      <c r="NQP10" s="309"/>
      <c r="NQQ10" s="309"/>
      <c r="NQR10" s="309"/>
      <c r="NQS10" s="309"/>
      <c r="NQT10" s="309"/>
      <c r="NQU10" s="309"/>
      <c r="NQV10" s="309"/>
      <c r="NQW10" s="309"/>
      <c r="NQX10" s="309"/>
      <c r="NQY10" s="309"/>
      <c r="NQZ10" s="309"/>
      <c r="NRA10" s="309"/>
      <c r="NRB10" s="309"/>
      <c r="NRC10" s="309"/>
      <c r="NRD10" s="309"/>
      <c r="NRE10" s="309"/>
      <c r="NRF10" s="309"/>
      <c r="NRG10" s="309"/>
      <c r="NRH10" s="309"/>
      <c r="NRI10" s="309"/>
      <c r="NRJ10" s="309"/>
      <c r="NRK10" s="309"/>
      <c r="NRL10" s="309"/>
      <c r="NRM10" s="309"/>
      <c r="NRN10" s="309"/>
      <c r="NRO10" s="309"/>
      <c r="NRP10" s="309"/>
      <c r="NRQ10" s="309"/>
      <c r="NRR10" s="309"/>
      <c r="NRS10" s="309"/>
      <c r="NRT10" s="309"/>
      <c r="NRU10" s="309"/>
      <c r="NRV10" s="309"/>
      <c r="NRW10" s="309"/>
      <c r="NRX10" s="309"/>
      <c r="NRY10" s="309"/>
      <c r="NRZ10" s="309"/>
      <c r="NSA10" s="309"/>
      <c r="NSB10" s="309"/>
      <c r="NSC10" s="309"/>
      <c r="NSD10" s="309"/>
      <c r="NSE10" s="309"/>
      <c r="NSF10" s="309"/>
      <c r="NSG10" s="309"/>
      <c r="NSH10" s="309"/>
      <c r="NSI10" s="309"/>
      <c r="NSJ10" s="309"/>
      <c r="NSK10" s="309"/>
      <c r="NSL10" s="309"/>
      <c r="NSM10" s="309"/>
      <c r="NSN10" s="309"/>
      <c r="NSO10" s="309"/>
      <c r="NSP10" s="309"/>
      <c r="NSQ10" s="309"/>
      <c r="NSR10" s="309"/>
      <c r="NSS10" s="309"/>
      <c r="NST10" s="309"/>
      <c r="NSU10" s="309"/>
      <c r="NSV10" s="309"/>
      <c r="NSW10" s="309"/>
      <c r="NSX10" s="309"/>
      <c r="NSY10" s="309"/>
      <c r="NSZ10" s="309"/>
      <c r="NTA10" s="309"/>
      <c r="NTB10" s="309"/>
      <c r="NTC10" s="309"/>
      <c r="NTD10" s="309"/>
      <c r="NTE10" s="309"/>
      <c r="NTF10" s="309"/>
      <c r="NTG10" s="309"/>
      <c r="NTH10" s="309"/>
      <c r="NTI10" s="309"/>
      <c r="NTJ10" s="309"/>
      <c r="NTK10" s="309"/>
      <c r="NTL10" s="309"/>
      <c r="NTM10" s="309"/>
      <c r="NTN10" s="309"/>
      <c r="NTO10" s="309"/>
      <c r="NTP10" s="309"/>
      <c r="NTQ10" s="309"/>
      <c r="NTR10" s="309"/>
      <c r="NTS10" s="309"/>
      <c r="NTT10" s="309"/>
      <c r="NTU10" s="309"/>
      <c r="NTV10" s="309"/>
      <c r="NTW10" s="309"/>
      <c r="NTX10" s="309"/>
      <c r="NTY10" s="309"/>
      <c r="NTZ10" s="309"/>
      <c r="NUA10" s="309"/>
      <c r="NUB10" s="309"/>
      <c r="NUC10" s="309"/>
      <c r="NUD10" s="309"/>
      <c r="NUE10" s="309"/>
      <c r="NUF10" s="309"/>
      <c r="NUG10" s="309"/>
      <c r="NUH10" s="309"/>
      <c r="NUI10" s="309"/>
      <c r="NUJ10" s="309"/>
      <c r="NUK10" s="309"/>
      <c r="NUL10" s="309"/>
      <c r="NUM10" s="309"/>
      <c r="NUN10" s="309"/>
      <c r="NUO10" s="309"/>
      <c r="NUP10" s="309"/>
      <c r="NUQ10" s="309"/>
      <c r="NUR10" s="309"/>
      <c r="NUS10" s="309"/>
      <c r="NUT10" s="309"/>
      <c r="NUU10" s="309"/>
      <c r="NUV10" s="309"/>
      <c r="NUW10" s="309"/>
      <c r="NUX10" s="309"/>
      <c r="NUY10" s="309"/>
      <c r="NUZ10" s="309"/>
      <c r="NVA10" s="309"/>
      <c r="NVB10" s="309"/>
      <c r="NVC10" s="309"/>
      <c r="NVD10" s="309"/>
      <c r="NVE10" s="309"/>
      <c r="NVF10" s="309"/>
      <c r="NVG10" s="309"/>
      <c r="NVH10" s="309"/>
      <c r="NVI10" s="309"/>
      <c r="NVJ10" s="309"/>
      <c r="NVK10" s="309"/>
      <c r="NVL10" s="309"/>
      <c r="NVM10" s="309"/>
      <c r="NVN10" s="309"/>
      <c r="NVO10" s="309"/>
      <c r="NVP10" s="309"/>
      <c r="NVQ10" s="309"/>
      <c r="NVR10" s="309"/>
      <c r="NVS10" s="309"/>
      <c r="NVT10" s="309"/>
      <c r="NVU10" s="309"/>
      <c r="NVV10" s="309"/>
      <c r="NVW10" s="309"/>
      <c r="NVX10" s="309"/>
      <c r="NVY10" s="309"/>
      <c r="NVZ10" s="309"/>
      <c r="NWA10" s="309"/>
      <c r="NWB10" s="309"/>
      <c r="NWC10" s="309"/>
      <c r="NWD10" s="309"/>
      <c r="NWE10" s="309"/>
      <c r="NWF10" s="309"/>
      <c r="NWG10" s="309"/>
      <c r="NWH10" s="309"/>
      <c r="NWI10" s="309"/>
      <c r="NWJ10" s="309"/>
      <c r="NWK10" s="309"/>
      <c r="NWL10" s="309"/>
      <c r="NWM10" s="309"/>
      <c r="NWN10" s="309"/>
      <c r="NWO10" s="309"/>
      <c r="NWP10" s="309"/>
      <c r="NWQ10" s="309"/>
      <c r="NWR10" s="309"/>
      <c r="NWS10" s="309"/>
      <c r="NWT10" s="309"/>
      <c r="NWU10" s="309"/>
      <c r="NWV10" s="309"/>
      <c r="NWW10" s="309"/>
      <c r="NWX10" s="309"/>
      <c r="NWY10" s="309"/>
      <c r="NWZ10" s="309"/>
      <c r="NXA10" s="309"/>
      <c r="NXB10" s="309"/>
      <c r="NXC10" s="309"/>
      <c r="NXD10" s="309"/>
      <c r="NXE10" s="309"/>
      <c r="NXF10" s="309"/>
      <c r="NXG10" s="309"/>
      <c r="NXH10" s="309"/>
      <c r="NXI10" s="309"/>
      <c r="NXJ10" s="309"/>
      <c r="NXK10" s="309"/>
      <c r="NXL10" s="309"/>
      <c r="NXM10" s="309"/>
      <c r="NXN10" s="309"/>
      <c r="NXO10" s="309"/>
      <c r="NXP10" s="309"/>
      <c r="NXQ10" s="309"/>
      <c r="NXR10" s="309"/>
      <c r="NXS10" s="309"/>
      <c r="NXT10" s="309"/>
      <c r="NXU10" s="309"/>
      <c r="NXV10" s="309"/>
      <c r="NXW10" s="309"/>
      <c r="NXX10" s="309"/>
      <c r="NXY10" s="309"/>
      <c r="NXZ10" s="309"/>
      <c r="NYA10" s="309"/>
      <c r="NYB10" s="309"/>
      <c r="NYC10" s="309"/>
      <c r="NYD10" s="309"/>
      <c r="NYE10" s="309"/>
      <c r="NYF10" s="309"/>
      <c r="NYG10" s="309"/>
      <c r="NYH10" s="309"/>
      <c r="NYI10" s="309"/>
      <c r="NYJ10" s="309"/>
      <c r="NYK10" s="309"/>
      <c r="NYL10" s="309"/>
      <c r="NYM10" s="309"/>
      <c r="NYN10" s="309"/>
      <c r="NYO10" s="309"/>
      <c r="NYP10" s="309"/>
      <c r="NYQ10" s="309"/>
      <c r="NYR10" s="309"/>
      <c r="NYS10" s="309"/>
      <c r="NYT10" s="309"/>
      <c r="NYU10" s="309"/>
      <c r="NYV10" s="309"/>
      <c r="NYW10" s="309"/>
      <c r="NYX10" s="309"/>
      <c r="NYY10" s="309"/>
      <c r="NYZ10" s="309"/>
      <c r="NZA10" s="309"/>
      <c r="NZB10" s="309"/>
      <c r="NZC10" s="309"/>
      <c r="NZD10" s="309"/>
      <c r="NZE10" s="309"/>
      <c r="NZF10" s="309"/>
      <c r="NZG10" s="309"/>
      <c r="NZH10" s="309"/>
      <c r="NZI10" s="309"/>
      <c r="NZJ10" s="309"/>
      <c r="NZK10" s="309"/>
      <c r="NZL10" s="309"/>
      <c r="NZM10" s="309"/>
      <c r="NZN10" s="309"/>
      <c r="NZO10" s="309"/>
      <c r="NZP10" s="309"/>
      <c r="NZQ10" s="309"/>
      <c r="NZR10" s="309"/>
      <c r="NZS10" s="309"/>
      <c r="NZT10" s="309"/>
      <c r="NZU10" s="309"/>
      <c r="NZV10" s="309"/>
      <c r="NZW10" s="309"/>
      <c r="NZX10" s="309"/>
      <c r="NZY10" s="309"/>
      <c r="NZZ10" s="309"/>
      <c r="OAA10" s="309"/>
      <c r="OAB10" s="309"/>
      <c r="OAC10" s="309"/>
      <c r="OAD10" s="309"/>
      <c r="OAE10" s="309"/>
      <c r="OAF10" s="309"/>
      <c r="OAG10" s="309"/>
      <c r="OAH10" s="309"/>
      <c r="OAI10" s="309"/>
      <c r="OAJ10" s="309"/>
      <c r="OAK10" s="309"/>
      <c r="OAL10" s="309"/>
      <c r="OAM10" s="309"/>
      <c r="OAN10" s="309"/>
      <c r="OAO10" s="309"/>
      <c r="OAP10" s="309"/>
      <c r="OAQ10" s="309"/>
      <c r="OAR10" s="309"/>
      <c r="OAS10" s="309"/>
      <c r="OAT10" s="309"/>
      <c r="OAU10" s="309"/>
      <c r="OAV10" s="309"/>
      <c r="OAW10" s="309"/>
      <c r="OAX10" s="309"/>
      <c r="OAY10" s="309"/>
      <c r="OAZ10" s="309"/>
      <c r="OBA10" s="309"/>
      <c r="OBB10" s="309"/>
      <c r="OBC10" s="309"/>
      <c r="OBD10" s="309"/>
      <c r="OBE10" s="309"/>
      <c r="OBF10" s="309"/>
      <c r="OBG10" s="309"/>
      <c r="OBH10" s="309"/>
      <c r="OBI10" s="309"/>
      <c r="OBJ10" s="309"/>
      <c r="OBK10" s="309"/>
      <c r="OBL10" s="309"/>
      <c r="OBM10" s="309"/>
      <c r="OBN10" s="309"/>
      <c r="OBO10" s="309"/>
      <c r="OBP10" s="309"/>
      <c r="OBQ10" s="309"/>
      <c r="OBR10" s="309"/>
      <c r="OBS10" s="309"/>
      <c r="OBT10" s="309"/>
      <c r="OBU10" s="309"/>
      <c r="OBV10" s="309"/>
      <c r="OBW10" s="309"/>
      <c r="OBX10" s="309"/>
      <c r="OBY10" s="309"/>
      <c r="OBZ10" s="309"/>
      <c r="OCA10" s="309"/>
      <c r="OCB10" s="309"/>
      <c r="OCC10" s="309"/>
      <c r="OCD10" s="309"/>
      <c r="OCE10" s="309"/>
      <c r="OCF10" s="309"/>
      <c r="OCG10" s="309"/>
      <c r="OCH10" s="309"/>
      <c r="OCI10" s="309"/>
      <c r="OCJ10" s="309"/>
      <c r="OCK10" s="309"/>
      <c r="OCL10" s="309"/>
      <c r="OCM10" s="309"/>
      <c r="OCN10" s="309"/>
      <c r="OCO10" s="309"/>
      <c r="OCP10" s="309"/>
      <c r="OCQ10" s="309"/>
      <c r="OCR10" s="309"/>
      <c r="OCS10" s="309"/>
      <c r="OCT10" s="309"/>
      <c r="OCU10" s="309"/>
      <c r="OCV10" s="309"/>
      <c r="OCW10" s="309"/>
      <c r="OCX10" s="309"/>
      <c r="OCY10" s="309"/>
      <c r="OCZ10" s="309"/>
      <c r="ODA10" s="309"/>
      <c r="ODB10" s="309"/>
      <c r="ODC10" s="309"/>
      <c r="ODD10" s="309"/>
      <c r="ODE10" s="309"/>
      <c r="ODF10" s="309"/>
      <c r="ODG10" s="309"/>
      <c r="ODH10" s="309"/>
      <c r="ODI10" s="309"/>
      <c r="ODJ10" s="309"/>
      <c r="ODK10" s="309"/>
      <c r="ODL10" s="309"/>
      <c r="ODM10" s="309"/>
      <c r="ODN10" s="309"/>
      <c r="ODO10" s="309"/>
      <c r="ODP10" s="309"/>
      <c r="ODQ10" s="309"/>
      <c r="ODR10" s="309"/>
      <c r="ODS10" s="309"/>
      <c r="ODT10" s="309"/>
      <c r="ODU10" s="309"/>
      <c r="ODV10" s="309"/>
      <c r="ODW10" s="309"/>
      <c r="ODX10" s="309"/>
      <c r="ODY10" s="309"/>
      <c r="ODZ10" s="309"/>
      <c r="OEA10" s="309"/>
      <c r="OEB10" s="309"/>
      <c r="OEC10" s="309"/>
      <c r="OED10" s="309"/>
      <c r="OEE10" s="309"/>
      <c r="OEF10" s="309"/>
      <c r="OEG10" s="309"/>
      <c r="OEH10" s="309"/>
      <c r="OEI10" s="309"/>
      <c r="OEJ10" s="309"/>
      <c r="OEK10" s="309"/>
      <c r="OEL10" s="309"/>
      <c r="OEM10" s="309"/>
      <c r="OEN10" s="309"/>
      <c r="OEO10" s="309"/>
      <c r="OEP10" s="309"/>
      <c r="OEQ10" s="309"/>
      <c r="OER10" s="309"/>
      <c r="OES10" s="309"/>
      <c r="OET10" s="309"/>
      <c r="OEU10" s="309"/>
      <c r="OEV10" s="309"/>
      <c r="OEW10" s="309"/>
      <c r="OEX10" s="309"/>
      <c r="OEY10" s="309"/>
      <c r="OEZ10" s="309"/>
      <c r="OFA10" s="309"/>
      <c r="OFB10" s="309"/>
      <c r="OFC10" s="309"/>
      <c r="OFD10" s="309"/>
      <c r="OFE10" s="309"/>
      <c r="OFF10" s="309"/>
      <c r="OFG10" s="309"/>
      <c r="OFH10" s="309"/>
      <c r="OFI10" s="309"/>
      <c r="OFJ10" s="309"/>
      <c r="OFK10" s="309"/>
      <c r="OFL10" s="309"/>
      <c r="OFM10" s="309"/>
      <c r="OFN10" s="309"/>
      <c r="OFO10" s="309"/>
      <c r="OFP10" s="309"/>
      <c r="OFQ10" s="309"/>
      <c r="OFR10" s="309"/>
      <c r="OFS10" s="309"/>
      <c r="OFT10" s="309"/>
      <c r="OFU10" s="309"/>
      <c r="OFV10" s="309"/>
      <c r="OFW10" s="309"/>
      <c r="OFX10" s="309"/>
      <c r="OFY10" s="309"/>
      <c r="OFZ10" s="309"/>
      <c r="OGA10" s="309"/>
      <c r="OGB10" s="309"/>
      <c r="OGC10" s="309"/>
      <c r="OGD10" s="309"/>
      <c r="OGE10" s="309"/>
      <c r="OGF10" s="309"/>
      <c r="OGG10" s="309"/>
      <c r="OGH10" s="309"/>
      <c r="OGI10" s="309"/>
      <c r="OGJ10" s="309"/>
      <c r="OGK10" s="309"/>
      <c r="OGL10" s="309"/>
      <c r="OGM10" s="309"/>
      <c r="OGN10" s="309"/>
      <c r="OGO10" s="309"/>
      <c r="OGP10" s="309"/>
      <c r="OGQ10" s="309"/>
      <c r="OGR10" s="309"/>
      <c r="OGS10" s="309"/>
      <c r="OGT10" s="309"/>
      <c r="OGU10" s="309"/>
      <c r="OGV10" s="309"/>
      <c r="OGW10" s="309"/>
      <c r="OGX10" s="309"/>
      <c r="OGY10" s="309"/>
      <c r="OGZ10" s="309"/>
      <c r="OHA10" s="309"/>
      <c r="OHB10" s="309"/>
      <c r="OHC10" s="309"/>
      <c r="OHD10" s="309"/>
      <c r="OHE10" s="309"/>
      <c r="OHF10" s="309"/>
      <c r="OHG10" s="309"/>
      <c r="OHH10" s="309"/>
      <c r="OHI10" s="309"/>
      <c r="OHJ10" s="309"/>
      <c r="OHK10" s="309"/>
      <c r="OHL10" s="309"/>
      <c r="OHM10" s="309"/>
      <c r="OHN10" s="309"/>
      <c r="OHO10" s="309"/>
      <c r="OHP10" s="309"/>
      <c r="OHQ10" s="309"/>
      <c r="OHR10" s="309"/>
      <c r="OHS10" s="309"/>
      <c r="OHT10" s="309"/>
      <c r="OHU10" s="309"/>
      <c r="OHV10" s="309"/>
      <c r="OHW10" s="309"/>
      <c r="OHX10" s="309"/>
      <c r="OHY10" s="309"/>
      <c r="OHZ10" s="309"/>
      <c r="OIA10" s="309"/>
      <c r="OIB10" s="309"/>
      <c r="OIC10" s="309"/>
      <c r="OID10" s="309"/>
      <c r="OIE10" s="309"/>
      <c r="OIF10" s="309"/>
      <c r="OIG10" s="309"/>
      <c r="OIH10" s="309"/>
      <c r="OII10" s="309"/>
      <c r="OIJ10" s="309"/>
      <c r="OIK10" s="309"/>
      <c r="OIL10" s="309"/>
      <c r="OIM10" s="309"/>
      <c r="OIN10" s="309"/>
      <c r="OIO10" s="309"/>
      <c r="OIP10" s="309"/>
      <c r="OIQ10" s="309"/>
      <c r="OIR10" s="309"/>
      <c r="OIS10" s="309"/>
      <c r="OIT10" s="309"/>
      <c r="OIU10" s="309"/>
      <c r="OIV10" s="309"/>
      <c r="OIW10" s="309"/>
      <c r="OIX10" s="309"/>
      <c r="OIY10" s="309"/>
      <c r="OIZ10" s="309"/>
      <c r="OJA10" s="309"/>
      <c r="OJB10" s="309"/>
      <c r="OJC10" s="309"/>
      <c r="OJD10" s="309"/>
      <c r="OJE10" s="309"/>
      <c r="OJF10" s="309"/>
      <c r="OJG10" s="309"/>
      <c r="OJH10" s="309"/>
      <c r="OJI10" s="309"/>
      <c r="OJJ10" s="309"/>
      <c r="OJK10" s="309"/>
      <c r="OJL10" s="309"/>
      <c r="OJM10" s="309"/>
      <c r="OJN10" s="309"/>
      <c r="OJO10" s="309"/>
      <c r="OJP10" s="309"/>
      <c r="OJQ10" s="309"/>
      <c r="OJR10" s="309"/>
      <c r="OJS10" s="309"/>
      <c r="OJT10" s="309"/>
      <c r="OJU10" s="309"/>
      <c r="OJV10" s="309"/>
      <c r="OJW10" s="309"/>
      <c r="OJX10" s="309"/>
      <c r="OJY10" s="309"/>
      <c r="OJZ10" s="309"/>
      <c r="OKA10" s="309"/>
      <c r="OKB10" s="309"/>
      <c r="OKC10" s="309"/>
      <c r="OKD10" s="309"/>
      <c r="OKE10" s="309"/>
      <c r="OKF10" s="309"/>
      <c r="OKG10" s="309"/>
      <c r="OKH10" s="309"/>
      <c r="OKI10" s="309"/>
      <c r="OKJ10" s="309"/>
      <c r="OKK10" s="309"/>
      <c r="OKL10" s="309"/>
      <c r="OKM10" s="309"/>
      <c r="OKN10" s="309"/>
      <c r="OKO10" s="309"/>
      <c r="OKP10" s="309"/>
      <c r="OKQ10" s="309"/>
      <c r="OKR10" s="309"/>
      <c r="OKS10" s="309"/>
      <c r="OKT10" s="309"/>
      <c r="OKU10" s="309"/>
      <c r="OKV10" s="309"/>
      <c r="OKW10" s="309"/>
      <c r="OKX10" s="309"/>
      <c r="OKY10" s="309"/>
      <c r="OKZ10" s="309"/>
      <c r="OLA10" s="309"/>
      <c r="OLB10" s="309"/>
      <c r="OLC10" s="309"/>
      <c r="OLD10" s="309"/>
      <c r="OLE10" s="309"/>
      <c r="OLF10" s="309"/>
      <c r="OLG10" s="309"/>
      <c r="OLH10" s="309"/>
      <c r="OLI10" s="309"/>
      <c r="OLJ10" s="309"/>
      <c r="OLK10" s="309"/>
      <c r="OLL10" s="309"/>
      <c r="OLM10" s="309"/>
      <c r="OLN10" s="309"/>
      <c r="OLO10" s="309"/>
      <c r="OLP10" s="309"/>
      <c r="OLQ10" s="309"/>
      <c r="OLR10" s="309"/>
      <c r="OLS10" s="309"/>
      <c r="OLT10" s="309"/>
      <c r="OLU10" s="309"/>
      <c r="OLV10" s="309"/>
      <c r="OLW10" s="309"/>
      <c r="OLX10" s="309"/>
      <c r="OLY10" s="309"/>
      <c r="OLZ10" s="309"/>
      <c r="OMA10" s="309"/>
      <c r="OMB10" s="309"/>
      <c r="OMC10" s="309"/>
      <c r="OMD10" s="309"/>
      <c r="OME10" s="309"/>
      <c r="OMF10" s="309"/>
      <c r="OMG10" s="309"/>
      <c r="OMH10" s="309"/>
      <c r="OMI10" s="309"/>
      <c r="OMJ10" s="309"/>
      <c r="OMK10" s="309"/>
      <c r="OML10" s="309"/>
      <c r="OMM10" s="309"/>
      <c r="OMN10" s="309"/>
      <c r="OMO10" s="309"/>
      <c r="OMP10" s="309"/>
      <c r="OMQ10" s="309"/>
      <c r="OMR10" s="309"/>
      <c r="OMS10" s="309"/>
      <c r="OMT10" s="309"/>
      <c r="OMU10" s="309"/>
      <c r="OMV10" s="309"/>
      <c r="OMW10" s="309"/>
      <c r="OMX10" s="309"/>
      <c r="OMY10" s="309"/>
      <c r="OMZ10" s="309"/>
      <c r="ONA10" s="309"/>
      <c r="ONB10" s="309"/>
      <c r="ONC10" s="309"/>
      <c r="OND10" s="309"/>
      <c r="ONE10" s="309"/>
      <c r="ONF10" s="309"/>
      <c r="ONG10" s="309"/>
      <c r="ONH10" s="309"/>
      <c r="ONI10" s="309"/>
      <c r="ONJ10" s="309"/>
      <c r="ONK10" s="309"/>
      <c r="ONL10" s="309"/>
      <c r="ONM10" s="309"/>
      <c r="ONN10" s="309"/>
      <c r="ONO10" s="309"/>
      <c r="ONP10" s="309"/>
      <c r="ONQ10" s="309"/>
      <c r="ONR10" s="309"/>
      <c r="ONS10" s="309"/>
      <c r="ONT10" s="309"/>
      <c r="ONU10" s="309"/>
      <c r="ONV10" s="309"/>
      <c r="ONW10" s="309"/>
      <c r="ONX10" s="309"/>
      <c r="ONY10" s="309"/>
      <c r="ONZ10" s="309"/>
      <c r="OOA10" s="309"/>
      <c r="OOB10" s="309"/>
      <c r="OOC10" s="309"/>
      <c r="OOD10" s="309"/>
      <c r="OOE10" s="309"/>
      <c r="OOF10" s="309"/>
      <c r="OOG10" s="309"/>
      <c r="OOH10" s="309"/>
      <c r="OOI10" s="309"/>
      <c r="OOJ10" s="309"/>
      <c r="OOK10" s="309"/>
      <c r="OOL10" s="309"/>
      <c r="OOM10" s="309"/>
      <c r="OON10" s="309"/>
      <c r="OOO10" s="309"/>
      <c r="OOP10" s="309"/>
      <c r="OOQ10" s="309"/>
      <c r="OOR10" s="309"/>
      <c r="OOS10" s="309"/>
      <c r="OOT10" s="309"/>
      <c r="OOU10" s="309"/>
      <c r="OOV10" s="309"/>
      <c r="OOW10" s="309"/>
      <c r="OOX10" s="309"/>
      <c r="OOY10" s="309"/>
      <c r="OOZ10" s="309"/>
      <c r="OPA10" s="309"/>
      <c r="OPB10" s="309"/>
      <c r="OPC10" s="309"/>
      <c r="OPD10" s="309"/>
      <c r="OPE10" s="309"/>
      <c r="OPF10" s="309"/>
      <c r="OPG10" s="309"/>
      <c r="OPH10" s="309"/>
      <c r="OPI10" s="309"/>
      <c r="OPJ10" s="309"/>
      <c r="OPK10" s="309"/>
      <c r="OPL10" s="309"/>
      <c r="OPM10" s="309"/>
      <c r="OPN10" s="309"/>
      <c r="OPO10" s="309"/>
      <c r="OPP10" s="309"/>
      <c r="OPQ10" s="309"/>
      <c r="OPR10" s="309"/>
      <c r="OPS10" s="309"/>
      <c r="OPT10" s="309"/>
      <c r="OPU10" s="309"/>
      <c r="OPV10" s="309"/>
      <c r="OPW10" s="309"/>
      <c r="OPX10" s="309"/>
      <c r="OPY10" s="309"/>
      <c r="OPZ10" s="309"/>
      <c r="OQA10" s="309"/>
      <c r="OQB10" s="309"/>
      <c r="OQC10" s="309"/>
      <c r="OQD10" s="309"/>
      <c r="OQE10" s="309"/>
      <c r="OQF10" s="309"/>
      <c r="OQG10" s="309"/>
      <c r="OQH10" s="309"/>
      <c r="OQI10" s="309"/>
      <c r="OQJ10" s="309"/>
      <c r="OQK10" s="309"/>
      <c r="OQL10" s="309"/>
      <c r="OQM10" s="309"/>
      <c r="OQN10" s="309"/>
      <c r="OQO10" s="309"/>
      <c r="OQP10" s="309"/>
      <c r="OQQ10" s="309"/>
      <c r="OQR10" s="309"/>
      <c r="OQS10" s="309"/>
      <c r="OQT10" s="309"/>
      <c r="OQU10" s="309"/>
      <c r="OQV10" s="309"/>
      <c r="OQW10" s="309"/>
      <c r="OQX10" s="309"/>
      <c r="OQY10" s="309"/>
      <c r="OQZ10" s="309"/>
      <c r="ORA10" s="309"/>
      <c r="ORB10" s="309"/>
      <c r="ORC10" s="309"/>
      <c r="ORD10" s="309"/>
      <c r="ORE10" s="309"/>
      <c r="ORF10" s="309"/>
      <c r="ORG10" s="309"/>
      <c r="ORH10" s="309"/>
      <c r="ORI10" s="309"/>
      <c r="ORJ10" s="309"/>
      <c r="ORK10" s="309"/>
      <c r="ORL10" s="309"/>
      <c r="ORM10" s="309"/>
      <c r="ORN10" s="309"/>
      <c r="ORO10" s="309"/>
      <c r="ORP10" s="309"/>
      <c r="ORQ10" s="309"/>
      <c r="ORR10" s="309"/>
      <c r="ORS10" s="309"/>
      <c r="ORT10" s="309"/>
      <c r="ORU10" s="309"/>
      <c r="ORV10" s="309"/>
      <c r="ORW10" s="309"/>
      <c r="ORX10" s="309"/>
      <c r="ORY10" s="309"/>
      <c r="ORZ10" s="309"/>
      <c r="OSA10" s="309"/>
      <c r="OSB10" s="309"/>
      <c r="OSC10" s="309"/>
      <c r="OSD10" s="309"/>
      <c r="OSE10" s="309"/>
      <c r="OSF10" s="309"/>
      <c r="OSG10" s="309"/>
      <c r="OSH10" s="309"/>
      <c r="OSI10" s="309"/>
      <c r="OSJ10" s="309"/>
      <c r="OSK10" s="309"/>
      <c r="OSL10" s="309"/>
      <c r="OSM10" s="309"/>
      <c r="OSN10" s="309"/>
      <c r="OSO10" s="309"/>
      <c r="OSP10" s="309"/>
      <c r="OSQ10" s="309"/>
      <c r="OSR10" s="309"/>
      <c r="OSS10" s="309"/>
      <c r="OST10" s="309"/>
      <c r="OSU10" s="309"/>
      <c r="OSV10" s="309"/>
      <c r="OSW10" s="309"/>
      <c r="OSX10" s="309"/>
      <c r="OSY10" s="309"/>
      <c r="OSZ10" s="309"/>
      <c r="OTA10" s="309"/>
      <c r="OTB10" s="309"/>
      <c r="OTC10" s="309"/>
      <c r="OTD10" s="309"/>
      <c r="OTE10" s="309"/>
      <c r="OTF10" s="309"/>
      <c r="OTG10" s="309"/>
      <c r="OTH10" s="309"/>
      <c r="OTI10" s="309"/>
      <c r="OTJ10" s="309"/>
      <c r="OTK10" s="309"/>
      <c r="OTL10" s="309"/>
      <c r="OTM10" s="309"/>
      <c r="OTN10" s="309"/>
      <c r="OTO10" s="309"/>
      <c r="OTP10" s="309"/>
      <c r="OTQ10" s="309"/>
      <c r="OTR10" s="309"/>
      <c r="OTS10" s="309"/>
      <c r="OTT10" s="309"/>
      <c r="OTU10" s="309"/>
      <c r="OTV10" s="309"/>
      <c r="OTW10" s="309"/>
      <c r="OTX10" s="309"/>
      <c r="OTY10" s="309"/>
      <c r="OTZ10" s="309"/>
      <c r="OUA10" s="309"/>
      <c r="OUB10" s="309"/>
      <c r="OUC10" s="309"/>
      <c r="OUD10" s="309"/>
      <c r="OUE10" s="309"/>
      <c r="OUF10" s="309"/>
      <c r="OUG10" s="309"/>
      <c r="OUH10" s="309"/>
      <c r="OUI10" s="309"/>
      <c r="OUJ10" s="309"/>
      <c r="OUK10" s="309"/>
      <c r="OUL10" s="309"/>
      <c r="OUM10" s="309"/>
      <c r="OUN10" s="309"/>
      <c r="OUO10" s="309"/>
      <c r="OUP10" s="309"/>
      <c r="OUQ10" s="309"/>
      <c r="OUR10" s="309"/>
      <c r="OUS10" s="309"/>
      <c r="OUT10" s="309"/>
      <c r="OUU10" s="309"/>
      <c r="OUV10" s="309"/>
      <c r="OUW10" s="309"/>
      <c r="OUX10" s="309"/>
      <c r="OUY10" s="309"/>
      <c r="OUZ10" s="309"/>
      <c r="OVA10" s="309"/>
      <c r="OVB10" s="309"/>
      <c r="OVC10" s="309"/>
      <c r="OVD10" s="309"/>
      <c r="OVE10" s="309"/>
      <c r="OVF10" s="309"/>
      <c r="OVG10" s="309"/>
      <c r="OVH10" s="309"/>
      <c r="OVI10" s="309"/>
      <c r="OVJ10" s="309"/>
      <c r="OVK10" s="309"/>
      <c r="OVL10" s="309"/>
      <c r="OVM10" s="309"/>
      <c r="OVN10" s="309"/>
      <c r="OVO10" s="309"/>
      <c r="OVP10" s="309"/>
      <c r="OVQ10" s="309"/>
      <c r="OVR10" s="309"/>
      <c r="OVS10" s="309"/>
      <c r="OVT10" s="309"/>
      <c r="OVU10" s="309"/>
      <c r="OVV10" s="309"/>
      <c r="OVW10" s="309"/>
      <c r="OVX10" s="309"/>
      <c r="OVY10" s="309"/>
      <c r="OVZ10" s="309"/>
      <c r="OWA10" s="309"/>
      <c r="OWB10" s="309"/>
      <c r="OWC10" s="309"/>
      <c r="OWD10" s="309"/>
      <c r="OWE10" s="309"/>
      <c r="OWF10" s="309"/>
      <c r="OWG10" s="309"/>
      <c r="OWH10" s="309"/>
      <c r="OWI10" s="309"/>
      <c r="OWJ10" s="309"/>
      <c r="OWK10" s="309"/>
      <c r="OWL10" s="309"/>
      <c r="OWM10" s="309"/>
      <c r="OWN10" s="309"/>
      <c r="OWO10" s="309"/>
      <c r="OWP10" s="309"/>
      <c r="OWQ10" s="309"/>
      <c r="OWR10" s="309"/>
      <c r="OWS10" s="309"/>
      <c r="OWT10" s="309"/>
      <c r="OWU10" s="309"/>
      <c r="OWV10" s="309"/>
      <c r="OWW10" s="309"/>
      <c r="OWX10" s="309"/>
      <c r="OWY10" s="309"/>
      <c r="OWZ10" s="309"/>
      <c r="OXA10" s="309"/>
      <c r="OXB10" s="309"/>
      <c r="OXC10" s="309"/>
      <c r="OXD10" s="309"/>
      <c r="OXE10" s="309"/>
      <c r="OXF10" s="309"/>
      <c r="OXG10" s="309"/>
      <c r="OXH10" s="309"/>
      <c r="OXI10" s="309"/>
      <c r="OXJ10" s="309"/>
      <c r="OXK10" s="309"/>
      <c r="OXL10" s="309"/>
      <c r="OXM10" s="309"/>
      <c r="OXN10" s="309"/>
      <c r="OXO10" s="309"/>
      <c r="OXP10" s="309"/>
      <c r="OXQ10" s="309"/>
      <c r="OXR10" s="309"/>
      <c r="OXS10" s="309"/>
      <c r="OXT10" s="309"/>
      <c r="OXU10" s="309"/>
      <c r="OXV10" s="309"/>
      <c r="OXW10" s="309"/>
      <c r="OXX10" s="309"/>
      <c r="OXY10" s="309"/>
      <c r="OXZ10" s="309"/>
      <c r="OYA10" s="309"/>
      <c r="OYB10" s="309"/>
      <c r="OYC10" s="309"/>
      <c r="OYD10" s="309"/>
      <c r="OYE10" s="309"/>
      <c r="OYF10" s="309"/>
      <c r="OYG10" s="309"/>
      <c r="OYH10" s="309"/>
      <c r="OYI10" s="309"/>
      <c r="OYJ10" s="309"/>
      <c r="OYK10" s="309"/>
      <c r="OYL10" s="309"/>
      <c r="OYM10" s="309"/>
      <c r="OYN10" s="309"/>
      <c r="OYO10" s="309"/>
      <c r="OYP10" s="309"/>
      <c r="OYQ10" s="309"/>
      <c r="OYR10" s="309"/>
      <c r="OYS10" s="309"/>
      <c r="OYT10" s="309"/>
      <c r="OYU10" s="309"/>
      <c r="OYV10" s="309"/>
      <c r="OYW10" s="309"/>
      <c r="OYX10" s="309"/>
      <c r="OYY10" s="309"/>
      <c r="OYZ10" s="309"/>
      <c r="OZA10" s="309"/>
      <c r="OZB10" s="309"/>
      <c r="OZC10" s="309"/>
      <c r="OZD10" s="309"/>
      <c r="OZE10" s="309"/>
      <c r="OZF10" s="309"/>
      <c r="OZG10" s="309"/>
      <c r="OZH10" s="309"/>
      <c r="OZI10" s="309"/>
      <c r="OZJ10" s="309"/>
      <c r="OZK10" s="309"/>
      <c r="OZL10" s="309"/>
      <c r="OZM10" s="309"/>
      <c r="OZN10" s="309"/>
      <c r="OZO10" s="309"/>
      <c r="OZP10" s="309"/>
      <c r="OZQ10" s="309"/>
      <c r="OZR10" s="309"/>
      <c r="OZS10" s="309"/>
      <c r="OZT10" s="309"/>
      <c r="OZU10" s="309"/>
      <c r="OZV10" s="309"/>
      <c r="OZW10" s="309"/>
      <c r="OZX10" s="309"/>
      <c r="OZY10" s="309"/>
      <c r="OZZ10" s="309"/>
      <c r="PAA10" s="309"/>
      <c r="PAB10" s="309"/>
      <c r="PAC10" s="309"/>
      <c r="PAD10" s="309"/>
      <c r="PAE10" s="309"/>
      <c r="PAF10" s="309"/>
      <c r="PAG10" s="309"/>
      <c r="PAH10" s="309"/>
      <c r="PAI10" s="309"/>
      <c r="PAJ10" s="309"/>
      <c r="PAK10" s="309"/>
      <c r="PAL10" s="309"/>
      <c r="PAM10" s="309"/>
      <c r="PAN10" s="309"/>
      <c r="PAO10" s="309"/>
      <c r="PAP10" s="309"/>
      <c r="PAQ10" s="309"/>
      <c r="PAR10" s="309"/>
      <c r="PAS10" s="309"/>
      <c r="PAT10" s="309"/>
      <c r="PAU10" s="309"/>
      <c r="PAV10" s="309"/>
      <c r="PAW10" s="309"/>
      <c r="PAX10" s="309"/>
      <c r="PAY10" s="309"/>
      <c r="PAZ10" s="309"/>
      <c r="PBA10" s="309"/>
      <c r="PBB10" s="309"/>
      <c r="PBC10" s="309"/>
      <c r="PBD10" s="309"/>
      <c r="PBE10" s="309"/>
      <c r="PBF10" s="309"/>
      <c r="PBG10" s="309"/>
      <c r="PBH10" s="309"/>
      <c r="PBI10" s="309"/>
      <c r="PBJ10" s="309"/>
      <c r="PBK10" s="309"/>
      <c r="PBL10" s="309"/>
      <c r="PBM10" s="309"/>
      <c r="PBN10" s="309"/>
      <c r="PBO10" s="309"/>
      <c r="PBP10" s="309"/>
      <c r="PBQ10" s="309"/>
      <c r="PBR10" s="309"/>
      <c r="PBS10" s="309"/>
      <c r="PBT10" s="309"/>
      <c r="PBU10" s="309"/>
      <c r="PBV10" s="309"/>
      <c r="PBW10" s="309"/>
      <c r="PBX10" s="309"/>
      <c r="PBY10" s="309"/>
      <c r="PBZ10" s="309"/>
      <c r="PCA10" s="309"/>
      <c r="PCB10" s="309"/>
      <c r="PCC10" s="309"/>
      <c r="PCD10" s="309"/>
      <c r="PCE10" s="309"/>
      <c r="PCF10" s="309"/>
      <c r="PCG10" s="309"/>
      <c r="PCH10" s="309"/>
      <c r="PCI10" s="309"/>
      <c r="PCJ10" s="309"/>
      <c r="PCK10" s="309"/>
      <c r="PCL10" s="309"/>
      <c r="PCM10" s="309"/>
      <c r="PCN10" s="309"/>
      <c r="PCO10" s="309"/>
      <c r="PCP10" s="309"/>
      <c r="PCQ10" s="309"/>
      <c r="PCR10" s="309"/>
      <c r="PCS10" s="309"/>
      <c r="PCT10" s="309"/>
      <c r="PCU10" s="309"/>
      <c r="PCV10" s="309"/>
      <c r="PCW10" s="309"/>
      <c r="PCX10" s="309"/>
      <c r="PCY10" s="309"/>
      <c r="PCZ10" s="309"/>
      <c r="PDA10" s="309"/>
      <c r="PDB10" s="309"/>
      <c r="PDC10" s="309"/>
      <c r="PDD10" s="309"/>
      <c r="PDE10" s="309"/>
      <c r="PDF10" s="309"/>
      <c r="PDG10" s="309"/>
      <c r="PDH10" s="309"/>
      <c r="PDI10" s="309"/>
      <c r="PDJ10" s="309"/>
      <c r="PDK10" s="309"/>
      <c r="PDL10" s="309"/>
      <c r="PDM10" s="309"/>
      <c r="PDN10" s="309"/>
      <c r="PDO10" s="309"/>
      <c r="PDP10" s="309"/>
      <c r="PDQ10" s="309"/>
      <c r="PDR10" s="309"/>
      <c r="PDS10" s="309"/>
      <c r="PDT10" s="309"/>
      <c r="PDU10" s="309"/>
      <c r="PDV10" s="309"/>
      <c r="PDW10" s="309"/>
      <c r="PDX10" s="309"/>
      <c r="PDY10" s="309"/>
      <c r="PDZ10" s="309"/>
      <c r="PEA10" s="309"/>
      <c r="PEB10" s="309"/>
      <c r="PEC10" s="309"/>
      <c r="PED10" s="309"/>
      <c r="PEE10" s="309"/>
      <c r="PEF10" s="309"/>
      <c r="PEG10" s="309"/>
      <c r="PEH10" s="309"/>
      <c r="PEI10" s="309"/>
      <c r="PEJ10" s="309"/>
      <c r="PEK10" s="309"/>
      <c r="PEL10" s="309"/>
      <c r="PEM10" s="309"/>
      <c r="PEN10" s="309"/>
      <c r="PEO10" s="309"/>
      <c r="PEP10" s="309"/>
      <c r="PEQ10" s="309"/>
      <c r="PER10" s="309"/>
      <c r="PES10" s="309"/>
      <c r="PET10" s="309"/>
      <c r="PEU10" s="309"/>
      <c r="PEV10" s="309"/>
      <c r="PEW10" s="309"/>
      <c r="PEX10" s="309"/>
      <c r="PEY10" s="309"/>
      <c r="PEZ10" s="309"/>
      <c r="PFA10" s="309"/>
      <c r="PFB10" s="309"/>
      <c r="PFC10" s="309"/>
      <c r="PFD10" s="309"/>
      <c r="PFE10" s="309"/>
      <c r="PFF10" s="309"/>
      <c r="PFG10" s="309"/>
      <c r="PFH10" s="309"/>
      <c r="PFI10" s="309"/>
      <c r="PFJ10" s="309"/>
      <c r="PFK10" s="309"/>
      <c r="PFL10" s="309"/>
      <c r="PFM10" s="309"/>
      <c r="PFN10" s="309"/>
      <c r="PFO10" s="309"/>
      <c r="PFP10" s="309"/>
      <c r="PFQ10" s="309"/>
      <c r="PFR10" s="309"/>
      <c r="PFS10" s="309"/>
      <c r="PFT10" s="309"/>
      <c r="PFU10" s="309"/>
      <c r="PFV10" s="309"/>
      <c r="PFW10" s="309"/>
      <c r="PFX10" s="309"/>
      <c r="PFY10" s="309"/>
      <c r="PFZ10" s="309"/>
      <c r="PGA10" s="309"/>
      <c r="PGB10" s="309"/>
      <c r="PGC10" s="309"/>
      <c r="PGD10" s="309"/>
      <c r="PGE10" s="309"/>
      <c r="PGF10" s="309"/>
      <c r="PGG10" s="309"/>
      <c r="PGH10" s="309"/>
      <c r="PGI10" s="309"/>
      <c r="PGJ10" s="309"/>
      <c r="PGK10" s="309"/>
      <c r="PGL10" s="309"/>
      <c r="PGM10" s="309"/>
      <c r="PGN10" s="309"/>
      <c r="PGO10" s="309"/>
      <c r="PGP10" s="309"/>
      <c r="PGQ10" s="309"/>
      <c r="PGR10" s="309"/>
      <c r="PGS10" s="309"/>
      <c r="PGT10" s="309"/>
      <c r="PGU10" s="309"/>
      <c r="PGV10" s="309"/>
      <c r="PGW10" s="309"/>
      <c r="PGX10" s="309"/>
      <c r="PGY10" s="309"/>
      <c r="PGZ10" s="309"/>
      <c r="PHA10" s="309"/>
      <c r="PHB10" s="309"/>
      <c r="PHC10" s="309"/>
      <c r="PHD10" s="309"/>
      <c r="PHE10" s="309"/>
      <c r="PHF10" s="309"/>
      <c r="PHG10" s="309"/>
      <c r="PHH10" s="309"/>
      <c r="PHI10" s="309"/>
      <c r="PHJ10" s="309"/>
      <c r="PHK10" s="309"/>
      <c r="PHL10" s="309"/>
      <c r="PHM10" s="309"/>
      <c r="PHN10" s="309"/>
      <c r="PHO10" s="309"/>
      <c r="PHP10" s="309"/>
      <c r="PHQ10" s="309"/>
      <c r="PHR10" s="309"/>
      <c r="PHS10" s="309"/>
      <c r="PHT10" s="309"/>
      <c r="PHU10" s="309"/>
      <c r="PHV10" s="309"/>
      <c r="PHW10" s="309"/>
      <c r="PHX10" s="309"/>
      <c r="PHY10" s="309"/>
      <c r="PHZ10" s="309"/>
      <c r="PIA10" s="309"/>
      <c r="PIB10" s="309"/>
      <c r="PIC10" s="309"/>
      <c r="PID10" s="309"/>
      <c r="PIE10" s="309"/>
      <c r="PIF10" s="309"/>
      <c r="PIG10" s="309"/>
      <c r="PIH10" s="309"/>
      <c r="PII10" s="309"/>
      <c r="PIJ10" s="309"/>
      <c r="PIK10" s="309"/>
      <c r="PIL10" s="309"/>
      <c r="PIM10" s="309"/>
      <c r="PIN10" s="309"/>
      <c r="PIO10" s="309"/>
      <c r="PIP10" s="309"/>
      <c r="PIQ10" s="309"/>
      <c r="PIR10" s="309"/>
      <c r="PIS10" s="309"/>
      <c r="PIT10" s="309"/>
      <c r="PIU10" s="309"/>
      <c r="PIV10" s="309"/>
      <c r="PIW10" s="309"/>
      <c r="PIX10" s="309"/>
      <c r="PIY10" s="309"/>
      <c r="PIZ10" s="309"/>
      <c r="PJA10" s="309"/>
      <c r="PJB10" s="309"/>
      <c r="PJC10" s="309"/>
      <c r="PJD10" s="309"/>
      <c r="PJE10" s="309"/>
      <c r="PJF10" s="309"/>
      <c r="PJG10" s="309"/>
      <c r="PJH10" s="309"/>
      <c r="PJI10" s="309"/>
      <c r="PJJ10" s="309"/>
      <c r="PJK10" s="309"/>
      <c r="PJL10" s="309"/>
      <c r="PJM10" s="309"/>
      <c r="PJN10" s="309"/>
      <c r="PJO10" s="309"/>
      <c r="PJP10" s="309"/>
      <c r="PJQ10" s="309"/>
      <c r="PJR10" s="309"/>
      <c r="PJS10" s="309"/>
      <c r="PJT10" s="309"/>
      <c r="PJU10" s="309"/>
      <c r="PJV10" s="309"/>
      <c r="PJW10" s="309"/>
      <c r="PJX10" s="309"/>
      <c r="PJY10" s="309"/>
      <c r="PJZ10" s="309"/>
      <c r="PKA10" s="309"/>
      <c r="PKB10" s="309"/>
      <c r="PKC10" s="309"/>
      <c r="PKD10" s="309"/>
      <c r="PKE10" s="309"/>
      <c r="PKF10" s="309"/>
      <c r="PKG10" s="309"/>
      <c r="PKH10" s="309"/>
      <c r="PKI10" s="309"/>
      <c r="PKJ10" s="309"/>
      <c r="PKK10" s="309"/>
      <c r="PKL10" s="309"/>
      <c r="PKM10" s="309"/>
      <c r="PKN10" s="309"/>
      <c r="PKO10" s="309"/>
      <c r="PKP10" s="309"/>
      <c r="PKQ10" s="309"/>
      <c r="PKR10" s="309"/>
      <c r="PKS10" s="309"/>
      <c r="PKT10" s="309"/>
      <c r="PKU10" s="309"/>
      <c r="PKV10" s="309"/>
      <c r="PKW10" s="309"/>
      <c r="PKX10" s="309"/>
      <c r="PKY10" s="309"/>
      <c r="PKZ10" s="309"/>
      <c r="PLA10" s="309"/>
      <c r="PLB10" s="309"/>
      <c r="PLC10" s="309"/>
      <c r="PLD10" s="309"/>
      <c r="PLE10" s="309"/>
      <c r="PLF10" s="309"/>
      <c r="PLG10" s="309"/>
      <c r="PLH10" s="309"/>
      <c r="PLI10" s="309"/>
      <c r="PLJ10" s="309"/>
      <c r="PLK10" s="309"/>
      <c r="PLL10" s="309"/>
      <c r="PLM10" s="309"/>
      <c r="PLN10" s="309"/>
      <c r="PLO10" s="309"/>
      <c r="PLP10" s="309"/>
      <c r="PLQ10" s="309"/>
      <c r="PLR10" s="309"/>
      <c r="PLS10" s="309"/>
      <c r="PLT10" s="309"/>
      <c r="PLU10" s="309"/>
      <c r="PLV10" s="309"/>
      <c r="PLW10" s="309"/>
      <c r="PLX10" s="309"/>
      <c r="PLY10" s="309"/>
      <c r="PLZ10" s="309"/>
      <c r="PMA10" s="309"/>
      <c r="PMB10" s="309"/>
      <c r="PMC10" s="309"/>
      <c r="PMD10" s="309"/>
      <c r="PME10" s="309"/>
      <c r="PMF10" s="309"/>
      <c r="PMG10" s="309"/>
      <c r="PMH10" s="309"/>
      <c r="PMI10" s="309"/>
      <c r="PMJ10" s="309"/>
      <c r="PMK10" s="309"/>
      <c r="PML10" s="309"/>
      <c r="PMM10" s="309"/>
      <c r="PMN10" s="309"/>
      <c r="PMO10" s="309"/>
      <c r="PMP10" s="309"/>
      <c r="PMQ10" s="309"/>
      <c r="PMR10" s="309"/>
      <c r="PMS10" s="309"/>
      <c r="PMT10" s="309"/>
      <c r="PMU10" s="309"/>
      <c r="PMV10" s="309"/>
      <c r="PMW10" s="309"/>
      <c r="PMX10" s="309"/>
      <c r="PMY10" s="309"/>
      <c r="PMZ10" s="309"/>
      <c r="PNA10" s="309"/>
      <c r="PNB10" s="309"/>
      <c r="PNC10" s="309"/>
      <c r="PND10" s="309"/>
      <c r="PNE10" s="309"/>
      <c r="PNF10" s="309"/>
      <c r="PNG10" s="309"/>
      <c r="PNH10" s="309"/>
      <c r="PNI10" s="309"/>
      <c r="PNJ10" s="309"/>
      <c r="PNK10" s="309"/>
      <c r="PNL10" s="309"/>
      <c r="PNM10" s="309"/>
      <c r="PNN10" s="309"/>
      <c r="PNO10" s="309"/>
      <c r="PNP10" s="309"/>
      <c r="PNQ10" s="309"/>
      <c r="PNR10" s="309"/>
      <c r="PNS10" s="309"/>
      <c r="PNT10" s="309"/>
      <c r="PNU10" s="309"/>
      <c r="PNV10" s="309"/>
      <c r="PNW10" s="309"/>
      <c r="PNX10" s="309"/>
      <c r="PNY10" s="309"/>
      <c r="PNZ10" s="309"/>
      <c r="POA10" s="309"/>
      <c r="POB10" s="309"/>
      <c r="POC10" s="309"/>
      <c r="POD10" s="309"/>
      <c r="POE10" s="309"/>
      <c r="POF10" s="309"/>
      <c r="POG10" s="309"/>
      <c r="POH10" s="309"/>
      <c r="POI10" s="309"/>
      <c r="POJ10" s="309"/>
      <c r="POK10" s="309"/>
      <c r="POL10" s="309"/>
      <c r="POM10" s="309"/>
      <c r="PON10" s="309"/>
      <c r="POO10" s="309"/>
      <c r="POP10" s="309"/>
      <c r="POQ10" s="309"/>
      <c r="POR10" s="309"/>
      <c r="POS10" s="309"/>
      <c r="POT10" s="309"/>
      <c r="POU10" s="309"/>
      <c r="POV10" s="309"/>
      <c r="POW10" s="309"/>
      <c r="POX10" s="309"/>
      <c r="POY10" s="309"/>
      <c r="POZ10" s="309"/>
      <c r="PPA10" s="309"/>
      <c r="PPB10" s="309"/>
      <c r="PPC10" s="309"/>
      <c r="PPD10" s="309"/>
      <c r="PPE10" s="309"/>
      <c r="PPF10" s="309"/>
      <c r="PPG10" s="309"/>
      <c r="PPH10" s="309"/>
      <c r="PPI10" s="309"/>
      <c r="PPJ10" s="309"/>
      <c r="PPK10" s="309"/>
      <c r="PPL10" s="309"/>
      <c r="PPM10" s="309"/>
      <c r="PPN10" s="309"/>
      <c r="PPO10" s="309"/>
      <c r="PPP10" s="309"/>
      <c r="PPQ10" s="309"/>
      <c r="PPR10" s="309"/>
      <c r="PPS10" s="309"/>
      <c r="PPT10" s="309"/>
      <c r="PPU10" s="309"/>
      <c r="PPV10" s="309"/>
      <c r="PPW10" s="309"/>
      <c r="PPX10" s="309"/>
      <c r="PPY10" s="309"/>
      <c r="PPZ10" s="309"/>
      <c r="PQA10" s="309"/>
      <c r="PQB10" s="309"/>
      <c r="PQC10" s="309"/>
      <c r="PQD10" s="309"/>
      <c r="PQE10" s="309"/>
      <c r="PQF10" s="309"/>
      <c r="PQG10" s="309"/>
      <c r="PQH10" s="309"/>
      <c r="PQI10" s="309"/>
      <c r="PQJ10" s="309"/>
      <c r="PQK10" s="309"/>
      <c r="PQL10" s="309"/>
      <c r="PQM10" s="309"/>
      <c r="PQN10" s="309"/>
      <c r="PQO10" s="309"/>
      <c r="PQP10" s="309"/>
      <c r="PQQ10" s="309"/>
      <c r="PQR10" s="309"/>
      <c r="PQS10" s="309"/>
      <c r="PQT10" s="309"/>
      <c r="PQU10" s="309"/>
      <c r="PQV10" s="309"/>
      <c r="PQW10" s="309"/>
      <c r="PQX10" s="309"/>
      <c r="PQY10" s="309"/>
      <c r="PQZ10" s="309"/>
      <c r="PRA10" s="309"/>
      <c r="PRB10" s="309"/>
      <c r="PRC10" s="309"/>
      <c r="PRD10" s="309"/>
      <c r="PRE10" s="309"/>
      <c r="PRF10" s="309"/>
      <c r="PRG10" s="309"/>
      <c r="PRH10" s="309"/>
      <c r="PRI10" s="309"/>
      <c r="PRJ10" s="309"/>
      <c r="PRK10" s="309"/>
      <c r="PRL10" s="309"/>
      <c r="PRM10" s="309"/>
      <c r="PRN10" s="309"/>
      <c r="PRO10" s="309"/>
      <c r="PRP10" s="309"/>
      <c r="PRQ10" s="309"/>
      <c r="PRR10" s="309"/>
      <c r="PRS10" s="309"/>
      <c r="PRT10" s="309"/>
      <c r="PRU10" s="309"/>
      <c r="PRV10" s="309"/>
      <c r="PRW10" s="309"/>
      <c r="PRX10" s="309"/>
      <c r="PRY10" s="309"/>
      <c r="PRZ10" s="309"/>
      <c r="PSA10" s="309"/>
      <c r="PSB10" s="309"/>
      <c r="PSC10" s="309"/>
      <c r="PSD10" s="309"/>
      <c r="PSE10" s="309"/>
      <c r="PSF10" s="309"/>
      <c r="PSG10" s="309"/>
      <c r="PSH10" s="309"/>
      <c r="PSI10" s="309"/>
      <c r="PSJ10" s="309"/>
      <c r="PSK10" s="309"/>
      <c r="PSL10" s="309"/>
      <c r="PSM10" s="309"/>
      <c r="PSN10" s="309"/>
      <c r="PSO10" s="309"/>
      <c r="PSP10" s="309"/>
      <c r="PSQ10" s="309"/>
      <c r="PSR10" s="309"/>
      <c r="PSS10" s="309"/>
      <c r="PST10" s="309"/>
      <c r="PSU10" s="309"/>
      <c r="PSV10" s="309"/>
      <c r="PSW10" s="309"/>
      <c r="PSX10" s="309"/>
      <c r="PSY10" s="309"/>
      <c r="PSZ10" s="309"/>
      <c r="PTA10" s="309"/>
      <c r="PTB10" s="309"/>
      <c r="PTC10" s="309"/>
      <c r="PTD10" s="309"/>
      <c r="PTE10" s="309"/>
      <c r="PTF10" s="309"/>
      <c r="PTG10" s="309"/>
      <c r="PTH10" s="309"/>
      <c r="PTI10" s="309"/>
      <c r="PTJ10" s="309"/>
      <c r="PTK10" s="309"/>
      <c r="PTL10" s="309"/>
      <c r="PTM10" s="309"/>
      <c r="PTN10" s="309"/>
      <c r="PTO10" s="309"/>
      <c r="PTP10" s="309"/>
      <c r="PTQ10" s="309"/>
      <c r="PTR10" s="309"/>
      <c r="PTS10" s="309"/>
      <c r="PTT10" s="309"/>
      <c r="PTU10" s="309"/>
      <c r="PTV10" s="309"/>
      <c r="PTW10" s="309"/>
      <c r="PTX10" s="309"/>
      <c r="PTY10" s="309"/>
      <c r="PTZ10" s="309"/>
      <c r="PUA10" s="309"/>
      <c r="PUB10" s="309"/>
      <c r="PUC10" s="309"/>
      <c r="PUD10" s="309"/>
      <c r="PUE10" s="309"/>
      <c r="PUF10" s="309"/>
      <c r="PUG10" s="309"/>
      <c r="PUH10" s="309"/>
      <c r="PUI10" s="309"/>
      <c r="PUJ10" s="309"/>
      <c r="PUK10" s="309"/>
      <c r="PUL10" s="309"/>
      <c r="PUM10" s="309"/>
      <c r="PUN10" s="309"/>
      <c r="PUO10" s="309"/>
      <c r="PUP10" s="309"/>
      <c r="PUQ10" s="309"/>
      <c r="PUR10" s="309"/>
      <c r="PUS10" s="309"/>
      <c r="PUT10" s="309"/>
      <c r="PUU10" s="309"/>
      <c r="PUV10" s="309"/>
      <c r="PUW10" s="309"/>
      <c r="PUX10" s="309"/>
      <c r="PUY10" s="309"/>
      <c r="PUZ10" s="309"/>
      <c r="PVA10" s="309"/>
      <c r="PVB10" s="309"/>
      <c r="PVC10" s="309"/>
      <c r="PVD10" s="309"/>
      <c r="PVE10" s="309"/>
      <c r="PVF10" s="309"/>
      <c r="PVG10" s="309"/>
      <c r="PVH10" s="309"/>
      <c r="PVI10" s="309"/>
      <c r="PVJ10" s="309"/>
      <c r="PVK10" s="309"/>
      <c r="PVL10" s="309"/>
      <c r="PVM10" s="309"/>
      <c r="PVN10" s="309"/>
      <c r="PVO10" s="309"/>
      <c r="PVP10" s="309"/>
      <c r="PVQ10" s="309"/>
      <c r="PVR10" s="309"/>
      <c r="PVS10" s="309"/>
      <c r="PVT10" s="309"/>
      <c r="PVU10" s="309"/>
      <c r="PVV10" s="309"/>
      <c r="PVW10" s="309"/>
      <c r="PVX10" s="309"/>
      <c r="PVY10" s="309"/>
      <c r="PVZ10" s="309"/>
      <c r="PWA10" s="309"/>
      <c r="PWB10" s="309"/>
      <c r="PWC10" s="309"/>
      <c r="PWD10" s="309"/>
      <c r="PWE10" s="309"/>
      <c r="PWF10" s="309"/>
      <c r="PWG10" s="309"/>
      <c r="PWH10" s="309"/>
      <c r="PWI10" s="309"/>
      <c r="PWJ10" s="309"/>
      <c r="PWK10" s="309"/>
      <c r="PWL10" s="309"/>
      <c r="PWM10" s="309"/>
      <c r="PWN10" s="309"/>
      <c r="PWO10" s="309"/>
      <c r="PWP10" s="309"/>
      <c r="PWQ10" s="309"/>
      <c r="PWR10" s="309"/>
      <c r="PWS10" s="309"/>
      <c r="PWT10" s="309"/>
      <c r="PWU10" s="309"/>
      <c r="PWV10" s="309"/>
      <c r="PWW10" s="309"/>
      <c r="PWX10" s="309"/>
      <c r="PWY10" s="309"/>
      <c r="PWZ10" s="309"/>
      <c r="PXA10" s="309"/>
      <c r="PXB10" s="309"/>
      <c r="PXC10" s="309"/>
      <c r="PXD10" s="309"/>
      <c r="PXE10" s="309"/>
      <c r="PXF10" s="309"/>
      <c r="PXG10" s="309"/>
      <c r="PXH10" s="309"/>
      <c r="PXI10" s="309"/>
      <c r="PXJ10" s="309"/>
      <c r="PXK10" s="309"/>
      <c r="PXL10" s="309"/>
      <c r="PXM10" s="309"/>
      <c r="PXN10" s="309"/>
      <c r="PXO10" s="309"/>
      <c r="PXP10" s="309"/>
      <c r="PXQ10" s="309"/>
      <c r="PXR10" s="309"/>
      <c r="PXS10" s="309"/>
      <c r="PXT10" s="309"/>
      <c r="PXU10" s="309"/>
      <c r="PXV10" s="309"/>
      <c r="PXW10" s="309"/>
      <c r="PXX10" s="309"/>
      <c r="PXY10" s="309"/>
      <c r="PXZ10" s="309"/>
      <c r="PYA10" s="309"/>
      <c r="PYB10" s="309"/>
      <c r="PYC10" s="309"/>
      <c r="PYD10" s="309"/>
      <c r="PYE10" s="309"/>
      <c r="PYF10" s="309"/>
      <c r="PYG10" s="309"/>
      <c r="PYH10" s="309"/>
      <c r="PYI10" s="309"/>
      <c r="PYJ10" s="309"/>
      <c r="PYK10" s="309"/>
      <c r="PYL10" s="309"/>
      <c r="PYM10" s="309"/>
      <c r="PYN10" s="309"/>
      <c r="PYO10" s="309"/>
      <c r="PYP10" s="309"/>
      <c r="PYQ10" s="309"/>
      <c r="PYR10" s="309"/>
      <c r="PYS10" s="309"/>
      <c r="PYT10" s="309"/>
      <c r="PYU10" s="309"/>
      <c r="PYV10" s="309"/>
      <c r="PYW10" s="309"/>
      <c r="PYX10" s="309"/>
      <c r="PYY10" s="309"/>
      <c r="PYZ10" s="309"/>
      <c r="PZA10" s="309"/>
      <c r="PZB10" s="309"/>
      <c r="PZC10" s="309"/>
      <c r="PZD10" s="309"/>
      <c r="PZE10" s="309"/>
      <c r="PZF10" s="309"/>
      <c r="PZG10" s="309"/>
      <c r="PZH10" s="309"/>
      <c r="PZI10" s="309"/>
      <c r="PZJ10" s="309"/>
      <c r="PZK10" s="309"/>
      <c r="PZL10" s="309"/>
      <c r="PZM10" s="309"/>
      <c r="PZN10" s="309"/>
      <c r="PZO10" s="309"/>
      <c r="PZP10" s="309"/>
      <c r="PZQ10" s="309"/>
      <c r="PZR10" s="309"/>
      <c r="PZS10" s="309"/>
      <c r="PZT10" s="309"/>
      <c r="PZU10" s="309"/>
      <c r="PZV10" s="309"/>
      <c r="PZW10" s="309"/>
      <c r="PZX10" s="309"/>
      <c r="PZY10" s="309"/>
      <c r="PZZ10" s="309"/>
      <c r="QAA10" s="309"/>
      <c r="QAB10" s="309"/>
      <c r="QAC10" s="309"/>
      <c r="QAD10" s="309"/>
      <c r="QAE10" s="309"/>
      <c r="QAF10" s="309"/>
      <c r="QAG10" s="309"/>
      <c r="QAH10" s="309"/>
      <c r="QAI10" s="309"/>
      <c r="QAJ10" s="309"/>
      <c r="QAK10" s="309"/>
      <c r="QAL10" s="309"/>
      <c r="QAM10" s="309"/>
      <c r="QAN10" s="309"/>
      <c r="QAO10" s="309"/>
      <c r="QAP10" s="309"/>
      <c r="QAQ10" s="309"/>
      <c r="QAR10" s="309"/>
      <c r="QAS10" s="309"/>
      <c r="QAT10" s="309"/>
      <c r="QAU10" s="309"/>
      <c r="QAV10" s="309"/>
      <c r="QAW10" s="309"/>
      <c r="QAX10" s="309"/>
      <c r="QAY10" s="309"/>
      <c r="QAZ10" s="309"/>
      <c r="QBA10" s="309"/>
      <c r="QBB10" s="309"/>
      <c r="QBC10" s="309"/>
      <c r="QBD10" s="309"/>
      <c r="QBE10" s="309"/>
      <c r="QBF10" s="309"/>
      <c r="QBG10" s="309"/>
      <c r="QBH10" s="309"/>
      <c r="QBI10" s="309"/>
      <c r="QBJ10" s="309"/>
      <c r="QBK10" s="309"/>
      <c r="QBL10" s="309"/>
      <c r="QBM10" s="309"/>
      <c r="QBN10" s="309"/>
      <c r="QBO10" s="309"/>
      <c r="QBP10" s="309"/>
      <c r="QBQ10" s="309"/>
      <c r="QBR10" s="309"/>
      <c r="QBS10" s="309"/>
      <c r="QBT10" s="309"/>
      <c r="QBU10" s="309"/>
      <c r="QBV10" s="309"/>
      <c r="QBW10" s="309"/>
      <c r="QBX10" s="309"/>
      <c r="QBY10" s="309"/>
      <c r="QBZ10" s="309"/>
      <c r="QCA10" s="309"/>
      <c r="QCB10" s="309"/>
      <c r="QCC10" s="309"/>
      <c r="QCD10" s="309"/>
      <c r="QCE10" s="309"/>
      <c r="QCF10" s="309"/>
      <c r="QCG10" s="309"/>
      <c r="QCH10" s="309"/>
      <c r="QCI10" s="309"/>
      <c r="QCJ10" s="309"/>
      <c r="QCK10" s="309"/>
      <c r="QCL10" s="309"/>
      <c r="QCM10" s="309"/>
      <c r="QCN10" s="309"/>
      <c r="QCO10" s="309"/>
      <c r="QCP10" s="309"/>
      <c r="QCQ10" s="309"/>
      <c r="QCR10" s="309"/>
      <c r="QCS10" s="309"/>
      <c r="QCT10" s="309"/>
      <c r="QCU10" s="309"/>
      <c r="QCV10" s="309"/>
      <c r="QCW10" s="309"/>
      <c r="QCX10" s="309"/>
      <c r="QCY10" s="309"/>
      <c r="QCZ10" s="309"/>
      <c r="QDA10" s="309"/>
      <c r="QDB10" s="309"/>
      <c r="QDC10" s="309"/>
      <c r="QDD10" s="309"/>
      <c r="QDE10" s="309"/>
      <c r="QDF10" s="309"/>
      <c r="QDG10" s="309"/>
      <c r="QDH10" s="309"/>
      <c r="QDI10" s="309"/>
      <c r="QDJ10" s="309"/>
      <c r="QDK10" s="309"/>
      <c r="QDL10" s="309"/>
      <c r="QDM10" s="309"/>
      <c r="QDN10" s="309"/>
      <c r="QDO10" s="309"/>
      <c r="QDP10" s="309"/>
      <c r="QDQ10" s="309"/>
      <c r="QDR10" s="309"/>
      <c r="QDS10" s="309"/>
      <c r="QDT10" s="309"/>
      <c r="QDU10" s="309"/>
      <c r="QDV10" s="309"/>
      <c r="QDW10" s="309"/>
      <c r="QDX10" s="309"/>
      <c r="QDY10" s="309"/>
      <c r="QDZ10" s="309"/>
      <c r="QEA10" s="309"/>
      <c r="QEB10" s="309"/>
      <c r="QEC10" s="309"/>
      <c r="QED10" s="309"/>
      <c r="QEE10" s="309"/>
      <c r="QEF10" s="309"/>
      <c r="QEG10" s="309"/>
      <c r="QEH10" s="309"/>
      <c r="QEI10" s="309"/>
      <c r="QEJ10" s="309"/>
      <c r="QEK10" s="309"/>
      <c r="QEL10" s="309"/>
      <c r="QEM10" s="309"/>
      <c r="QEN10" s="309"/>
      <c r="QEO10" s="309"/>
      <c r="QEP10" s="309"/>
      <c r="QEQ10" s="309"/>
      <c r="QER10" s="309"/>
      <c r="QES10" s="309"/>
      <c r="QET10" s="309"/>
      <c r="QEU10" s="309"/>
      <c r="QEV10" s="309"/>
      <c r="QEW10" s="309"/>
      <c r="QEX10" s="309"/>
      <c r="QEY10" s="309"/>
      <c r="QEZ10" s="309"/>
      <c r="QFA10" s="309"/>
      <c r="QFB10" s="309"/>
      <c r="QFC10" s="309"/>
      <c r="QFD10" s="309"/>
      <c r="QFE10" s="309"/>
      <c r="QFF10" s="309"/>
      <c r="QFG10" s="309"/>
      <c r="QFH10" s="309"/>
      <c r="QFI10" s="309"/>
      <c r="QFJ10" s="309"/>
      <c r="QFK10" s="309"/>
      <c r="QFL10" s="309"/>
      <c r="QFM10" s="309"/>
      <c r="QFN10" s="309"/>
      <c r="QFO10" s="309"/>
      <c r="QFP10" s="309"/>
      <c r="QFQ10" s="309"/>
      <c r="QFR10" s="309"/>
      <c r="QFS10" s="309"/>
      <c r="QFT10" s="309"/>
      <c r="QFU10" s="309"/>
      <c r="QFV10" s="309"/>
      <c r="QFW10" s="309"/>
      <c r="QFX10" s="309"/>
      <c r="QFY10" s="309"/>
      <c r="QFZ10" s="309"/>
      <c r="QGA10" s="309"/>
      <c r="QGB10" s="309"/>
      <c r="QGC10" s="309"/>
      <c r="QGD10" s="309"/>
      <c r="QGE10" s="309"/>
      <c r="QGF10" s="309"/>
      <c r="QGG10" s="309"/>
      <c r="QGH10" s="309"/>
      <c r="QGI10" s="309"/>
      <c r="QGJ10" s="309"/>
      <c r="QGK10" s="309"/>
      <c r="QGL10" s="309"/>
      <c r="QGM10" s="309"/>
      <c r="QGN10" s="309"/>
      <c r="QGO10" s="309"/>
      <c r="QGP10" s="309"/>
      <c r="QGQ10" s="309"/>
      <c r="QGR10" s="309"/>
      <c r="QGS10" s="309"/>
      <c r="QGT10" s="309"/>
      <c r="QGU10" s="309"/>
      <c r="QGV10" s="309"/>
      <c r="QGW10" s="309"/>
      <c r="QGX10" s="309"/>
      <c r="QGY10" s="309"/>
      <c r="QGZ10" s="309"/>
      <c r="QHA10" s="309"/>
      <c r="QHB10" s="309"/>
      <c r="QHC10" s="309"/>
      <c r="QHD10" s="309"/>
      <c r="QHE10" s="309"/>
      <c r="QHF10" s="309"/>
      <c r="QHG10" s="309"/>
      <c r="QHH10" s="309"/>
      <c r="QHI10" s="309"/>
      <c r="QHJ10" s="309"/>
      <c r="QHK10" s="309"/>
      <c r="QHL10" s="309"/>
      <c r="QHM10" s="309"/>
      <c r="QHN10" s="309"/>
      <c r="QHO10" s="309"/>
      <c r="QHP10" s="309"/>
      <c r="QHQ10" s="309"/>
      <c r="QHR10" s="309"/>
      <c r="QHS10" s="309"/>
      <c r="QHT10" s="309"/>
      <c r="QHU10" s="309"/>
      <c r="QHV10" s="309"/>
      <c r="QHW10" s="309"/>
      <c r="QHX10" s="309"/>
      <c r="QHY10" s="309"/>
      <c r="QHZ10" s="309"/>
      <c r="QIA10" s="309"/>
      <c r="QIB10" s="309"/>
      <c r="QIC10" s="309"/>
      <c r="QID10" s="309"/>
      <c r="QIE10" s="309"/>
      <c r="QIF10" s="309"/>
      <c r="QIG10" s="309"/>
      <c r="QIH10" s="309"/>
      <c r="QII10" s="309"/>
      <c r="QIJ10" s="309"/>
      <c r="QIK10" s="309"/>
      <c r="QIL10" s="309"/>
      <c r="QIM10" s="309"/>
      <c r="QIN10" s="309"/>
      <c r="QIO10" s="309"/>
      <c r="QIP10" s="309"/>
      <c r="QIQ10" s="309"/>
      <c r="QIR10" s="309"/>
      <c r="QIS10" s="309"/>
      <c r="QIT10" s="309"/>
      <c r="QIU10" s="309"/>
      <c r="QIV10" s="309"/>
      <c r="QIW10" s="309"/>
      <c r="QIX10" s="309"/>
      <c r="QIY10" s="309"/>
      <c r="QIZ10" s="309"/>
      <c r="QJA10" s="309"/>
      <c r="QJB10" s="309"/>
      <c r="QJC10" s="309"/>
      <c r="QJD10" s="309"/>
      <c r="QJE10" s="309"/>
      <c r="QJF10" s="309"/>
      <c r="QJG10" s="309"/>
      <c r="QJH10" s="309"/>
      <c r="QJI10" s="309"/>
      <c r="QJJ10" s="309"/>
      <c r="QJK10" s="309"/>
      <c r="QJL10" s="309"/>
      <c r="QJM10" s="309"/>
      <c r="QJN10" s="309"/>
      <c r="QJO10" s="309"/>
      <c r="QJP10" s="309"/>
      <c r="QJQ10" s="309"/>
      <c r="QJR10" s="309"/>
      <c r="QJS10" s="309"/>
      <c r="QJT10" s="309"/>
      <c r="QJU10" s="309"/>
      <c r="QJV10" s="309"/>
      <c r="QJW10" s="309"/>
      <c r="QJX10" s="309"/>
      <c r="QJY10" s="309"/>
      <c r="QJZ10" s="309"/>
      <c r="QKA10" s="309"/>
      <c r="QKB10" s="309"/>
      <c r="QKC10" s="309"/>
      <c r="QKD10" s="309"/>
      <c r="QKE10" s="309"/>
      <c r="QKF10" s="309"/>
      <c r="QKG10" s="309"/>
      <c r="QKH10" s="309"/>
      <c r="QKI10" s="309"/>
      <c r="QKJ10" s="309"/>
      <c r="QKK10" s="309"/>
      <c r="QKL10" s="309"/>
      <c r="QKM10" s="309"/>
      <c r="QKN10" s="309"/>
      <c r="QKO10" s="309"/>
      <c r="QKP10" s="309"/>
      <c r="QKQ10" s="309"/>
      <c r="QKR10" s="309"/>
      <c r="QKS10" s="309"/>
      <c r="QKT10" s="309"/>
      <c r="QKU10" s="309"/>
      <c r="QKV10" s="309"/>
      <c r="QKW10" s="309"/>
      <c r="QKX10" s="309"/>
      <c r="QKY10" s="309"/>
      <c r="QKZ10" s="309"/>
      <c r="QLA10" s="309"/>
      <c r="QLB10" s="309"/>
      <c r="QLC10" s="309"/>
      <c r="QLD10" s="309"/>
      <c r="QLE10" s="309"/>
      <c r="QLF10" s="309"/>
      <c r="QLG10" s="309"/>
      <c r="QLH10" s="309"/>
      <c r="QLI10" s="309"/>
      <c r="QLJ10" s="309"/>
      <c r="QLK10" s="309"/>
      <c r="QLL10" s="309"/>
      <c r="QLM10" s="309"/>
      <c r="QLN10" s="309"/>
      <c r="QLO10" s="309"/>
      <c r="QLP10" s="309"/>
      <c r="QLQ10" s="309"/>
      <c r="QLR10" s="309"/>
      <c r="QLS10" s="309"/>
      <c r="QLT10" s="309"/>
      <c r="QLU10" s="309"/>
      <c r="QLV10" s="309"/>
      <c r="QLW10" s="309"/>
      <c r="QLX10" s="309"/>
      <c r="QLY10" s="309"/>
      <c r="QLZ10" s="309"/>
      <c r="QMA10" s="309"/>
      <c r="QMB10" s="309"/>
      <c r="QMC10" s="309"/>
      <c r="QMD10" s="309"/>
      <c r="QME10" s="309"/>
      <c r="QMF10" s="309"/>
      <c r="QMG10" s="309"/>
      <c r="QMH10" s="309"/>
      <c r="QMI10" s="309"/>
      <c r="QMJ10" s="309"/>
      <c r="QMK10" s="309"/>
      <c r="QML10" s="309"/>
      <c r="QMM10" s="309"/>
      <c r="QMN10" s="309"/>
      <c r="QMO10" s="309"/>
      <c r="QMP10" s="309"/>
      <c r="QMQ10" s="309"/>
      <c r="QMR10" s="309"/>
      <c r="QMS10" s="309"/>
      <c r="QMT10" s="309"/>
      <c r="QMU10" s="309"/>
      <c r="QMV10" s="309"/>
      <c r="QMW10" s="309"/>
      <c r="QMX10" s="309"/>
      <c r="QMY10" s="309"/>
      <c r="QMZ10" s="309"/>
      <c r="QNA10" s="309"/>
      <c r="QNB10" s="309"/>
      <c r="QNC10" s="309"/>
      <c r="QND10" s="309"/>
      <c r="QNE10" s="309"/>
      <c r="QNF10" s="309"/>
      <c r="QNG10" s="309"/>
      <c r="QNH10" s="309"/>
      <c r="QNI10" s="309"/>
      <c r="QNJ10" s="309"/>
      <c r="QNK10" s="309"/>
      <c r="QNL10" s="309"/>
      <c r="QNM10" s="309"/>
      <c r="QNN10" s="309"/>
      <c r="QNO10" s="309"/>
      <c r="QNP10" s="309"/>
      <c r="QNQ10" s="309"/>
      <c r="QNR10" s="309"/>
      <c r="QNS10" s="309"/>
      <c r="QNT10" s="309"/>
      <c r="QNU10" s="309"/>
      <c r="QNV10" s="309"/>
      <c r="QNW10" s="309"/>
      <c r="QNX10" s="309"/>
      <c r="QNY10" s="309"/>
      <c r="QNZ10" s="309"/>
      <c r="QOA10" s="309"/>
      <c r="QOB10" s="309"/>
      <c r="QOC10" s="309"/>
      <c r="QOD10" s="309"/>
      <c r="QOE10" s="309"/>
      <c r="QOF10" s="309"/>
      <c r="QOG10" s="309"/>
      <c r="QOH10" s="309"/>
      <c r="QOI10" s="309"/>
      <c r="QOJ10" s="309"/>
      <c r="QOK10" s="309"/>
      <c r="QOL10" s="309"/>
      <c r="QOM10" s="309"/>
      <c r="QON10" s="309"/>
      <c r="QOO10" s="309"/>
      <c r="QOP10" s="309"/>
      <c r="QOQ10" s="309"/>
      <c r="QOR10" s="309"/>
      <c r="QOS10" s="309"/>
      <c r="QOT10" s="309"/>
      <c r="QOU10" s="309"/>
      <c r="QOV10" s="309"/>
      <c r="QOW10" s="309"/>
      <c r="QOX10" s="309"/>
      <c r="QOY10" s="309"/>
      <c r="QOZ10" s="309"/>
      <c r="QPA10" s="309"/>
      <c r="QPB10" s="309"/>
      <c r="QPC10" s="309"/>
      <c r="QPD10" s="309"/>
      <c r="QPE10" s="309"/>
      <c r="QPF10" s="309"/>
      <c r="QPG10" s="309"/>
      <c r="QPH10" s="309"/>
      <c r="QPI10" s="309"/>
      <c r="QPJ10" s="309"/>
      <c r="QPK10" s="309"/>
      <c r="QPL10" s="309"/>
      <c r="QPM10" s="309"/>
      <c r="QPN10" s="309"/>
      <c r="QPO10" s="309"/>
      <c r="QPP10" s="309"/>
      <c r="QPQ10" s="309"/>
      <c r="QPR10" s="309"/>
      <c r="QPS10" s="309"/>
      <c r="QPT10" s="309"/>
      <c r="QPU10" s="309"/>
      <c r="QPV10" s="309"/>
      <c r="QPW10" s="309"/>
      <c r="QPX10" s="309"/>
      <c r="QPY10" s="309"/>
      <c r="QPZ10" s="309"/>
      <c r="QQA10" s="309"/>
      <c r="QQB10" s="309"/>
      <c r="QQC10" s="309"/>
      <c r="QQD10" s="309"/>
      <c r="QQE10" s="309"/>
      <c r="QQF10" s="309"/>
      <c r="QQG10" s="309"/>
      <c r="QQH10" s="309"/>
      <c r="QQI10" s="309"/>
      <c r="QQJ10" s="309"/>
      <c r="QQK10" s="309"/>
      <c r="QQL10" s="309"/>
      <c r="QQM10" s="309"/>
      <c r="QQN10" s="309"/>
      <c r="QQO10" s="309"/>
      <c r="QQP10" s="309"/>
      <c r="QQQ10" s="309"/>
      <c r="QQR10" s="309"/>
      <c r="QQS10" s="309"/>
      <c r="QQT10" s="309"/>
      <c r="QQU10" s="309"/>
      <c r="QQV10" s="309"/>
      <c r="QQW10" s="309"/>
      <c r="QQX10" s="309"/>
      <c r="QQY10" s="309"/>
      <c r="QQZ10" s="309"/>
      <c r="QRA10" s="309"/>
      <c r="QRB10" s="309"/>
      <c r="QRC10" s="309"/>
      <c r="QRD10" s="309"/>
      <c r="QRE10" s="309"/>
      <c r="QRF10" s="309"/>
      <c r="QRG10" s="309"/>
      <c r="QRH10" s="309"/>
      <c r="QRI10" s="309"/>
      <c r="QRJ10" s="309"/>
      <c r="QRK10" s="309"/>
      <c r="QRL10" s="309"/>
      <c r="QRM10" s="309"/>
      <c r="QRN10" s="309"/>
      <c r="QRO10" s="309"/>
      <c r="QRP10" s="309"/>
      <c r="QRQ10" s="309"/>
      <c r="QRR10" s="309"/>
      <c r="QRS10" s="309"/>
      <c r="QRT10" s="309"/>
      <c r="QRU10" s="309"/>
      <c r="QRV10" s="309"/>
      <c r="QRW10" s="309"/>
      <c r="QRX10" s="309"/>
      <c r="QRY10" s="309"/>
      <c r="QRZ10" s="309"/>
      <c r="QSA10" s="309"/>
      <c r="QSB10" s="309"/>
      <c r="QSC10" s="309"/>
      <c r="QSD10" s="309"/>
      <c r="QSE10" s="309"/>
      <c r="QSF10" s="309"/>
      <c r="QSG10" s="309"/>
      <c r="QSH10" s="309"/>
      <c r="QSI10" s="309"/>
      <c r="QSJ10" s="309"/>
      <c r="QSK10" s="309"/>
      <c r="QSL10" s="309"/>
      <c r="QSM10" s="309"/>
      <c r="QSN10" s="309"/>
      <c r="QSO10" s="309"/>
      <c r="QSP10" s="309"/>
      <c r="QSQ10" s="309"/>
      <c r="QSR10" s="309"/>
      <c r="QSS10" s="309"/>
      <c r="QST10" s="309"/>
      <c r="QSU10" s="309"/>
      <c r="QSV10" s="309"/>
      <c r="QSW10" s="309"/>
      <c r="QSX10" s="309"/>
      <c r="QSY10" s="309"/>
      <c r="QSZ10" s="309"/>
      <c r="QTA10" s="309"/>
      <c r="QTB10" s="309"/>
      <c r="QTC10" s="309"/>
      <c r="QTD10" s="309"/>
      <c r="QTE10" s="309"/>
      <c r="QTF10" s="309"/>
      <c r="QTG10" s="309"/>
      <c r="QTH10" s="309"/>
      <c r="QTI10" s="309"/>
      <c r="QTJ10" s="309"/>
      <c r="QTK10" s="309"/>
      <c r="QTL10" s="309"/>
      <c r="QTM10" s="309"/>
      <c r="QTN10" s="309"/>
      <c r="QTO10" s="309"/>
      <c r="QTP10" s="309"/>
      <c r="QTQ10" s="309"/>
      <c r="QTR10" s="309"/>
      <c r="QTS10" s="309"/>
      <c r="QTT10" s="309"/>
      <c r="QTU10" s="309"/>
      <c r="QTV10" s="309"/>
      <c r="QTW10" s="309"/>
      <c r="QTX10" s="309"/>
      <c r="QTY10" s="309"/>
      <c r="QTZ10" s="309"/>
      <c r="QUA10" s="309"/>
      <c r="QUB10" s="309"/>
      <c r="QUC10" s="309"/>
      <c r="QUD10" s="309"/>
      <c r="QUE10" s="309"/>
      <c r="QUF10" s="309"/>
      <c r="QUG10" s="309"/>
      <c r="QUH10" s="309"/>
      <c r="QUI10" s="309"/>
      <c r="QUJ10" s="309"/>
      <c r="QUK10" s="309"/>
      <c r="QUL10" s="309"/>
      <c r="QUM10" s="309"/>
      <c r="QUN10" s="309"/>
      <c r="QUO10" s="309"/>
      <c r="QUP10" s="309"/>
      <c r="QUQ10" s="309"/>
      <c r="QUR10" s="309"/>
      <c r="QUS10" s="309"/>
      <c r="QUT10" s="309"/>
      <c r="QUU10" s="309"/>
      <c r="QUV10" s="309"/>
      <c r="QUW10" s="309"/>
      <c r="QUX10" s="309"/>
      <c r="QUY10" s="309"/>
      <c r="QUZ10" s="309"/>
      <c r="QVA10" s="309"/>
      <c r="QVB10" s="309"/>
      <c r="QVC10" s="309"/>
      <c r="QVD10" s="309"/>
      <c r="QVE10" s="309"/>
      <c r="QVF10" s="309"/>
      <c r="QVG10" s="309"/>
      <c r="QVH10" s="309"/>
      <c r="QVI10" s="309"/>
      <c r="QVJ10" s="309"/>
      <c r="QVK10" s="309"/>
      <c r="QVL10" s="309"/>
      <c r="QVM10" s="309"/>
      <c r="QVN10" s="309"/>
      <c r="QVO10" s="309"/>
      <c r="QVP10" s="309"/>
      <c r="QVQ10" s="309"/>
      <c r="QVR10" s="309"/>
      <c r="QVS10" s="309"/>
      <c r="QVT10" s="309"/>
      <c r="QVU10" s="309"/>
      <c r="QVV10" s="309"/>
      <c r="QVW10" s="309"/>
      <c r="QVX10" s="309"/>
      <c r="QVY10" s="309"/>
      <c r="QVZ10" s="309"/>
      <c r="QWA10" s="309"/>
      <c r="QWB10" s="309"/>
      <c r="QWC10" s="309"/>
      <c r="QWD10" s="309"/>
      <c r="QWE10" s="309"/>
      <c r="QWF10" s="309"/>
      <c r="QWG10" s="309"/>
      <c r="QWH10" s="309"/>
      <c r="QWI10" s="309"/>
      <c r="QWJ10" s="309"/>
      <c r="QWK10" s="309"/>
      <c r="QWL10" s="309"/>
      <c r="QWM10" s="309"/>
      <c r="QWN10" s="309"/>
      <c r="QWO10" s="309"/>
      <c r="QWP10" s="309"/>
      <c r="QWQ10" s="309"/>
      <c r="QWR10" s="309"/>
      <c r="QWS10" s="309"/>
      <c r="QWT10" s="309"/>
      <c r="QWU10" s="309"/>
      <c r="QWV10" s="309"/>
      <c r="QWW10" s="309"/>
      <c r="QWX10" s="309"/>
      <c r="QWY10" s="309"/>
      <c r="QWZ10" s="309"/>
      <c r="QXA10" s="309"/>
      <c r="QXB10" s="309"/>
      <c r="QXC10" s="309"/>
      <c r="QXD10" s="309"/>
      <c r="QXE10" s="309"/>
      <c r="QXF10" s="309"/>
      <c r="QXG10" s="309"/>
      <c r="QXH10" s="309"/>
      <c r="QXI10" s="309"/>
      <c r="QXJ10" s="309"/>
      <c r="QXK10" s="309"/>
      <c r="QXL10" s="309"/>
      <c r="QXM10" s="309"/>
      <c r="QXN10" s="309"/>
      <c r="QXO10" s="309"/>
      <c r="QXP10" s="309"/>
      <c r="QXQ10" s="309"/>
      <c r="QXR10" s="309"/>
      <c r="QXS10" s="309"/>
      <c r="QXT10" s="309"/>
      <c r="QXU10" s="309"/>
      <c r="QXV10" s="309"/>
      <c r="QXW10" s="309"/>
      <c r="QXX10" s="309"/>
      <c r="QXY10" s="309"/>
      <c r="QXZ10" s="309"/>
      <c r="QYA10" s="309"/>
      <c r="QYB10" s="309"/>
      <c r="QYC10" s="309"/>
      <c r="QYD10" s="309"/>
      <c r="QYE10" s="309"/>
      <c r="QYF10" s="309"/>
      <c r="QYG10" s="309"/>
      <c r="QYH10" s="309"/>
      <c r="QYI10" s="309"/>
      <c r="QYJ10" s="309"/>
      <c r="QYK10" s="309"/>
      <c r="QYL10" s="309"/>
      <c r="QYM10" s="309"/>
      <c r="QYN10" s="309"/>
      <c r="QYO10" s="309"/>
      <c r="QYP10" s="309"/>
      <c r="QYQ10" s="309"/>
      <c r="QYR10" s="309"/>
      <c r="QYS10" s="309"/>
      <c r="QYT10" s="309"/>
      <c r="QYU10" s="309"/>
      <c r="QYV10" s="309"/>
      <c r="QYW10" s="309"/>
      <c r="QYX10" s="309"/>
      <c r="QYY10" s="309"/>
      <c r="QYZ10" s="309"/>
      <c r="QZA10" s="309"/>
      <c r="QZB10" s="309"/>
      <c r="QZC10" s="309"/>
      <c r="QZD10" s="309"/>
      <c r="QZE10" s="309"/>
      <c r="QZF10" s="309"/>
      <c r="QZG10" s="309"/>
      <c r="QZH10" s="309"/>
      <c r="QZI10" s="309"/>
      <c r="QZJ10" s="309"/>
      <c r="QZK10" s="309"/>
      <c r="QZL10" s="309"/>
      <c r="QZM10" s="309"/>
      <c r="QZN10" s="309"/>
      <c r="QZO10" s="309"/>
      <c r="QZP10" s="309"/>
      <c r="QZQ10" s="309"/>
      <c r="QZR10" s="309"/>
      <c r="QZS10" s="309"/>
      <c r="QZT10" s="309"/>
      <c r="QZU10" s="309"/>
      <c r="QZV10" s="309"/>
      <c r="QZW10" s="309"/>
      <c r="QZX10" s="309"/>
      <c r="QZY10" s="309"/>
      <c r="QZZ10" s="309"/>
      <c r="RAA10" s="309"/>
      <c r="RAB10" s="309"/>
      <c r="RAC10" s="309"/>
      <c r="RAD10" s="309"/>
      <c r="RAE10" s="309"/>
      <c r="RAF10" s="309"/>
      <c r="RAG10" s="309"/>
      <c r="RAH10" s="309"/>
      <c r="RAI10" s="309"/>
      <c r="RAJ10" s="309"/>
      <c r="RAK10" s="309"/>
      <c r="RAL10" s="309"/>
      <c r="RAM10" s="309"/>
      <c r="RAN10" s="309"/>
      <c r="RAO10" s="309"/>
      <c r="RAP10" s="309"/>
      <c r="RAQ10" s="309"/>
      <c r="RAR10" s="309"/>
      <c r="RAS10" s="309"/>
      <c r="RAT10" s="309"/>
      <c r="RAU10" s="309"/>
      <c r="RAV10" s="309"/>
      <c r="RAW10" s="309"/>
      <c r="RAX10" s="309"/>
      <c r="RAY10" s="309"/>
      <c r="RAZ10" s="309"/>
      <c r="RBA10" s="309"/>
      <c r="RBB10" s="309"/>
      <c r="RBC10" s="309"/>
      <c r="RBD10" s="309"/>
      <c r="RBE10" s="309"/>
      <c r="RBF10" s="309"/>
      <c r="RBG10" s="309"/>
      <c r="RBH10" s="309"/>
      <c r="RBI10" s="309"/>
      <c r="RBJ10" s="309"/>
      <c r="RBK10" s="309"/>
      <c r="RBL10" s="309"/>
      <c r="RBM10" s="309"/>
      <c r="RBN10" s="309"/>
      <c r="RBO10" s="309"/>
      <c r="RBP10" s="309"/>
      <c r="RBQ10" s="309"/>
      <c r="RBR10" s="309"/>
      <c r="RBS10" s="309"/>
      <c r="RBT10" s="309"/>
      <c r="RBU10" s="309"/>
      <c r="RBV10" s="309"/>
      <c r="RBW10" s="309"/>
      <c r="RBX10" s="309"/>
      <c r="RBY10" s="309"/>
      <c r="RBZ10" s="309"/>
      <c r="RCA10" s="309"/>
      <c r="RCB10" s="309"/>
      <c r="RCC10" s="309"/>
      <c r="RCD10" s="309"/>
      <c r="RCE10" s="309"/>
      <c r="RCF10" s="309"/>
      <c r="RCG10" s="309"/>
      <c r="RCH10" s="309"/>
      <c r="RCI10" s="309"/>
      <c r="RCJ10" s="309"/>
      <c r="RCK10" s="309"/>
      <c r="RCL10" s="309"/>
      <c r="RCM10" s="309"/>
      <c r="RCN10" s="309"/>
      <c r="RCO10" s="309"/>
      <c r="RCP10" s="309"/>
      <c r="RCQ10" s="309"/>
      <c r="RCR10" s="309"/>
      <c r="RCS10" s="309"/>
      <c r="RCT10" s="309"/>
      <c r="RCU10" s="309"/>
      <c r="RCV10" s="309"/>
      <c r="RCW10" s="309"/>
      <c r="RCX10" s="309"/>
      <c r="RCY10" s="309"/>
      <c r="RCZ10" s="309"/>
      <c r="RDA10" s="309"/>
      <c r="RDB10" s="309"/>
      <c r="RDC10" s="309"/>
      <c r="RDD10" s="309"/>
      <c r="RDE10" s="309"/>
      <c r="RDF10" s="309"/>
      <c r="RDG10" s="309"/>
      <c r="RDH10" s="309"/>
      <c r="RDI10" s="309"/>
      <c r="RDJ10" s="309"/>
      <c r="RDK10" s="309"/>
      <c r="RDL10" s="309"/>
      <c r="RDM10" s="309"/>
      <c r="RDN10" s="309"/>
      <c r="RDO10" s="309"/>
      <c r="RDP10" s="309"/>
      <c r="RDQ10" s="309"/>
      <c r="RDR10" s="309"/>
      <c r="RDS10" s="309"/>
      <c r="RDT10" s="309"/>
      <c r="RDU10" s="309"/>
      <c r="RDV10" s="309"/>
      <c r="RDW10" s="309"/>
      <c r="RDX10" s="309"/>
      <c r="RDY10" s="309"/>
      <c r="RDZ10" s="309"/>
      <c r="REA10" s="309"/>
      <c r="REB10" s="309"/>
      <c r="REC10" s="309"/>
      <c r="RED10" s="309"/>
      <c r="REE10" s="309"/>
      <c r="REF10" s="309"/>
      <c r="REG10" s="309"/>
      <c r="REH10" s="309"/>
      <c r="REI10" s="309"/>
      <c r="REJ10" s="309"/>
      <c r="REK10" s="309"/>
      <c r="REL10" s="309"/>
      <c r="REM10" s="309"/>
      <c r="REN10" s="309"/>
      <c r="REO10" s="309"/>
      <c r="REP10" s="309"/>
      <c r="REQ10" s="309"/>
      <c r="RER10" s="309"/>
      <c r="RES10" s="309"/>
      <c r="RET10" s="309"/>
      <c r="REU10" s="309"/>
      <c r="REV10" s="309"/>
      <c r="REW10" s="309"/>
      <c r="REX10" s="309"/>
      <c r="REY10" s="309"/>
      <c r="REZ10" s="309"/>
      <c r="RFA10" s="309"/>
      <c r="RFB10" s="309"/>
      <c r="RFC10" s="309"/>
      <c r="RFD10" s="309"/>
      <c r="RFE10" s="309"/>
      <c r="RFF10" s="309"/>
      <c r="RFG10" s="309"/>
      <c r="RFH10" s="309"/>
      <c r="RFI10" s="309"/>
      <c r="RFJ10" s="309"/>
      <c r="RFK10" s="309"/>
      <c r="RFL10" s="309"/>
      <c r="RFM10" s="309"/>
      <c r="RFN10" s="309"/>
      <c r="RFO10" s="309"/>
      <c r="RFP10" s="309"/>
      <c r="RFQ10" s="309"/>
      <c r="RFR10" s="309"/>
      <c r="RFS10" s="309"/>
      <c r="RFT10" s="309"/>
      <c r="RFU10" s="309"/>
      <c r="RFV10" s="309"/>
      <c r="RFW10" s="309"/>
      <c r="RFX10" s="309"/>
      <c r="RFY10" s="309"/>
      <c r="RFZ10" s="309"/>
      <c r="RGA10" s="309"/>
      <c r="RGB10" s="309"/>
      <c r="RGC10" s="309"/>
      <c r="RGD10" s="309"/>
      <c r="RGE10" s="309"/>
      <c r="RGF10" s="309"/>
      <c r="RGG10" s="309"/>
      <c r="RGH10" s="309"/>
      <c r="RGI10" s="309"/>
      <c r="RGJ10" s="309"/>
      <c r="RGK10" s="309"/>
      <c r="RGL10" s="309"/>
      <c r="RGM10" s="309"/>
      <c r="RGN10" s="309"/>
      <c r="RGO10" s="309"/>
      <c r="RGP10" s="309"/>
      <c r="RGQ10" s="309"/>
      <c r="RGR10" s="309"/>
      <c r="RGS10" s="309"/>
      <c r="RGT10" s="309"/>
      <c r="RGU10" s="309"/>
      <c r="RGV10" s="309"/>
      <c r="RGW10" s="309"/>
      <c r="RGX10" s="309"/>
      <c r="RGY10" s="309"/>
      <c r="RGZ10" s="309"/>
      <c r="RHA10" s="309"/>
      <c r="RHB10" s="309"/>
      <c r="RHC10" s="309"/>
      <c r="RHD10" s="309"/>
      <c r="RHE10" s="309"/>
      <c r="RHF10" s="309"/>
      <c r="RHG10" s="309"/>
      <c r="RHH10" s="309"/>
      <c r="RHI10" s="309"/>
      <c r="RHJ10" s="309"/>
      <c r="RHK10" s="309"/>
      <c r="RHL10" s="309"/>
      <c r="RHM10" s="309"/>
      <c r="RHN10" s="309"/>
      <c r="RHO10" s="309"/>
      <c r="RHP10" s="309"/>
      <c r="RHQ10" s="309"/>
      <c r="RHR10" s="309"/>
      <c r="RHS10" s="309"/>
      <c r="RHT10" s="309"/>
      <c r="RHU10" s="309"/>
      <c r="RHV10" s="309"/>
      <c r="RHW10" s="309"/>
      <c r="RHX10" s="309"/>
      <c r="RHY10" s="309"/>
      <c r="RHZ10" s="309"/>
      <c r="RIA10" s="309"/>
      <c r="RIB10" s="309"/>
      <c r="RIC10" s="309"/>
      <c r="RID10" s="309"/>
      <c r="RIE10" s="309"/>
      <c r="RIF10" s="309"/>
      <c r="RIG10" s="309"/>
      <c r="RIH10" s="309"/>
      <c r="RII10" s="309"/>
      <c r="RIJ10" s="309"/>
      <c r="RIK10" s="309"/>
      <c r="RIL10" s="309"/>
      <c r="RIM10" s="309"/>
      <c r="RIN10" s="309"/>
      <c r="RIO10" s="309"/>
      <c r="RIP10" s="309"/>
      <c r="RIQ10" s="309"/>
      <c r="RIR10" s="309"/>
      <c r="RIS10" s="309"/>
      <c r="RIT10" s="309"/>
      <c r="RIU10" s="309"/>
      <c r="RIV10" s="309"/>
      <c r="RIW10" s="309"/>
      <c r="RIX10" s="309"/>
      <c r="RIY10" s="309"/>
      <c r="RIZ10" s="309"/>
      <c r="RJA10" s="309"/>
      <c r="RJB10" s="309"/>
      <c r="RJC10" s="309"/>
      <c r="RJD10" s="309"/>
      <c r="RJE10" s="309"/>
      <c r="RJF10" s="309"/>
      <c r="RJG10" s="309"/>
      <c r="RJH10" s="309"/>
      <c r="RJI10" s="309"/>
      <c r="RJJ10" s="309"/>
      <c r="RJK10" s="309"/>
      <c r="RJL10" s="309"/>
      <c r="RJM10" s="309"/>
      <c r="RJN10" s="309"/>
      <c r="RJO10" s="309"/>
      <c r="RJP10" s="309"/>
      <c r="RJQ10" s="309"/>
      <c r="RJR10" s="309"/>
      <c r="RJS10" s="309"/>
      <c r="RJT10" s="309"/>
      <c r="RJU10" s="309"/>
      <c r="RJV10" s="309"/>
      <c r="RJW10" s="309"/>
      <c r="RJX10" s="309"/>
      <c r="RJY10" s="309"/>
      <c r="RJZ10" s="309"/>
      <c r="RKA10" s="309"/>
      <c r="RKB10" s="309"/>
      <c r="RKC10" s="309"/>
      <c r="RKD10" s="309"/>
      <c r="RKE10" s="309"/>
      <c r="RKF10" s="309"/>
      <c r="RKG10" s="309"/>
      <c r="RKH10" s="309"/>
      <c r="RKI10" s="309"/>
      <c r="RKJ10" s="309"/>
      <c r="RKK10" s="309"/>
      <c r="RKL10" s="309"/>
      <c r="RKM10" s="309"/>
      <c r="RKN10" s="309"/>
      <c r="RKO10" s="309"/>
      <c r="RKP10" s="309"/>
      <c r="RKQ10" s="309"/>
      <c r="RKR10" s="309"/>
      <c r="RKS10" s="309"/>
      <c r="RKT10" s="309"/>
      <c r="RKU10" s="309"/>
      <c r="RKV10" s="309"/>
      <c r="RKW10" s="309"/>
      <c r="RKX10" s="309"/>
      <c r="RKY10" s="309"/>
      <c r="RKZ10" s="309"/>
      <c r="RLA10" s="309"/>
      <c r="RLB10" s="309"/>
      <c r="RLC10" s="309"/>
      <c r="RLD10" s="309"/>
      <c r="RLE10" s="309"/>
      <c r="RLF10" s="309"/>
      <c r="RLG10" s="309"/>
      <c r="RLH10" s="309"/>
      <c r="RLI10" s="309"/>
      <c r="RLJ10" s="309"/>
      <c r="RLK10" s="309"/>
      <c r="RLL10" s="309"/>
      <c r="RLM10" s="309"/>
      <c r="RLN10" s="309"/>
      <c r="RLO10" s="309"/>
      <c r="RLP10" s="309"/>
      <c r="RLQ10" s="309"/>
      <c r="RLR10" s="309"/>
      <c r="RLS10" s="309"/>
      <c r="RLT10" s="309"/>
      <c r="RLU10" s="309"/>
      <c r="RLV10" s="309"/>
      <c r="RLW10" s="309"/>
      <c r="RLX10" s="309"/>
      <c r="RLY10" s="309"/>
      <c r="RLZ10" s="309"/>
      <c r="RMA10" s="309"/>
      <c r="RMB10" s="309"/>
      <c r="RMC10" s="309"/>
      <c r="RMD10" s="309"/>
      <c r="RME10" s="309"/>
      <c r="RMF10" s="309"/>
      <c r="RMG10" s="309"/>
      <c r="RMH10" s="309"/>
      <c r="RMI10" s="309"/>
      <c r="RMJ10" s="309"/>
      <c r="RMK10" s="309"/>
      <c r="RML10" s="309"/>
      <c r="RMM10" s="309"/>
      <c r="RMN10" s="309"/>
      <c r="RMO10" s="309"/>
      <c r="RMP10" s="309"/>
      <c r="RMQ10" s="309"/>
      <c r="RMR10" s="309"/>
      <c r="RMS10" s="309"/>
      <c r="RMT10" s="309"/>
      <c r="RMU10" s="309"/>
      <c r="RMV10" s="309"/>
      <c r="RMW10" s="309"/>
      <c r="RMX10" s="309"/>
      <c r="RMY10" s="309"/>
      <c r="RMZ10" s="309"/>
      <c r="RNA10" s="309"/>
      <c r="RNB10" s="309"/>
      <c r="RNC10" s="309"/>
      <c r="RND10" s="309"/>
      <c r="RNE10" s="309"/>
      <c r="RNF10" s="309"/>
      <c r="RNG10" s="309"/>
      <c r="RNH10" s="309"/>
      <c r="RNI10" s="309"/>
      <c r="RNJ10" s="309"/>
      <c r="RNK10" s="309"/>
      <c r="RNL10" s="309"/>
      <c r="RNM10" s="309"/>
      <c r="RNN10" s="309"/>
      <c r="RNO10" s="309"/>
      <c r="RNP10" s="309"/>
      <c r="RNQ10" s="309"/>
      <c r="RNR10" s="309"/>
      <c r="RNS10" s="309"/>
      <c r="RNT10" s="309"/>
      <c r="RNU10" s="309"/>
      <c r="RNV10" s="309"/>
      <c r="RNW10" s="309"/>
      <c r="RNX10" s="309"/>
      <c r="RNY10" s="309"/>
      <c r="RNZ10" s="309"/>
      <c r="ROA10" s="309"/>
      <c r="ROB10" s="309"/>
      <c r="ROC10" s="309"/>
      <c r="ROD10" s="309"/>
      <c r="ROE10" s="309"/>
      <c r="ROF10" s="309"/>
      <c r="ROG10" s="309"/>
      <c r="ROH10" s="309"/>
      <c r="ROI10" s="309"/>
      <c r="ROJ10" s="309"/>
      <c r="ROK10" s="309"/>
      <c r="ROL10" s="309"/>
      <c r="ROM10" s="309"/>
      <c r="RON10" s="309"/>
      <c r="ROO10" s="309"/>
      <c r="ROP10" s="309"/>
      <c r="ROQ10" s="309"/>
      <c r="ROR10" s="309"/>
      <c r="ROS10" s="309"/>
      <c r="ROT10" s="309"/>
      <c r="ROU10" s="309"/>
      <c r="ROV10" s="309"/>
      <c r="ROW10" s="309"/>
      <c r="ROX10" s="309"/>
      <c r="ROY10" s="309"/>
      <c r="ROZ10" s="309"/>
      <c r="RPA10" s="309"/>
      <c r="RPB10" s="309"/>
      <c r="RPC10" s="309"/>
      <c r="RPD10" s="309"/>
      <c r="RPE10" s="309"/>
      <c r="RPF10" s="309"/>
      <c r="RPG10" s="309"/>
      <c r="RPH10" s="309"/>
      <c r="RPI10" s="309"/>
      <c r="RPJ10" s="309"/>
      <c r="RPK10" s="309"/>
      <c r="RPL10" s="309"/>
      <c r="RPM10" s="309"/>
      <c r="RPN10" s="309"/>
      <c r="RPO10" s="309"/>
      <c r="RPP10" s="309"/>
      <c r="RPQ10" s="309"/>
      <c r="RPR10" s="309"/>
      <c r="RPS10" s="309"/>
      <c r="RPT10" s="309"/>
      <c r="RPU10" s="309"/>
      <c r="RPV10" s="309"/>
      <c r="RPW10" s="309"/>
      <c r="RPX10" s="309"/>
      <c r="RPY10" s="309"/>
      <c r="RPZ10" s="309"/>
      <c r="RQA10" s="309"/>
      <c r="RQB10" s="309"/>
      <c r="RQC10" s="309"/>
      <c r="RQD10" s="309"/>
      <c r="RQE10" s="309"/>
      <c r="RQF10" s="309"/>
      <c r="RQG10" s="309"/>
      <c r="RQH10" s="309"/>
      <c r="RQI10" s="309"/>
      <c r="RQJ10" s="309"/>
      <c r="RQK10" s="309"/>
      <c r="RQL10" s="309"/>
      <c r="RQM10" s="309"/>
      <c r="RQN10" s="309"/>
      <c r="RQO10" s="309"/>
      <c r="RQP10" s="309"/>
      <c r="RQQ10" s="309"/>
      <c r="RQR10" s="309"/>
      <c r="RQS10" s="309"/>
      <c r="RQT10" s="309"/>
      <c r="RQU10" s="309"/>
      <c r="RQV10" s="309"/>
      <c r="RQW10" s="309"/>
      <c r="RQX10" s="309"/>
      <c r="RQY10" s="309"/>
      <c r="RQZ10" s="309"/>
      <c r="RRA10" s="309"/>
      <c r="RRB10" s="309"/>
      <c r="RRC10" s="309"/>
      <c r="RRD10" s="309"/>
      <c r="RRE10" s="309"/>
      <c r="RRF10" s="309"/>
      <c r="RRG10" s="309"/>
      <c r="RRH10" s="309"/>
      <c r="RRI10" s="309"/>
      <c r="RRJ10" s="309"/>
      <c r="RRK10" s="309"/>
      <c r="RRL10" s="309"/>
      <c r="RRM10" s="309"/>
      <c r="RRN10" s="309"/>
      <c r="RRO10" s="309"/>
      <c r="RRP10" s="309"/>
      <c r="RRQ10" s="309"/>
      <c r="RRR10" s="309"/>
      <c r="RRS10" s="309"/>
      <c r="RRT10" s="309"/>
      <c r="RRU10" s="309"/>
      <c r="RRV10" s="309"/>
      <c r="RRW10" s="309"/>
      <c r="RRX10" s="309"/>
      <c r="RRY10" s="309"/>
      <c r="RRZ10" s="309"/>
      <c r="RSA10" s="309"/>
      <c r="RSB10" s="309"/>
      <c r="RSC10" s="309"/>
      <c r="RSD10" s="309"/>
      <c r="RSE10" s="309"/>
      <c r="RSF10" s="309"/>
      <c r="RSG10" s="309"/>
      <c r="RSH10" s="309"/>
      <c r="RSI10" s="309"/>
      <c r="RSJ10" s="309"/>
      <c r="RSK10" s="309"/>
      <c r="RSL10" s="309"/>
      <c r="RSM10" s="309"/>
      <c r="RSN10" s="309"/>
      <c r="RSO10" s="309"/>
      <c r="RSP10" s="309"/>
      <c r="RSQ10" s="309"/>
      <c r="RSR10" s="309"/>
      <c r="RSS10" s="309"/>
      <c r="RST10" s="309"/>
      <c r="RSU10" s="309"/>
      <c r="RSV10" s="309"/>
      <c r="RSW10" s="309"/>
      <c r="RSX10" s="309"/>
      <c r="RSY10" s="309"/>
      <c r="RSZ10" s="309"/>
      <c r="RTA10" s="309"/>
      <c r="RTB10" s="309"/>
      <c r="RTC10" s="309"/>
      <c r="RTD10" s="309"/>
      <c r="RTE10" s="309"/>
      <c r="RTF10" s="309"/>
      <c r="RTG10" s="309"/>
      <c r="RTH10" s="309"/>
      <c r="RTI10" s="309"/>
      <c r="RTJ10" s="309"/>
      <c r="RTK10" s="309"/>
      <c r="RTL10" s="309"/>
      <c r="RTM10" s="309"/>
      <c r="RTN10" s="309"/>
      <c r="RTO10" s="309"/>
      <c r="RTP10" s="309"/>
      <c r="RTQ10" s="309"/>
      <c r="RTR10" s="309"/>
      <c r="RTS10" s="309"/>
      <c r="RTT10" s="309"/>
      <c r="RTU10" s="309"/>
      <c r="RTV10" s="309"/>
      <c r="RTW10" s="309"/>
      <c r="RTX10" s="309"/>
      <c r="RTY10" s="309"/>
      <c r="RTZ10" s="309"/>
      <c r="RUA10" s="309"/>
      <c r="RUB10" s="309"/>
      <c r="RUC10" s="309"/>
      <c r="RUD10" s="309"/>
      <c r="RUE10" s="309"/>
      <c r="RUF10" s="309"/>
      <c r="RUG10" s="309"/>
      <c r="RUH10" s="309"/>
      <c r="RUI10" s="309"/>
      <c r="RUJ10" s="309"/>
      <c r="RUK10" s="309"/>
      <c r="RUL10" s="309"/>
      <c r="RUM10" s="309"/>
      <c r="RUN10" s="309"/>
      <c r="RUO10" s="309"/>
      <c r="RUP10" s="309"/>
      <c r="RUQ10" s="309"/>
      <c r="RUR10" s="309"/>
      <c r="RUS10" s="309"/>
      <c r="RUT10" s="309"/>
      <c r="RUU10" s="309"/>
      <c r="RUV10" s="309"/>
      <c r="RUW10" s="309"/>
      <c r="RUX10" s="309"/>
      <c r="RUY10" s="309"/>
      <c r="RUZ10" s="309"/>
      <c r="RVA10" s="309"/>
      <c r="RVB10" s="309"/>
      <c r="RVC10" s="309"/>
      <c r="RVD10" s="309"/>
      <c r="RVE10" s="309"/>
      <c r="RVF10" s="309"/>
      <c r="RVG10" s="309"/>
      <c r="RVH10" s="309"/>
      <c r="RVI10" s="309"/>
      <c r="RVJ10" s="309"/>
      <c r="RVK10" s="309"/>
      <c r="RVL10" s="309"/>
      <c r="RVM10" s="309"/>
      <c r="RVN10" s="309"/>
      <c r="RVO10" s="309"/>
      <c r="RVP10" s="309"/>
      <c r="RVQ10" s="309"/>
      <c r="RVR10" s="309"/>
      <c r="RVS10" s="309"/>
      <c r="RVT10" s="309"/>
      <c r="RVU10" s="309"/>
      <c r="RVV10" s="309"/>
      <c r="RVW10" s="309"/>
      <c r="RVX10" s="309"/>
      <c r="RVY10" s="309"/>
      <c r="RVZ10" s="309"/>
      <c r="RWA10" s="309"/>
      <c r="RWB10" s="309"/>
      <c r="RWC10" s="309"/>
      <c r="RWD10" s="309"/>
      <c r="RWE10" s="309"/>
      <c r="RWF10" s="309"/>
      <c r="RWG10" s="309"/>
      <c r="RWH10" s="309"/>
      <c r="RWI10" s="309"/>
      <c r="RWJ10" s="309"/>
      <c r="RWK10" s="309"/>
      <c r="RWL10" s="309"/>
      <c r="RWM10" s="309"/>
      <c r="RWN10" s="309"/>
      <c r="RWO10" s="309"/>
      <c r="RWP10" s="309"/>
      <c r="RWQ10" s="309"/>
      <c r="RWR10" s="309"/>
      <c r="RWS10" s="309"/>
      <c r="RWT10" s="309"/>
      <c r="RWU10" s="309"/>
      <c r="RWV10" s="309"/>
      <c r="RWW10" s="309"/>
      <c r="RWX10" s="309"/>
      <c r="RWY10" s="309"/>
      <c r="RWZ10" s="309"/>
      <c r="RXA10" s="309"/>
      <c r="RXB10" s="309"/>
      <c r="RXC10" s="309"/>
      <c r="RXD10" s="309"/>
      <c r="RXE10" s="309"/>
      <c r="RXF10" s="309"/>
      <c r="RXG10" s="309"/>
      <c r="RXH10" s="309"/>
      <c r="RXI10" s="309"/>
      <c r="RXJ10" s="309"/>
      <c r="RXK10" s="309"/>
      <c r="RXL10" s="309"/>
      <c r="RXM10" s="309"/>
      <c r="RXN10" s="309"/>
      <c r="RXO10" s="309"/>
      <c r="RXP10" s="309"/>
      <c r="RXQ10" s="309"/>
      <c r="RXR10" s="309"/>
      <c r="RXS10" s="309"/>
      <c r="RXT10" s="309"/>
      <c r="RXU10" s="309"/>
      <c r="RXV10" s="309"/>
      <c r="RXW10" s="309"/>
      <c r="RXX10" s="309"/>
      <c r="RXY10" s="309"/>
      <c r="RXZ10" s="309"/>
      <c r="RYA10" s="309"/>
      <c r="RYB10" s="309"/>
      <c r="RYC10" s="309"/>
      <c r="RYD10" s="309"/>
      <c r="RYE10" s="309"/>
      <c r="RYF10" s="309"/>
      <c r="RYG10" s="309"/>
      <c r="RYH10" s="309"/>
      <c r="RYI10" s="309"/>
      <c r="RYJ10" s="309"/>
      <c r="RYK10" s="309"/>
      <c r="RYL10" s="309"/>
      <c r="RYM10" s="309"/>
      <c r="RYN10" s="309"/>
      <c r="RYO10" s="309"/>
      <c r="RYP10" s="309"/>
      <c r="RYQ10" s="309"/>
      <c r="RYR10" s="309"/>
      <c r="RYS10" s="309"/>
      <c r="RYT10" s="309"/>
      <c r="RYU10" s="309"/>
      <c r="RYV10" s="309"/>
      <c r="RYW10" s="309"/>
      <c r="RYX10" s="309"/>
      <c r="RYY10" s="309"/>
      <c r="RYZ10" s="309"/>
      <c r="RZA10" s="309"/>
      <c r="RZB10" s="309"/>
      <c r="RZC10" s="309"/>
      <c r="RZD10" s="309"/>
      <c r="RZE10" s="309"/>
      <c r="RZF10" s="309"/>
      <c r="RZG10" s="309"/>
      <c r="RZH10" s="309"/>
      <c r="RZI10" s="309"/>
      <c r="RZJ10" s="309"/>
      <c r="RZK10" s="309"/>
      <c r="RZL10" s="309"/>
      <c r="RZM10" s="309"/>
      <c r="RZN10" s="309"/>
      <c r="RZO10" s="309"/>
      <c r="RZP10" s="309"/>
      <c r="RZQ10" s="309"/>
      <c r="RZR10" s="309"/>
      <c r="RZS10" s="309"/>
      <c r="RZT10" s="309"/>
      <c r="RZU10" s="309"/>
      <c r="RZV10" s="309"/>
      <c r="RZW10" s="309"/>
      <c r="RZX10" s="309"/>
      <c r="RZY10" s="309"/>
      <c r="RZZ10" s="309"/>
      <c r="SAA10" s="309"/>
      <c r="SAB10" s="309"/>
      <c r="SAC10" s="309"/>
      <c r="SAD10" s="309"/>
      <c r="SAE10" s="309"/>
      <c r="SAF10" s="309"/>
      <c r="SAG10" s="309"/>
      <c r="SAH10" s="309"/>
      <c r="SAI10" s="309"/>
      <c r="SAJ10" s="309"/>
      <c r="SAK10" s="309"/>
      <c r="SAL10" s="309"/>
      <c r="SAM10" s="309"/>
      <c r="SAN10" s="309"/>
      <c r="SAO10" s="309"/>
      <c r="SAP10" s="309"/>
      <c r="SAQ10" s="309"/>
      <c r="SAR10" s="309"/>
      <c r="SAS10" s="309"/>
      <c r="SAT10" s="309"/>
      <c r="SAU10" s="309"/>
      <c r="SAV10" s="309"/>
      <c r="SAW10" s="309"/>
      <c r="SAX10" s="309"/>
      <c r="SAY10" s="309"/>
      <c r="SAZ10" s="309"/>
      <c r="SBA10" s="309"/>
      <c r="SBB10" s="309"/>
      <c r="SBC10" s="309"/>
      <c r="SBD10" s="309"/>
      <c r="SBE10" s="309"/>
      <c r="SBF10" s="309"/>
      <c r="SBG10" s="309"/>
      <c r="SBH10" s="309"/>
      <c r="SBI10" s="309"/>
      <c r="SBJ10" s="309"/>
      <c r="SBK10" s="309"/>
      <c r="SBL10" s="309"/>
      <c r="SBM10" s="309"/>
      <c r="SBN10" s="309"/>
      <c r="SBO10" s="309"/>
      <c r="SBP10" s="309"/>
      <c r="SBQ10" s="309"/>
      <c r="SBR10" s="309"/>
      <c r="SBS10" s="309"/>
      <c r="SBT10" s="309"/>
      <c r="SBU10" s="309"/>
      <c r="SBV10" s="309"/>
      <c r="SBW10" s="309"/>
      <c r="SBX10" s="309"/>
      <c r="SBY10" s="309"/>
      <c r="SBZ10" s="309"/>
      <c r="SCA10" s="309"/>
      <c r="SCB10" s="309"/>
      <c r="SCC10" s="309"/>
      <c r="SCD10" s="309"/>
      <c r="SCE10" s="309"/>
      <c r="SCF10" s="309"/>
      <c r="SCG10" s="309"/>
      <c r="SCH10" s="309"/>
      <c r="SCI10" s="309"/>
      <c r="SCJ10" s="309"/>
      <c r="SCK10" s="309"/>
      <c r="SCL10" s="309"/>
      <c r="SCM10" s="309"/>
      <c r="SCN10" s="309"/>
      <c r="SCO10" s="309"/>
      <c r="SCP10" s="309"/>
      <c r="SCQ10" s="309"/>
      <c r="SCR10" s="309"/>
      <c r="SCS10" s="309"/>
      <c r="SCT10" s="309"/>
      <c r="SCU10" s="309"/>
      <c r="SCV10" s="309"/>
      <c r="SCW10" s="309"/>
      <c r="SCX10" s="309"/>
      <c r="SCY10" s="309"/>
      <c r="SCZ10" s="309"/>
      <c r="SDA10" s="309"/>
      <c r="SDB10" s="309"/>
      <c r="SDC10" s="309"/>
      <c r="SDD10" s="309"/>
      <c r="SDE10" s="309"/>
      <c r="SDF10" s="309"/>
      <c r="SDG10" s="309"/>
      <c r="SDH10" s="309"/>
      <c r="SDI10" s="309"/>
      <c r="SDJ10" s="309"/>
      <c r="SDK10" s="309"/>
      <c r="SDL10" s="309"/>
      <c r="SDM10" s="309"/>
      <c r="SDN10" s="309"/>
      <c r="SDO10" s="309"/>
      <c r="SDP10" s="309"/>
      <c r="SDQ10" s="309"/>
      <c r="SDR10" s="309"/>
      <c r="SDS10" s="309"/>
      <c r="SDT10" s="309"/>
      <c r="SDU10" s="309"/>
      <c r="SDV10" s="309"/>
      <c r="SDW10" s="309"/>
      <c r="SDX10" s="309"/>
      <c r="SDY10" s="309"/>
      <c r="SDZ10" s="309"/>
      <c r="SEA10" s="309"/>
      <c r="SEB10" s="309"/>
      <c r="SEC10" s="309"/>
      <c r="SED10" s="309"/>
      <c r="SEE10" s="309"/>
      <c r="SEF10" s="309"/>
      <c r="SEG10" s="309"/>
      <c r="SEH10" s="309"/>
      <c r="SEI10" s="309"/>
      <c r="SEJ10" s="309"/>
      <c r="SEK10" s="309"/>
      <c r="SEL10" s="309"/>
      <c r="SEM10" s="309"/>
      <c r="SEN10" s="309"/>
      <c r="SEO10" s="309"/>
      <c r="SEP10" s="309"/>
      <c r="SEQ10" s="309"/>
      <c r="SER10" s="309"/>
      <c r="SES10" s="309"/>
      <c r="SET10" s="309"/>
      <c r="SEU10" s="309"/>
      <c r="SEV10" s="309"/>
      <c r="SEW10" s="309"/>
      <c r="SEX10" s="309"/>
      <c r="SEY10" s="309"/>
      <c r="SEZ10" s="309"/>
      <c r="SFA10" s="309"/>
      <c r="SFB10" s="309"/>
      <c r="SFC10" s="309"/>
      <c r="SFD10" s="309"/>
      <c r="SFE10" s="309"/>
      <c r="SFF10" s="309"/>
      <c r="SFG10" s="309"/>
      <c r="SFH10" s="309"/>
      <c r="SFI10" s="309"/>
      <c r="SFJ10" s="309"/>
      <c r="SFK10" s="309"/>
      <c r="SFL10" s="309"/>
      <c r="SFM10" s="309"/>
      <c r="SFN10" s="309"/>
      <c r="SFO10" s="309"/>
      <c r="SFP10" s="309"/>
      <c r="SFQ10" s="309"/>
      <c r="SFR10" s="309"/>
      <c r="SFS10" s="309"/>
      <c r="SFT10" s="309"/>
      <c r="SFU10" s="309"/>
      <c r="SFV10" s="309"/>
      <c r="SFW10" s="309"/>
      <c r="SFX10" s="309"/>
      <c r="SFY10" s="309"/>
      <c r="SFZ10" s="309"/>
      <c r="SGA10" s="309"/>
      <c r="SGB10" s="309"/>
      <c r="SGC10" s="309"/>
      <c r="SGD10" s="309"/>
      <c r="SGE10" s="309"/>
      <c r="SGF10" s="309"/>
      <c r="SGG10" s="309"/>
      <c r="SGH10" s="309"/>
      <c r="SGI10" s="309"/>
      <c r="SGJ10" s="309"/>
      <c r="SGK10" s="309"/>
      <c r="SGL10" s="309"/>
      <c r="SGM10" s="309"/>
      <c r="SGN10" s="309"/>
      <c r="SGO10" s="309"/>
      <c r="SGP10" s="309"/>
      <c r="SGQ10" s="309"/>
      <c r="SGR10" s="309"/>
      <c r="SGS10" s="309"/>
      <c r="SGT10" s="309"/>
      <c r="SGU10" s="309"/>
      <c r="SGV10" s="309"/>
      <c r="SGW10" s="309"/>
      <c r="SGX10" s="309"/>
      <c r="SGY10" s="309"/>
      <c r="SGZ10" s="309"/>
      <c r="SHA10" s="309"/>
      <c r="SHB10" s="309"/>
      <c r="SHC10" s="309"/>
      <c r="SHD10" s="309"/>
      <c r="SHE10" s="309"/>
      <c r="SHF10" s="309"/>
      <c r="SHG10" s="309"/>
      <c r="SHH10" s="309"/>
      <c r="SHI10" s="309"/>
      <c r="SHJ10" s="309"/>
      <c r="SHK10" s="309"/>
      <c r="SHL10" s="309"/>
      <c r="SHM10" s="309"/>
      <c r="SHN10" s="309"/>
      <c r="SHO10" s="309"/>
      <c r="SHP10" s="309"/>
      <c r="SHQ10" s="309"/>
      <c r="SHR10" s="309"/>
      <c r="SHS10" s="309"/>
      <c r="SHT10" s="309"/>
      <c r="SHU10" s="309"/>
      <c r="SHV10" s="309"/>
      <c r="SHW10" s="309"/>
      <c r="SHX10" s="309"/>
      <c r="SHY10" s="309"/>
      <c r="SHZ10" s="309"/>
      <c r="SIA10" s="309"/>
      <c r="SIB10" s="309"/>
      <c r="SIC10" s="309"/>
      <c r="SID10" s="309"/>
      <c r="SIE10" s="309"/>
      <c r="SIF10" s="309"/>
      <c r="SIG10" s="309"/>
      <c r="SIH10" s="309"/>
      <c r="SII10" s="309"/>
      <c r="SIJ10" s="309"/>
      <c r="SIK10" s="309"/>
      <c r="SIL10" s="309"/>
      <c r="SIM10" s="309"/>
      <c r="SIN10" s="309"/>
      <c r="SIO10" s="309"/>
      <c r="SIP10" s="309"/>
      <c r="SIQ10" s="309"/>
      <c r="SIR10" s="309"/>
      <c r="SIS10" s="309"/>
      <c r="SIT10" s="309"/>
      <c r="SIU10" s="309"/>
      <c r="SIV10" s="309"/>
      <c r="SIW10" s="309"/>
      <c r="SIX10" s="309"/>
      <c r="SIY10" s="309"/>
      <c r="SIZ10" s="309"/>
      <c r="SJA10" s="309"/>
      <c r="SJB10" s="309"/>
      <c r="SJC10" s="309"/>
      <c r="SJD10" s="309"/>
      <c r="SJE10" s="309"/>
      <c r="SJF10" s="309"/>
      <c r="SJG10" s="309"/>
      <c r="SJH10" s="309"/>
      <c r="SJI10" s="309"/>
      <c r="SJJ10" s="309"/>
      <c r="SJK10" s="309"/>
      <c r="SJL10" s="309"/>
      <c r="SJM10" s="309"/>
      <c r="SJN10" s="309"/>
      <c r="SJO10" s="309"/>
      <c r="SJP10" s="309"/>
      <c r="SJQ10" s="309"/>
      <c r="SJR10" s="309"/>
      <c r="SJS10" s="309"/>
      <c r="SJT10" s="309"/>
      <c r="SJU10" s="309"/>
      <c r="SJV10" s="309"/>
      <c r="SJW10" s="309"/>
      <c r="SJX10" s="309"/>
      <c r="SJY10" s="309"/>
      <c r="SJZ10" s="309"/>
      <c r="SKA10" s="309"/>
      <c r="SKB10" s="309"/>
      <c r="SKC10" s="309"/>
      <c r="SKD10" s="309"/>
      <c r="SKE10" s="309"/>
      <c r="SKF10" s="309"/>
      <c r="SKG10" s="309"/>
      <c r="SKH10" s="309"/>
      <c r="SKI10" s="309"/>
      <c r="SKJ10" s="309"/>
      <c r="SKK10" s="309"/>
      <c r="SKL10" s="309"/>
      <c r="SKM10" s="309"/>
      <c r="SKN10" s="309"/>
      <c r="SKO10" s="309"/>
      <c r="SKP10" s="309"/>
      <c r="SKQ10" s="309"/>
      <c r="SKR10" s="309"/>
      <c r="SKS10" s="309"/>
      <c r="SKT10" s="309"/>
      <c r="SKU10" s="309"/>
      <c r="SKV10" s="309"/>
      <c r="SKW10" s="309"/>
      <c r="SKX10" s="309"/>
      <c r="SKY10" s="309"/>
      <c r="SKZ10" s="309"/>
      <c r="SLA10" s="309"/>
      <c r="SLB10" s="309"/>
      <c r="SLC10" s="309"/>
      <c r="SLD10" s="309"/>
      <c r="SLE10" s="309"/>
      <c r="SLF10" s="309"/>
      <c r="SLG10" s="309"/>
      <c r="SLH10" s="309"/>
      <c r="SLI10" s="309"/>
      <c r="SLJ10" s="309"/>
      <c r="SLK10" s="309"/>
      <c r="SLL10" s="309"/>
      <c r="SLM10" s="309"/>
      <c r="SLN10" s="309"/>
      <c r="SLO10" s="309"/>
      <c r="SLP10" s="309"/>
      <c r="SLQ10" s="309"/>
      <c r="SLR10" s="309"/>
      <c r="SLS10" s="309"/>
      <c r="SLT10" s="309"/>
      <c r="SLU10" s="309"/>
      <c r="SLV10" s="309"/>
      <c r="SLW10" s="309"/>
      <c r="SLX10" s="309"/>
      <c r="SLY10" s="309"/>
      <c r="SLZ10" s="309"/>
      <c r="SMA10" s="309"/>
      <c r="SMB10" s="309"/>
      <c r="SMC10" s="309"/>
      <c r="SMD10" s="309"/>
      <c r="SME10" s="309"/>
      <c r="SMF10" s="309"/>
      <c r="SMG10" s="309"/>
      <c r="SMH10" s="309"/>
      <c r="SMI10" s="309"/>
      <c r="SMJ10" s="309"/>
      <c r="SMK10" s="309"/>
      <c r="SML10" s="309"/>
      <c r="SMM10" s="309"/>
      <c r="SMN10" s="309"/>
      <c r="SMO10" s="309"/>
      <c r="SMP10" s="309"/>
      <c r="SMQ10" s="309"/>
      <c r="SMR10" s="309"/>
      <c r="SMS10" s="309"/>
      <c r="SMT10" s="309"/>
      <c r="SMU10" s="309"/>
      <c r="SMV10" s="309"/>
      <c r="SMW10" s="309"/>
      <c r="SMX10" s="309"/>
      <c r="SMY10" s="309"/>
      <c r="SMZ10" s="309"/>
      <c r="SNA10" s="309"/>
      <c r="SNB10" s="309"/>
      <c r="SNC10" s="309"/>
      <c r="SND10" s="309"/>
      <c r="SNE10" s="309"/>
      <c r="SNF10" s="309"/>
      <c r="SNG10" s="309"/>
      <c r="SNH10" s="309"/>
      <c r="SNI10" s="309"/>
      <c r="SNJ10" s="309"/>
      <c r="SNK10" s="309"/>
      <c r="SNL10" s="309"/>
      <c r="SNM10" s="309"/>
      <c r="SNN10" s="309"/>
      <c r="SNO10" s="309"/>
      <c r="SNP10" s="309"/>
      <c r="SNQ10" s="309"/>
      <c r="SNR10" s="309"/>
      <c r="SNS10" s="309"/>
      <c r="SNT10" s="309"/>
      <c r="SNU10" s="309"/>
      <c r="SNV10" s="309"/>
      <c r="SNW10" s="309"/>
      <c r="SNX10" s="309"/>
      <c r="SNY10" s="309"/>
      <c r="SNZ10" s="309"/>
      <c r="SOA10" s="309"/>
      <c r="SOB10" s="309"/>
      <c r="SOC10" s="309"/>
      <c r="SOD10" s="309"/>
      <c r="SOE10" s="309"/>
      <c r="SOF10" s="309"/>
      <c r="SOG10" s="309"/>
      <c r="SOH10" s="309"/>
      <c r="SOI10" s="309"/>
      <c r="SOJ10" s="309"/>
      <c r="SOK10" s="309"/>
      <c r="SOL10" s="309"/>
      <c r="SOM10" s="309"/>
      <c r="SON10" s="309"/>
      <c r="SOO10" s="309"/>
      <c r="SOP10" s="309"/>
      <c r="SOQ10" s="309"/>
      <c r="SOR10" s="309"/>
      <c r="SOS10" s="309"/>
      <c r="SOT10" s="309"/>
      <c r="SOU10" s="309"/>
      <c r="SOV10" s="309"/>
      <c r="SOW10" s="309"/>
      <c r="SOX10" s="309"/>
      <c r="SOY10" s="309"/>
      <c r="SOZ10" s="309"/>
      <c r="SPA10" s="309"/>
      <c r="SPB10" s="309"/>
      <c r="SPC10" s="309"/>
      <c r="SPD10" s="309"/>
      <c r="SPE10" s="309"/>
      <c r="SPF10" s="309"/>
      <c r="SPG10" s="309"/>
      <c r="SPH10" s="309"/>
      <c r="SPI10" s="309"/>
      <c r="SPJ10" s="309"/>
      <c r="SPK10" s="309"/>
      <c r="SPL10" s="309"/>
      <c r="SPM10" s="309"/>
      <c r="SPN10" s="309"/>
      <c r="SPO10" s="309"/>
      <c r="SPP10" s="309"/>
      <c r="SPQ10" s="309"/>
      <c r="SPR10" s="309"/>
      <c r="SPS10" s="309"/>
      <c r="SPT10" s="309"/>
      <c r="SPU10" s="309"/>
      <c r="SPV10" s="309"/>
      <c r="SPW10" s="309"/>
      <c r="SPX10" s="309"/>
      <c r="SPY10" s="309"/>
      <c r="SPZ10" s="309"/>
      <c r="SQA10" s="309"/>
      <c r="SQB10" s="309"/>
      <c r="SQC10" s="309"/>
      <c r="SQD10" s="309"/>
      <c r="SQE10" s="309"/>
      <c r="SQF10" s="309"/>
      <c r="SQG10" s="309"/>
      <c r="SQH10" s="309"/>
      <c r="SQI10" s="309"/>
      <c r="SQJ10" s="309"/>
      <c r="SQK10" s="309"/>
      <c r="SQL10" s="309"/>
      <c r="SQM10" s="309"/>
      <c r="SQN10" s="309"/>
      <c r="SQO10" s="309"/>
      <c r="SQP10" s="309"/>
      <c r="SQQ10" s="309"/>
      <c r="SQR10" s="309"/>
      <c r="SQS10" s="309"/>
      <c r="SQT10" s="309"/>
      <c r="SQU10" s="309"/>
      <c r="SQV10" s="309"/>
      <c r="SQW10" s="309"/>
      <c r="SQX10" s="309"/>
      <c r="SQY10" s="309"/>
      <c r="SQZ10" s="309"/>
      <c r="SRA10" s="309"/>
      <c r="SRB10" s="309"/>
      <c r="SRC10" s="309"/>
      <c r="SRD10" s="309"/>
      <c r="SRE10" s="309"/>
      <c r="SRF10" s="309"/>
      <c r="SRG10" s="309"/>
      <c r="SRH10" s="309"/>
      <c r="SRI10" s="309"/>
      <c r="SRJ10" s="309"/>
      <c r="SRK10" s="309"/>
      <c r="SRL10" s="309"/>
      <c r="SRM10" s="309"/>
      <c r="SRN10" s="309"/>
      <c r="SRO10" s="309"/>
      <c r="SRP10" s="309"/>
      <c r="SRQ10" s="309"/>
      <c r="SRR10" s="309"/>
      <c r="SRS10" s="309"/>
      <c r="SRT10" s="309"/>
      <c r="SRU10" s="309"/>
      <c r="SRV10" s="309"/>
      <c r="SRW10" s="309"/>
      <c r="SRX10" s="309"/>
      <c r="SRY10" s="309"/>
      <c r="SRZ10" s="309"/>
      <c r="SSA10" s="309"/>
      <c r="SSB10" s="309"/>
      <c r="SSC10" s="309"/>
      <c r="SSD10" s="309"/>
      <c r="SSE10" s="309"/>
      <c r="SSF10" s="309"/>
      <c r="SSG10" s="309"/>
      <c r="SSH10" s="309"/>
      <c r="SSI10" s="309"/>
      <c r="SSJ10" s="309"/>
      <c r="SSK10" s="309"/>
      <c r="SSL10" s="309"/>
      <c r="SSM10" s="309"/>
      <c r="SSN10" s="309"/>
      <c r="SSO10" s="309"/>
      <c r="SSP10" s="309"/>
      <c r="SSQ10" s="309"/>
      <c r="SSR10" s="309"/>
      <c r="SSS10" s="309"/>
      <c r="SST10" s="309"/>
      <c r="SSU10" s="309"/>
      <c r="SSV10" s="309"/>
      <c r="SSW10" s="309"/>
      <c r="SSX10" s="309"/>
      <c r="SSY10" s="309"/>
      <c r="SSZ10" s="309"/>
      <c r="STA10" s="309"/>
      <c r="STB10" s="309"/>
      <c r="STC10" s="309"/>
      <c r="STD10" s="309"/>
      <c r="STE10" s="309"/>
      <c r="STF10" s="309"/>
      <c r="STG10" s="309"/>
      <c r="STH10" s="309"/>
      <c r="STI10" s="309"/>
      <c r="STJ10" s="309"/>
      <c r="STK10" s="309"/>
      <c r="STL10" s="309"/>
      <c r="STM10" s="309"/>
      <c r="STN10" s="309"/>
      <c r="STO10" s="309"/>
      <c r="STP10" s="309"/>
      <c r="STQ10" s="309"/>
      <c r="STR10" s="309"/>
      <c r="STS10" s="309"/>
      <c r="STT10" s="309"/>
      <c r="STU10" s="309"/>
      <c r="STV10" s="309"/>
      <c r="STW10" s="309"/>
      <c r="STX10" s="309"/>
      <c r="STY10" s="309"/>
      <c r="STZ10" s="309"/>
      <c r="SUA10" s="309"/>
      <c r="SUB10" s="309"/>
      <c r="SUC10" s="309"/>
      <c r="SUD10" s="309"/>
      <c r="SUE10" s="309"/>
      <c r="SUF10" s="309"/>
      <c r="SUG10" s="309"/>
      <c r="SUH10" s="309"/>
      <c r="SUI10" s="309"/>
      <c r="SUJ10" s="309"/>
      <c r="SUK10" s="309"/>
      <c r="SUL10" s="309"/>
      <c r="SUM10" s="309"/>
      <c r="SUN10" s="309"/>
      <c r="SUO10" s="309"/>
      <c r="SUP10" s="309"/>
      <c r="SUQ10" s="309"/>
      <c r="SUR10" s="309"/>
      <c r="SUS10" s="309"/>
      <c r="SUT10" s="309"/>
      <c r="SUU10" s="309"/>
      <c r="SUV10" s="309"/>
      <c r="SUW10" s="309"/>
      <c r="SUX10" s="309"/>
      <c r="SUY10" s="309"/>
      <c r="SUZ10" s="309"/>
      <c r="SVA10" s="309"/>
      <c r="SVB10" s="309"/>
      <c r="SVC10" s="309"/>
      <c r="SVD10" s="309"/>
      <c r="SVE10" s="309"/>
      <c r="SVF10" s="309"/>
      <c r="SVG10" s="309"/>
      <c r="SVH10" s="309"/>
      <c r="SVI10" s="309"/>
      <c r="SVJ10" s="309"/>
      <c r="SVK10" s="309"/>
      <c r="SVL10" s="309"/>
      <c r="SVM10" s="309"/>
      <c r="SVN10" s="309"/>
      <c r="SVO10" s="309"/>
      <c r="SVP10" s="309"/>
      <c r="SVQ10" s="309"/>
      <c r="SVR10" s="309"/>
      <c r="SVS10" s="309"/>
      <c r="SVT10" s="309"/>
      <c r="SVU10" s="309"/>
      <c r="SVV10" s="309"/>
      <c r="SVW10" s="309"/>
      <c r="SVX10" s="309"/>
      <c r="SVY10" s="309"/>
      <c r="SVZ10" s="309"/>
      <c r="SWA10" s="309"/>
      <c r="SWB10" s="309"/>
      <c r="SWC10" s="309"/>
      <c r="SWD10" s="309"/>
      <c r="SWE10" s="309"/>
      <c r="SWF10" s="309"/>
      <c r="SWG10" s="309"/>
      <c r="SWH10" s="309"/>
      <c r="SWI10" s="309"/>
      <c r="SWJ10" s="309"/>
      <c r="SWK10" s="309"/>
      <c r="SWL10" s="309"/>
      <c r="SWM10" s="309"/>
      <c r="SWN10" s="309"/>
      <c r="SWO10" s="309"/>
      <c r="SWP10" s="309"/>
      <c r="SWQ10" s="309"/>
      <c r="SWR10" s="309"/>
      <c r="SWS10" s="309"/>
      <c r="SWT10" s="309"/>
      <c r="SWU10" s="309"/>
      <c r="SWV10" s="309"/>
      <c r="SWW10" s="309"/>
      <c r="SWX10" s="309"/>
      <c r="SWY10" s="309"/>
      <c r="SWZ10" s="309"/>
      <c r="SXA10" s="309"/>
      <c r="SXB10" s="309"/>
      <c r="SXC10" s="309"/>
      <c r="SXD10" s="309"/>
      <c r="SXE10" s="309"/>
      <c r="SXF10" s="309"/>
      <c r="SXG10" s="309"/>
      <c r="SXH10" s="309"/>
      <c r="SXI10" s="309"/>
      <c r="SXJ10" s="309"/>
      <c r="SXK10" s="309"/>
      <c r="SXL10" s="309"/>
      <c r="SXM10" s="309"/>
      <c r="SXN10" s="309"/>
      <c r="SXO10" s="309"/>
      <c r="SXP10" s="309"/>
      <c r="SXQ10" s="309"/>
      <c r="SXR10" s="309"/>
      <c r="SXS10" s="309"/>
      <c r="SXT10" s="309"/>
      <c r="SXU10" s="309"/>
      <c r="SXV10" s="309"/>
      <c r="SXW10" s="309"/>
      <c r="SXX10" s="309"/>
      <c r="SXY10" s="309"/>
      <c r="SXZ10" s="309"/>
      <c r="SYA10" s="309"/>
      <c r="SYB10" s="309"/>
      <c r="SYC10" s="309"/>
      <c r="SYD10" s="309"/>
      <c r="SYE10" s="309"/>
      <c r="SYF10" s="309"/>
      <c r="SYG10" s="309"/>
      <c r="SYH10" s="309"/>
      <c r="SYI10" s="309"/>
      <c r="SYJ10" s="309"/>
      <c r="SYK10" s="309"/>
      <c r="SYL10" s="309"/>
      <c r="SYM10" s="309"/>
      <c r="SYN10" s="309"/>
      <c r="SYO10" s="309"/>
      <c r="SYP10" s="309"/>
      <c r="SYQ10" s="309"/>
      <c r="SYR10" s="309"/>
      <c r="SYS10" s="309"/>
      <c r="SYT10" s="309"/>
      <c r="SYU10" s="309"/>
      <c r="SYV10" s="309"/>
      <c r="SYW10" s="309"/>
      <c r="SYX10" s="309"/>
      <c r="SYY10" s="309"/>
      <c r="SYZ10" s="309"/>
      <c r="SZA10" s="309"/>
      <c r="SZB10" s="309"/>
      <c r="SZC10" s="309"/>
      <c r="SZD10" s="309"/>
      <c r="SZE10" s="309"/>
      <c r="SZF10" s="309"/>
      <c r="SZG10" s="309"/>
      <c r="SZH10" s="309"/>
      <c r="SZI10" s="309"/>
      <c r="SZJ10" s="309"/>
      <c r="SZK10" s="309"/>
      <c r="SZL10" s="309"/>
      <c r="SZM10" s="309"/>
      <c r="SZN10" s="309"/>
      <c r="SZO10" s="309"/>
      <c r="SZP10" s="309"/>
      <c r="SZQ10" s="309"/>
      <c r="SZR10" s="309"/>
      <c r="SZS10" s="309"/>
      <c r="SZT10" s="309"/>
      <c r="SZU10" s="309"/>
      <c r="SZV10" s="309"/>
      <c r="SZW10" s="309"/>
      <c r="SZX10" s="309"/>
      <c r="SZY10" s="309"/>
      <c r="SZZ10" s="309"/>
      <c r="TAA10" s="309"/>
      <c r="TAB10" s="309"/>
      <c r="TAC10" s="309"/>
      <c r="TAD10" s="309"/>
      <c r="TAE10" s="309"/>
      <c r="TAF10" s="309"/>
      <c r="TAG10" s="309"/>
      <c r="TAH10" s="309"/>
      <c r="TAI10" s="309"/>
      <c r="TAJ10" s="309"/>
      <c r="TAK10" s="309"/>
      <c r="TAL10" s="309"/>
      <c r="TAM10" s="309"/>
      <c r="TAN10" s="309"/>
      <c r="TAO10" s="309"/>
      <c r="TAP10" s="309"/>
      <c r="TAQ10" s="309"/>
      <c r="TAR10" s="309"/>
      <c r="TAS10" s="309"/>
      <c r="TAT10" s="309"/>
      <c r="TAU10" s="309"/>
      <c r="TAV10" s="309"/>
      <c r="TAW10" s="309"/>
      <c r="TAX10" s="309"/>
      <c r="TAY10" s="309"/>
      <c r="TAZ10" s="309"/>
      <c r="TBA10" s="309"/>
      <c r="TBB10" s="309"/>
      <c r="TBC10" s="309"/>
      <c r="TBD10" s="309"/>
      <c r="TBE10" s="309"/>
      <c r="TBF10" s="309"/>
      <c r="TBG10" s="309"/>
      <c r="TBH10" s="309"/>
      <c r="TBI10" s="309"/>
      <c r="TBJ10" s="309"/>
      <c r="TBK10" s="309"/>
      <c r="TBL10" s="309"/>
      <c r="TBM10" s="309"/>
      <c r="TBN10" s="309"/>
      <c r="TBO10" s="309"/>
      <c r="TBP10" s="309"/>
      <c r="TBQ10" s="309"/>
      <c r="TBR10" s="309"/>
      <c r="TBS10" s="309"/>
      <c r="TBT10" s="309"/>
      <c r="TBU10" s="309"/>
      <c r="TBV10" s="309"/>
      <c r="TBW10" s="309"/>
      <c r="TBX10" s="309"/>
      <c r="TBY10" s="309"/>
      <c r="TBZ10" s="309"/>
      <c r="TCA10" s="309"/>
      <c r="TCB10" s="309"/>
      <c r="TCC10" s="309"/>
      <c r="TCD10" s="309"/>
      <c r="TCE10" s="309"/>
      <c r="TCF10" s="309"/>
      <c r="TCG10" s="309"/>
      <c r="TCH10" s="309"/>
      <c r="TCI10" s="309"/>
      <c r="TCJ10" s="309"/>
      <c r="TCK10" s="309"/>
      <c r="TCL10" s="309"/>
      <c r="TCM10" s="309"/>
      <c r="TCN10" s="309"/>
      <c r="TCO10" s="309"/>
      <c r="TCP10" s="309"/>
      <c r="TCQ10" s="309"/>
      <c r="TCR10" s="309"/>
      <c r="TCS10" s="309"/>
      <c r="TCT10" s="309"/>
      <c r="TCU10" s="309"/>
      <c r="TCV10" s="309"/>
      <c r="TCW10" s="309"/>
      <c r="TCX10" s="309"/>
      <c r="TCY10" s="309"/>
      <c r="TCZ10" s="309"/>
      <c r="TDA10" s="309"/>
      <c r="TDB10" s="309"/>
      <c r="TDC10" s="309"/>
      <c r="TDD10" s="309"/>
      <c r="TDE10" s="309"/>
      <c r="TDF10" s="309"/>
      <c r="TDG10" s="309"/>
      <c r="TDH10" s="309"/>
      <c r="TDI10" s="309"/>
      <c r="TDJ10" s="309"/>
      <c r="TDK10" s="309"/>
      <c r="TDL10" s="309"/>
      <c r="TDM10" s="309"/>
      <c r="TDN10" s="309"/>
      <c r="TDO10" s="309"/>
      <c r="TDP10" s="309"/>
      <c r="TDQ10" s="309"/>
      <c r="TDR10" s="309"/>
      <c r="TDS10" s="309"/>
      <c r="TDT10" s="309"/>
      <c r="TDU10" s="309"/>
      <c r="TDV10" s="309"/>
      <c r="TDW10" s="309"/>
      <c r="TDX10" s="309"/>
      <c r="TDY10" s="309"/>
      <c r="TDZ10" s="309"/>
      <c r="TEA10" s="309"/>
      <c r="TEB10" s="309"/>
      <c r="TEC10" s="309"/>
      <c r="TED10" s="309"/>
      <c r="TEE10" s="309"/>
      <c r="TEF10" s="309"/>
      <c r="TEG10" s="309"/>
      <c r="TEH10" s="309"/>
      <c r="TEI10" s="309"/>
      <c r="TEJ10" s="309"/>
      <c r="TEK10" s="309"/>
      <c r="TEL10" s="309"/>
      <c r="TEM10" s="309"/>
      <c r="TEN10" s="309"/>
      <c r="TEO10" s="309"/>
      <c r="TEP10" s="309"/>
      <c r="TEQ10" s="309"/>
      <c r="TER10" s="309"/>
      <c r="TES10" s="309"/>
      <c r="TET10" s="309"/>
      <c r="TEU10" s="309"/>
      <c r="TEV10" s="309"/>
      <c r="TEW10" s="309"/>
      <c r="TEX10" s="309"/>
      <c r="TEY10" s="309"/>
      <c r="TEZ10" s="309"/>
      <c r="TFA10" s="309"/>
      <c r="TFB10" s="309"/>
      <c r="TFC10" s="309"/>
      <c r="TFD10" s="309"/>
      <c r="TFE10" s="309"/>
      <c r="TFF10" s="309"/>
      <c r="TFG10" s="309"/>
      <c r="TFH10" s="309"/>
      <c r="TFI10" s="309"/>
      <c r="TFJ10" s="309"/>
      <c r="TFK10" s="309"/>
      <c r="TFL10" s="309"/>
      <c r="TFM10" s="309"/>
      <c r="TFN10" s="309"/>
      <c r="TFO10" s="309"/>
      <c r="TFP10" s="309"/>
      <c r="TFQ10" s="309"/>
      <c r="TFR10" s="309"/>
      <c r="TFS10" s="309"/>
      <c r="TFT10" s="309"/>
      <c r="TFU10" s="309"/>
      <c r="TFV10" s="309"/>
      <c r="TFW10" s="309"/>
      <c r="TFX10" s="309"/>
      <c r="TFY10" s="309"/>
      <c r="TFZ10" s="309"/>
      <c r="TGA10" s="309"/>
      <c r="TGB10" s="309"/>
      <c r="TGC10" s="309"/>
      <c r="TGD10" s="309"/>
      <c r="TGE10" s="309"/>
      <c r="TGF10" s="309"/>
      <c r="TGG10" s="309"/>
      <c r="TGH10" s="309"/>
      <c r="TGI10" s="309"/>
      <c r="TGJ10" s="309"/>
      <c r="TGK10" s="309"/>
      <c r="TGL10" s="309"/>
      <c r="TGM10" s="309"/>
      <c r="TGN10" s="309"/>
      <c r="TGO10" s="309"/>
      <c r="TGP10" s="309"/>
      <c r="TGQ10" s="309"/>
      <c r="TGR10" s="309"/>
      <c r="TGS10" s="309"/>
      <c r="TGT10" s="309"/>
      <c r="TGU10" s="309"/>
      <c r="TGV10" s="309"/>
      <c r="TGW10" s="309"/>
      <c r="TGX10" s="309"/>
      <c r="TGY10" s="309"/>
      <c r="TGZ10" s="309"/>
      <c r="THA10" s="309"/>
      <c r="THB10" s="309"/>
      <c r="THC10" s="309"/>
      <c r="THD10" s="309"/>
      <c r="THE10" s="309"/>
      <c r="THF10" s="309"/>
      <c r="THG10" s="309"/>
      <c r="THH10" s="309"/>
      <c r="THI10" s="309"/>
      <c r="THJ10" s="309"/>
      <c r="THK10" s="309"/>
      <c r="THL10" s="309"/>
      <c r="THM10" s="309"/>
      <c r="THN10" s="309"/>
      <c r="THO10" s="309"/>
      <c r="THP10" s="309"/>
      <c r="THQ10" s="309"/>
      <c r="THR10" s="309"/>
      <c r="THS10" s="309"/>
      <c r="THT10" s="309"/>
      <c r="THU10" s="309"/>
      <c r="THV10" s="309"/>
      <c r="THW10" s="309"/>
      <c r="THX10" s="309"/>
      <c r="THY10" s="309"/>
      <c r="THZ10" s="309"/>
      <c r="TIA10" s="309"/>
      <c r="TIB10" s="309"/>
      <c r="TIC10" s="309"/>
      <c r="TID10" s="309"/>
      <c r="TIE10" s="309"/>
      <c r="TIF10" s="309"/>
      <c r="TIG10" s="309"/>
      <c r="TIH10" s="309"/>
      <c r="TII10" s="309"/>
      <c r="TIJ10" s="309"/>
      <c r="TIK10" s="309"/>
      <c r="TIL10" s="309"/>
      <c r="TIM10" s="309"/>
      <c r="TIN10" s="309"/>
      <c r="TIO10" s="309"/>
      <c r="TIP10" s="309"/>
      <c r="TIQ10" s="309"/>
      <c r="TIR10" s="309"/>
      <c r="TIS10" s="309"/>
      <c r="TIT10" s="309"/>
      <c r="TIU10" s="309"/>
      <c r="TIV10" s="309"/>
      <c r="TIW10" s="309"/>
      <c r="TIX10" s="309"/>
      <c r="TIY10" s="309"/>
      <c r="TIZ10" s="309"/>
      <c r="TJA10" s="309"/>
      <c r="TJB10" s="309"/>
      <c r="TJC10" s="309"/>
      <c r="TJD10" s="309"/>
      <c r="TJE10" s="309"/>
      <c r="TJF10" s="309"/>
      <c r="TJG10" s="309"/>
      <c r="TJH10" s="309"/>
      <c r="TJI10" s="309"/>
      <c r="TJJ10" s="309"/>
      <c r="TJK10" s="309"/>
      <c r="TJL10" s="309"/>
      <c r="TJM10" s="309"/>
      <c r="TJN10" s="309"/>
      <c r="TJO10" s="309"/>
      <c r="TJP10" s="309"/>
      <c r="TJQ10" s="309"/>
      <c r="TJR10" s="309"/>
      <c r="TJS10" s="309"/>
      <c r="TJT10" s="309"/>
      <c r="TJU10" s="309"/>
      <c r="TJV10" s="309"/>
      <c r="TJW10" s="309"/>
      <c r="TJX10" s="309"/>
      <c r="TJY10" s="309"/>
      <c r="TJZ10" s="309"/>
      <c r="TKA10" s="309"/>
      <c r="TKB10" s="309"/>
      <c r="TKC10" s="309"/>
      <c r="TKD10" s="309"/>
      <c r="TKE10" s="309"/>
      <c r="TKF10" s="309"/>
      <c r="TKG10" s="309"/>
      <c r="TKH10" s="309"/>
      <c r="TKI10" s="309"/>
      <c r="TKJ10" s="309"/>
      <c r="TKK10" s="309"/>
      <c r="TKL10" s="309"/>
      <c r="TKM10" s="309"/>
      <c r="TKN10" s="309"/>
      <c r="TKO10" s="309"/>
      <c r="TKP10" s="309"/>
      <c r="TKQ10" s="309"/>
      <c r="TKR10" s="309"/>
      <c r="TKS10" s="309"/>
      <c r="TKT10" s="309"/>
      <c r="TKU10" s="309"/>
      <c r="TKV10" s="309"/>
      <c r="TKW10" s="309"/>
      <c r="TKX10" s="309"/>
      <c r="TKY10" s="309"/>
      <c r="TKZ10" s="309"/>
      <c r="TLA10" s="309"/>
      <c r="TLB10" s="309"/>
      <c r="TLC10" s="309"/>
      <c r="TLD10" s="309"/>
      <c r="TLE10" s="309"/>
      <c r="TLF10" s="309"/>
      <c r="TLG10" s="309"/>
      <c r="TLH10" s="309"/>
      <c r="TLI10" s="309"/>
      <c r="TLJ10" s="309"/>
      <c r="TLK10" s="309"/>
      <c r="TLL10" s="309"/>
      <c r="TLM10" s="309"/>
      <c r="TLN10" s="309"/>
      <c r="TLO10" s="309"/>
      <c r="TLP10" s="309"/>
      <c r="TLQ10" s="309"/>
      <c r="TLR10" s="309"/>
      <c r="TLS10" s="309"/>
      <c r="TLT10" s="309"/>
      <c r="TLU10" s="309"/>
      <c r="TLV10" s="309"/>
      <c r="TLW10" s="309"/>
      <c r="TLX10" s="309"/>
      <c r="TLY10" s="309"/>
      <c r="TLZ10" s="309"/>
      <c r="TMA10" s="309"/>
      <c r="TMB10" s="309"/>
      <c r="TMC10" s="309"/>
      <c r="TMD10" s="309"/>
      <c r="TME10" s="309"/>
      <c r="TMF10" s="309"/>
      <c r="TMG10" s="309"/>
      <c r="TMH10" s="309"/>
      <c r="TMI10" s="309"/>
      <c r="TMJ10" s="309"/>
      <c r="TMK10" s="309"/>
      <c r="TML10" s="309"/>
      <c r="TMM10" s="309"/>
      <c r="TMN10" s="309"/>
      <c r="TMO10" s="309"/>
      <c r="TMP10" s="309"/>
      <c r="TMQ10" s="309"/>
      <c r="TMR10" s="309"/>
      <c r="TMS10" s="309"/>
      <c r="TMT10" s="309"/>
      <c r="TMU10" s="309"/>
      <c r="TMV10" s="309"/>
      <c r="TMW10" s="309"/>
      <c r="TMX10" s="309"/>
      <c r="TMY10" s="309"/>
      <c r="TMZ10" s="309"/>
      <c r="TNA10" s="309"/>
      <c r="TNB10" s="309"/>
      <c r="TNC10" s="309"/>
      <c r="TND10" s="309"/>
      <c r="TNE10" s="309"/>
      <c r="TNF10" s="309"/>
      <c r="TNG10" s="309"/>
      <c r="TNH10" s="309"/>
      <c r="TNI10" s="309"/>
      <c r="TNJ10" s="309"/>
      <c r="TNK10" s="309"/>
      <c r="TNL10" s="309"/>
      <c r="TNM10" s="309"/>
      <c r="TNN10" s="309"/>
      <c r="TNO10" s="309"/>
      <c r="TNP10" s="309"/>
      <c r="TNQ10" s="309"/>
      <c r="TNR10" s="309"/>
      <c r="TNS10" s="309"/>
      <c r="TNT10" s="309"/>
      <c r="TNU10" s="309"/>
      <c r="TNV10" s="309"/>
      <c r="TNW10" s="309"/>
      <c r="TNX10" s="309"/>
      <c r="TNY10" s="309"/>
      <c r="TNZ10" s="309"/>
      <c r="TOA10" s="309"/>
      <c r="TOB10" s="309"/>
      <c r="TOC10" s="309"/>
      <c r="TOD10" s="309"/>
      <c r="TOE10" s="309"/>
      <c r="TOF10" s="309"/>
      <c r="TOG10" s="309"/>
      <c r="TOH10" s="309"/>
      <c r="TOI10" s="309"/>
      <c r="TOJ10" s="309"/>
      <c r="TOK10" s="309"/>
      <c r="TOL10" s="309"/>
      <c r="TOM10" s="309"/>
      <c r="TON10" s="309"/>
      <c r="TOO10" s="309"/>
      <c r="TOP10" s="309"/>
      <c r="TOQ10" s="309"/>
      <c r="TOR10" s="309"/>
      <c r="TOS10" s="309"/>
      <c r="TOT10" s="309"/>
      <c r="TOU10" s="309"/>
      <c r="TOV10" s="309"/>
      <c r="TOW10" s="309"/>
      <c r="TOX10" s="309"/>
      <c r="TOY10" s="309"/>
      <c r="TOZ10" s="309"/>
      <c r="TPA10" s="309"/>
      <c r="TPB10" s="309"/>
      <c r="TPC10" s="309"/>
      <c r="TPD10" s="309"/>
      <c r="TPE10" s="309"/>
      <c r="TPF10" s="309"/>
      <c r="TPG10" s="309"/>
      <c r="TPH10" s="309"/>
      <c r="TPI10" s="309"/>
      <c r="TPJ10" s="309"/>
      <c r="TPK10" s="309"/>
      <c r="TPL10" s="309"/>
      <c r="TPM10" s="309"/>
      <c r="TPN10" s="309"/>
      <c r="TPO10" s="309"/>
      <c r="TPP10" s="309"/>
      <c r="TPQ10" s="309"/>
      <c r="TPR10" s="309"/>
      <c r="TPS10" s="309"/>
      <c r="TPT10" s="309"/>
      <c r="TPU10" s="309"/>
      <c r="TPV10" s="309"/>
      <c r="TPW10" s="309"/>
      <c r="TPX10" s="309"/>
      <c r="TPY10" s="309"/>
      <c r="TPZ10" s="309"/>
      <c r="TQA10" s="309"/>
      <c r="TQB10" s="309"/>
      <c r="TQC10" s="309"/>
      <c r="TQD10" s="309"/>
      <c r="TQE10" s="309"/>
      <c r="TQF10" s="309"/>
      <c r="TQG10" s="309"/>
      <c r="TQH10" s="309"/>
      <c r="TQI10" s="309"/>
      <c r="TQJ10" s="309"/>
      <c r="TQK10" s="309"/>
      <c r="TQL10" s="309"/>
      <c r="TQM10" s="309"/>
      <c r="TQN10" s="309"/>
      <c r="TQO10" s="309"/>
      <c r="TQP10" s="309"/>
      <c r="TQQ10" s="309"/>
      <c r="TQR10" s="309"/>
      <c r="TQS10" s="309"/>
      <c r="TQT10" s="309"/>
      <c r="TQU10" s="309"/>
      <c r="TQV10" s="309"/>
      <c r="TQW10" s="309"/>
      <c r="TQX10" s="309"/>
      <c r="TQY10" s="309"/>
      <c r="TQZ10" s="309"/>
      <c r="TRA10" s="309"/>
      <c r="TRB10" s="309"/>
      <c r="TRC10" s="309"/>
      <c r="TRD10" s="309"/>
      <c r="TRE10" s="309"/>
      <c r="TRF10" s="309"/>
      <c r="TRG10" s="309"/>
      <c r="TRH10" s="309"/>
      <c r="TRI10" s="309"/>
      <c r="TRJ10" s="309"/>
      <c r="TRK10" s="309"/>
      <c r="TRL10" s="309"/>
      <c r="TRM10" s="309"/>
      <c r="TRN10" s="309"/>
      <c r="TRO10" s="309"/>
      <c r="TRP10" s="309"/>
      <c r="TRQ10" s="309"/>
      <c r="TRR10" s="309"/>
      <c r="TRS10" s="309"/>
      <c r="TRT10" s="309"/>
      <c r="TRU10" s="309"/>
      <c r="TRV10" s="309"/>
      <c r="TRW10" s="309"/>
      <c r="TRX10" s="309"/>
      <c r="TRY10" s="309"/>
      <c r="TRZ10" s="309"/>
      <c r="TSA10" s="309"/>
      <c r="TSB10" s="309"/>
      <c r="TSC10" s="309"/>
      <c r="TSD10" s="309"/>
      <c r="TSE10" s="309"/>
      <c r="TSF10" s="309"/>
      <c r="TSG10" s="309"/>
      <c r="TSH10" s="309"/>
      <c r="TSI10" s="309"/>
      <c r="TSJ10" s="309"/>
      <c r="TSK10" s="309"/>
      <c r="TSL10" s="309"/>
      <c r="TSM10" s="309"/>
      <c r="TSN10" s="309"/>
      <c r="TSO10" s="309"/>
      <c r="TSP10" s="309"/>
      <c r="TSQ10" s="309"/>
      <c r="TSR10" s="309"/>
      <c r="TSS10" s="309"/>
      <c r="TST10" s="309"/>
      <c r="TSU10" s="309"/>
      <c r="TSV10" s="309"/>
      <c r="TSW10" s="309"/>
      <c r="TSX10" s="309"/>
      <c r="TSY10" s="309"/>
      <c r="TSZ10" s="309"/>
      <c r="TTA10" s="309"/>
      <c r="TTB10" s="309"/>
      <c r="TTC10" s="309"/>
      <c r="TTD10" s="309"/>
      <c r="TTE10" s="309"/>
      <c r="TTF10" s="309"/>
      <c r="TTG10" s="309"/>
      <c r="TTH10" s="309"/>
      <c r="TTI10" s="309"/>
      <c r="TTJ10" s="309"/>
      <c r="TTK10" s="309"/>
      <c r="TTL10" s="309"/>
      <c r="TTM10" s="309"/>
      <c r="TTN10" s="309"/>
      <c r="TTO10" s="309"/>
      <c r="TTP10" s="309"/>
      <c r="TTQ10" s="309"/>
      <c r="TTR10" s="309"/>
      <c r="TTS10" s="309"/>
      <c r="TTT10" s="309"/>
      <c r="TTU10" s="309"/>
      <c r="TTV10" s="309"/>
      <c r="TTW10" s="309"/>
      <c r="TTX10" s="309"/>
      <c r="TTY10" s="309"/>
      <c r="TTZ10" s="309"/>
      <c r="TUA10" s="309"/>
      <c r="TUB10" s="309"/>
      <c r="TUC10" s="309"/>
      <c r="TUD10" s="309"/>
      <c r="TUE10" s="309"/>
      <c r="TUF10" s="309"/>
      <c r="TUG10" s="309"/>
      <c r="TUH10" s="309"/>
      <c r="TUI10" s="309"/>
      <c r="TUJ10" s="309"/>
      <c r="TUK10" s="309"/>
      <c r="TUL10" s="309"/>
      <c r="TUM10" s="309"/>
      <c r="TUN10" s="309"/>
      <c r="TUO10" s="309"/>
      <c r="TUP10" s="309"/>
      <c r="TUQ10" s="309"/>
      <c r="TUR10" s="309"/>
      <c r="TUS10" s="309"/>
      <c r="TUT10" s="309"/>
      <c r="TUU10" s="309"/>
      <c r="TUV10" s="309"/>
      <c r="TUW10" s="309"/>
      <c r="TUX10" s="309"/>
      <c r="TUY10" s="309"/>
      <c r="TUZ10" s="309"/>
      <c r="TVA10" s="309"/>
      <c r="TVB10" s="309"/>
      <c r="TVC10" s="309"/>
      <c r="TVD10" s="309"/>
      <c r="TVE10" s="309"/>
      <c r="TVF10" s="309"/>
      <c r="TVG10" s="309"/>
      <c r="TVH10" s="309"/>
      <c r="TVI10" s="309"/>
      <c r="TVJ10" s="309"/>
      <c r="TVK10" s="309"/>
      <c r="TVL10" s="309"/>
      <c r="TVM10" s="309"/>
      <c r="TVN10" s="309"/>
      <c r="TVO10" s="309"/>
      <c r="TVP10" s="309"/>
      <c r="TVQ10" s="309"/>
      <c r="TVR10" s="309"/>
      <c r="TVS10" s="309"/>
      <c r="TVT10" s="309"/>
      <c r="TVU10" s="309"/>
      <c r="TVV10" s="309"/>
      <c r="TVW10" s="309"/>
      <c r="TVX10" s="309"/>
      <c r="TVY10" s="309"/>
      <c r="TVZ10" s="309"/>
      <c r="TWA10" s="309"/>
      <c r="TWB10" s="309"/>
      <c r="TWC10" s="309"/>
      <c r="TWD10" s="309"/>
      <c r="TWE10" s="309"/>
      <c r="TWF10" s="309"/>
      <c r="TWG10" s="309"/>
      <c r="TWH10" s="309"/>
      <c r="TWI10" s="309"/>
      <c r="TWJ10" s="309"/>
      <c r="TWK10" s="309"/>
      <c r="TWL10" s="309"/>
      <c r="TWM10" s="309"/>
      <c r="TWN10" s="309"/>
      <c r="TWO10" s="309"/>
      <c r="TWP10" s="309"/>
      <c r="TWQ10" s="309"/>
      <c r="TWR10" s="309"/>
      <c r="TWS10" s="309"/>
      <c r="TWT10" s="309"/>
      <c r="TWU10" s="309"/>
      <c r="TWV10" s="309"/>
      <c r="TWW10" s="309"/>
      <c r="TWX10" s="309"/>
      <c r="TWY10" s="309"/>
      <c r="TWZ10" s="309"/>
      <c r="TXA10" s="309"/>
      <c r="TXB10" s="309"/>
      <c r="TXC10" s="309"/>
      <c r="TXD10" s="309"/>
      <c r="TXE10" s="309"/>
      <c r="TXF10" s="309"/>
      <c r="TXG10" s="309"/>
      <c r="TXH10" s="309"/>
      <c r="TXI10" s="309"/>
      <c r="TXJ10" s="309"/>
      <c r="TXK10" s="309"/>
      <c r="TXL10" s="309"/>
      <c r="TXM10" s="309"/>
      <c r="TXN10" s="309"/>
      <c r="TXO10" s="309"/>
      <c r="TXP10" s="309"/>
      <c r="TXQ10" s="309"/>
      <c r="TXR10" s="309"/>
      <c r="TXS10" s="309"/>
      <c r="TXT10" s="309"/>
      <c r="TXU10" s="309"/>
      <c r="TXV10" s="309"/>
      <c r="TXW10" s="309"/>
      <c r="TXX10" s="309"/>
      <c r="TXY10" s="309"/>
      <c r="TXZ10" s="309"/>
      <c r="TYA10" s="309"/>
      <c r="TYB10" s="309"/>
      <c r="TYC10" s="309"/>
      <c r="TYD10" s="309"/>
      <c r="TYE10" s="309"/>
      <c r="TYF10" s="309"/>
      <c r="TYG10" s="309"/>
      <c r="TYH10" s="309"/>
      <c r="TYI10" s="309"/>
      <c r="TYJ10" s="309"/>
      <c r="TYK10" s="309"/>
      <c r="TYL10" s="309"/>
      <c r="TYM10" s="309"/>
      <c r="TYN10" s="309"/>
      <c r="TYO10" s="309"/>
      <c r="TYP10" s="309"/>
      <c r="TYQ10" s="309"/>
      <c r="TYR10" s="309"/>
      <c r="TYS10" s="309"/>
      <c r="TYT10" s="309"/>
      <c r="TYU10" s="309"/>
      <c r="TYV10" s="309"/>
      <c r="TYW10" s="309"/>
      <c r="TYX10" s="309"/>
      <c r="TYY10" s="309"/>
      <c r="TYZ10" s="309"/>
      <c r="TZA10" s="309"/>
      <c r="TZB10" s="309"/>
      <c r="TZC10" s="309"/>
      <c r="TZD10" s="309"/>
      <c r="TZE10" s="309"/>
      <c r="TZF10" s="309"/>
      <c r="TZG10" s="309"/>
      <c r="TZH10" s="309"/>
      <c r="TZI10" s="309"/>
      <c r="TZJ10" s="309"/>
      <c r="TZK10" s="309"/>
      <c r="TZL10" s="309"/>
      <c r="TZM10" s="309"/>
      <c r="TZN10" s="309"/>
      <c r="TZO10" s="309"/>
      <c r="TZP10" s="309"/>
      <c r="TZQ10" s="309"/>
      <c r="TZR10" s="309"/>
      <c r="TZS10" s="309"/>
      <c r="TZT10" s="309"/>
      <c r="TZU10" s="309"/>
      <c r="TZV10" s="309"/>
      <c r="TZW10" s="309"/>
      <c r="TZX10" s="309"/>
      <c r="TZY10" s="309"/>
      <c r="TZZ10" s="309"/>
      <c r="UAA10" s="309"/>
      <c r="UAB10" s="309"/>
      <c r="UAC10" s="309"/>
      <c r="UAD10" s="309"/>
      <c r="UAE10" s="309"/>
      <c r="UAF10" s="309"/>
      <c r="UAG10" s="309"/>
      <c r="UAH10" s="309"/>
      <c r="UAI10" s="309"/>
      <c r="UAJ10" s="309"/>
      <c r="UAK10" s="309"/>
      <c r="UAL10" s="309"/>
      <c r="UAM10" s="309"/>
      <c r="UAN10" s="309"/>
      <c r="UAO10" s="309"/>
      <c r="UAP10" s="309"/>
      <c r="UAQ10" s="309"/>
      <c r="UAR10" s="309"/>
      <c r="UAS10" s="309"/>
      <c r="UAT10" s="309"/>
      <c r="UAU10" s="309"/>
      <c r="UAV10" s="309"/>
      <c r="UAW10" s="309"/>
      <c r="UAX10" s="309"/>
      <c r="UAY10" s="309"/>
      <c r="UAZ10" s="309"/>
      <c r="UBA10" s="309"/>
      <c r="UBB10" s="309"/>
      <c r="UBC10" s="309"/>
      <c r="UBD10" s="309"/>
      <c r="UBE10" s="309"/>
      <c r="UBF10" s="309"/>
      <c r="UBG10" s="309"/>
      <c r="UBH10" s="309"/>
      <c r="UBI10" s="309"/>
      <c r="UBJ10" s="309"/>
      <c r="UBK10" s="309"/>
      <c r="UBL10" s="309"/>
      <c r="UBM10" s="309"/>
      <c r="UBN10" s="309"/>
      <c r="UBO10" s="309"/>
      <c r="UBP10" s="309"/>
      <c r="UBQ10" s="309"/>
      <c r="UBR10" s="309"/>
      <c r="UBS10" s="309"/>
      <c r="UBT10" s="309"/>
      <c r="UBU10" s="309"/>
      <c r="UBV10" s="309"/>
      <c r="UBW10" s="309"/>
      <c r="UBX10" s="309"/>
      <c r="UBY10" s="309"/>
      <c r="UBZ10" s="309"/>
      <c r="UCA10" s="309"/>
      <c r="UCB10" s="309"/>
      <c r="UCC10" s="309"/>
      <c r="UCD10" s="309"/>
      <c r="UCE10" s="309"/>
      <c r="UCF10" s="309"/>
      <c r="UCG10" s="309"/>
      <c r="UCH10" s="309"/>
      <c r="UCI10" s="309"/>
      <c r="UCJ10" s="309"/>
      <c r="UCK10" s="309"/>
      <c r="UCL10" s="309"/>
      <c r="UCM10" s="309"/>
      <c r="UCN10" s="309"/>
      <c r="UCO10" s="309"/>
      <c r="UCP10" s="309"/>
      <c r="UCQ10" s="309"/>
      <c r="UCR10" s="309"/>
      <c r="UCS10" s="309"/>
      <c r="UCT10" s="309"/>
      <c r="UCU10" s="309"/>
      <c r="UCV10" s="309"/>
      <c r="UCW10" s="309"/>
      <c r="UCX10" s="309"/>
      <c r="UCY10" s="309"/>
      <c r="UCZ10" s="309"/>
      <c r="UDA10" s="309"/>
      <c r="UDB10" s="309"/>
      <c r="UDC10" s="309"/>
      <c r="UDD10" s="309"/>
      <c r="UDE10" s="309"/>
      <c r="UDF10" s="309"/>
      <c r="UDG10" s="309"/>
      <c r="UDH10" s="309"/>
      <c r="UDI10" s="309"/>
      <c r="UDJ10" s="309"/>
      <c r="UDK10" s="309"/>
      <c r="UDL10" s="309"/>
      <c r="UDM10" s="309"/>
      <c r="UDN10" s="309"/>
      <c r="UDO10" s="309"/>
      <c r="UDP10" s="309"/>
      <c r="UDQ10" s="309"/>
      <c r="UDR10" s="309"/>
      <c r="UDS10" s="309"/>
      <c r="UDT10" s="309"/>
      <c r="UDU10" s="309"/>
      <c r="UDV10" s="309"/>
      <c r="UDW10" s="309"/>
      <c r="UDX10" s="309"/>
      <c r="UDY10" s="309"/>
      <c r="UDZ10" s="309"/>
      <c r="UEA10" s="309"/>
      <c r="UEB10" s="309"/>
      <c r="UEC10" s="309"/>
      <c r="UED10" s="309"/>
      <c r="UEE10" s="309"/>
      <c r="UEF10" s="309"/>
      <c r="UEG10" s="309"/>
      <c r="UEH10" s="309"/>
      <c r="UEI10" s="309"/>
      <c r="UEJ10" s="309"/>
      <c r="UEK10" s="309"/>
      <c r="UEL10" s="309"/>
      <c r="UEM10" s="309"/>
      <c r="UEN10" s="309"/>
      <c r="UEO10" s="309"/>
      <c r="UEP10" s="309"/>
      <c r="UEQ10" s="309"/>
      <c r="UER10" s="309"/>
      <c r="UES10" s="309"/>
      <c r="UET10" s="309"/>
      <c r="UEU10" s="309"/>
      <c r="UEV10" s="309"/>
      <c r="UEW10" s="309"/>
      <c r="UEX10" s="309"/>
      <c r="UEY10" s="309"/>
      <c r="UEZ10" s="309"/>
      <c r="UFA10" s="309"/>
      <c r="UFB10" s="309"/>
      <c r="UFC10" s="309"/>
      <c r="UFD10" s="309"/>
      <c r="UFE10" s="309"/>
      <c r="UFF10" s="309"/>
      <c r="UFG10" s="309"/>
      <c r="UFH10" s="309"/>
      <c r="UFI10" s="309"/>
      <c r="UFJ10" s="309"/>
      <c r="UFK10" s="309"/>
      <c r="UFL10" s="309"/>
      <c r="UFM10" s="309"/>
      <c r="UFN10" s="309"/>
      <c r="UFO10" s="309"/>
      <c r="UFP10" s="309"/>
      <c r="UFQ10" s="309"/>
      <c r="UFR10" s="309"/>
      <c r="UFS10" s="309"/>
      <c r="UFT10" s="309"/>
      <c r="UFU10" s="309"/>
      <c r="UFV10" s="309"/>
      <c r="UFW10" s="309"/>
      <c r="UFX10" s="309"/>
      <c r="UFY10" s="309"/>
      <c r="UFZ10" s="309"/>
      <c r="UGA10" s="309"/>
      <c r="UGB10" s="309"/>
      <c r="UGC10" s="309"/>
      <c r="UGD10" s="309"/>
      <c r="UGE10" s="309"/>
      <c r="UGF10" s="309"/>
      <c r="UGG10" s="309"/>
      <c r="UGH10" s="309"/>
      <c r="UGI10" s="309"/>
      <c r="UGJ10" s="309"/>
      <c r="UGK10" s="309"/>
      <c r="UGL10" s="309"/>
      <c r="UGM10" s="309"/>
      <c r="UGN10" s="309"/>
      <c r="UGO10" s="309"/>
      <c r="UGP10" s="309"/>
      <c r="UGQ10" s="309"/>
      <c r="UGR10" s="309"/>
      <c r="UGS10" s="309"/>
      <c r="UGT10" s="309"/>
      <c r="UGU10" s="309"/>
      <c r="UGV10" s="309"/>
      <c r="UGW10" s="309"/>
      <c r="UGX10" s="309"/>
      <c r="UGY10" s="309"/>
      <c r="UGZ10" s="309"/>
      <c r="UHA10" s="309"/>
      <c r="UHB10" s="309"/>
      <c r="UHC10" s="309"/>
      <c r="UHD10" s="309"/>
      <c r="UHE10" s="309"/>
      <c r="UHF10" s="309"/>
      <c r="UHG10" s="309"/>
      <c r="UHH10" s="309"/>
      <c r="UHI10" s="309"/>
      <c r="UHJ10" s="309"/>
      <c r="UHK10" s="309"/>
      <c r="UHL10" s="309"/>
      <c r="UHM10" s="309"/>
      <c r="UHN10" s="309"/>
      <c r="UHO10" s="309"/>
      <c r="UHP10" s="309"/>
      <c r="UHQ10" s="309"/>
      <c r="UHR10" s="309"/>
      <c r="UHS10" s="309"/>
      <c r="UHT10" s="309"/>
      <c r="UHU10" s="309"/>
      <c r="UHV10" s="309"/>
      <c r="UHW10" s="309"/>
      <c r="UHX10" s="309"/>
      <c r="UHY10" s="309"/>
      <c r="UHZ10" s="309"/>
      <c r="UIA10" s="309"/>
      <c r="UIB10" s="309"/>
      <c r="UIC10" s="309"/>
      <c r="UID10" s="309"/>
      <c r="UIE10" s="309"/>
      <c r="UIF10" s="309"/>
      <c r="UIG10" s="309"/>
      <c r="UIH10" s="309"/>
      <c r="UII10" s="309"/>
      <c r="UIJ10" s="309"/>
      <c r="UIK10" s="309"/>
      <c r="UIL10" s="309"/>
      <c r="UIM10" s="309"/>
      <c r="UIN10" s="309"/>
      <c r="UIO10" s="309"/>
      <c r="UIP10" s="309"/>
      <c r="UIQ10" s="309"/>
      <c r="UIR10" s="309"/>
      <c r="UIS10" s="309"/>
      <c r="UIT10" s="309"/>
      <c r="UIU10" s="309"/>
      <c r="UIV10" s="309"/>
      <c r="UIW10" s="309"/>
      <c r="UIX10" s="309"/>
      <c r="UIY10" s="309"/>
      <c r="UIZ10" s="309"/>
      <c r="UJA10" s="309"/>
      <c r="UJB10" s="309"/>
      <c r="UJC10" s="309"/>
      <c r="UJD10" s="309"/>
      <c r="UJE10" s="309"/>
      <c r="UJF10" s="309"/>
      <c r="UJG10" s="309"/>
      <c r="UJH10" s="309"/>
      <c r="UJI10" s="309"/>
      <c r="UJJ10" s="309"/>
      <c r="UJK10" s="309"/>
      <c r="UJL10" s="309"/>
      <c r="UJM10" s="309"/>
      <c r="UJN10" s="309"/>
      <c r="UJO10" s="309"/>
      <c r="UJP10" s="309"/>
      <c r="UJQ10" s="309"/>
      <c r="UJR10" s="309"/>
      <c r="UJS10" s="309"/>
      <c r="UJT10" s="309"/>
      <c r="UJU10" s="309"/>
      <c r="UJV10" s="309"/>
      <c r="UJW10" s="309"/>
      <c r="UJX10" s="309"/>
      <c r="UJY10" s="309"/>
      <c r="UJZ10" s="309"/>
      <c r="UKA10" s="309"/>
      <c r="UKB10" s="309"/>
      <c r="UKC10" s="309"/>
      <c r="UKD10" s="309"/>
      <c r="UKE10" s="309"/>
      <c r="UKF10" s="309"/>
      <c r="UKG10" s="309"/>
      <c r="UKH10" s="309"/>
      <c r="UKI10" s="309"/>
      <c r="UKJ10" s="309"/>
      <c r="UKK10" s="309"/>
      <c r="UKL10" s="309"/>
      <c r="UKM10" s="309"/>
      <c r="UKN10" s="309"/>
      <c r="UKO10" s="309"/>
      <c r="UKP10" s="309"/>
      <c r="UKQ10" s="309"/>
      <c r="UKR10" s="309"/>
      <c r="UKS10" s="309"/>
      <c r="UKT10" s="309"/>
      <c r="UKU10" s="309"/>
      <c r="UKV10" s="309"/>
      <c r="UKW10" s="309"/>
      <c r="UKX10" s="309"/>
      <c r="UKY10" s="309"/>
      <c r="UKZ10" s="309"/>
      <c r="ULA10" s="309"/>
      <c r="ULB10" s="309"/>
      <c r="ULC10" s="309"/>
      <c r="ULD10" s="309"/>
      <c r="ULE10" s="309"/>
      <c r="ULF10" s="309"/>
      <c r="ULG10" s="309"/>
      <c r="ULH10" s="309"/>
      <c r="ULI10" s="309"/>
      <c r="ULJ10" s="309"/>
      <c r="ULK10" s="309"/>
      <c r="ULL10" s="309"/>
      <c r="ULM10" s="309"/>
      <c r="ULN10" s="309"/>
      <c r="ULO10" s="309"/>
      <c r="ULP10" s="309"/>
      <c r="ULQ10" s="309"/>
      <c r="ULR10" s="309"/>
      <c r="ULS10" s="309"/>
      <c r="ULT10" s="309"/>
      <c r="ULU10" s="309"/>
      <c r="ULV10" s="309"/>
      <c r="ULW10" s="309"/>
      <c r="ULX10" s="309"/>
      <c r="ULY10" s="309"/>
      <c r="ULZ10" s="309"/>
      <c r="UMA10" s="309"/>
      <c r="UMB10" s="309"/>
      <c r="UMC10" s="309"/>
      <c r="UMD10" s="309"/>
      <c r="UME10" s="309"/>
      <c r="UMF10" s="309"/>
      <c r="UMG10" s="309"/>
      <c r="UMH10" s="309"/>
      <c r="UMI10" s="309"/>
      <c r="UMJ10" s="309"/>
      <c r="UMK10" s="309"/>
      <c r="UML10" s="309"/>
      <c r="UMM10" s="309"/>
      <c r="UMN10" s="309"/>
      <c r="UMO10" s="309"/>
      <c r="UMP10" s="309"/>
      <c r="UMQ10" s="309"/>
      <c r="UMR10" s="309"/>
      <c r="UMS10" s="309"/>
      <c r="UMT10" s="309"/>
      <c r="UMU10" s="309"/>
      <c r="UMV10" s="309"/>
      <c r="UMW10" s="309"/>
      <c r="UMX10" s="309"/>
      <c r="UMY10" s="309"/>
      <c r="UMZ10" s="309"/>
      <c r="UNA10" s="309"/>
      <c r="UNB10" s="309"/>
      <c r="UNC10" s="309"/>
      <c r="UND10" s="309"/>
      <c r="UNE10" s="309"/>
      <c r="UNF10" s="309"/>
      <c r="UNG10" s="309"/>
      <c r="UNH10" s="309"/>
      <c r="UNI10" s="309"/>
      <c r="UNJ10" s="309"/>
      <c r="UNK10" s="309"/>
      <c r="UNL10" s="309"/>
      <c r="UNM10" s="309"/>
      <c r="UNN10" s="309"/>
      <c r="UNO10" s="309"/>
      <c r="UNP10" s="309"/>
      <c r="UNQ10" s="309"/>
      <c r="UNR10" s="309"/>
      <c r="UNS10" s="309"/>
      <c r="UNT10" s="309"/>
      <c r="UNU10" s="309"/>
      <c r="UNV10" s="309"/>
      <c r="UNW10" s="309"/>
      <c r="UNX10" s="309"/>
      <c r="UNY10" s="309"/>
      <c r="UNZ10" s="309"/>
      <c r="UOA10" s="309"/>
      <c r="UOB10" s="309"/>
      <c r="UOC10" s="309"/>
      <c r="UOD10" s="309"/>
      <c r="UOE10" s="309"/>
      <c r="UOF10" s="309"/>
      <c r="UOG10" s="309"/>
      <c r="UOH10" s="309"/>
      <c r="UOI10" s="309"/>
      <c r="UOJ10" s="309"/>
      <c r="UOK10" s="309"/>
      <c r="UOL10" s="309"/>
      <c r="UOM10" s="309"/>
      <c r="UON10" s="309"/>
      <c r="UOO10" s="309"/>
      <c r="UOP10" s="309"/>
      <c r="UOQ10" s="309"/>
      <c r="UOR10" s="309"/>
      <c r="UOS10" s="309"/>
      <c r="UOT10" s="309"/>
      <c r="UOU10" s="309"/>
      <c r="UOV10" s="309"/>
      <c r="UOW10" s="309"/>
      <c r="UOX10" s="309"/>
      <c r="UOY10" s="309"/>
      <c r="UOZ10" s="309"/>
      <c r="UPA10" s="309"/>
      <c r="UPB10" s="309"/>
      <c r="UPC10" s="309"/>
      <c r="UPD10" s="309"/>
      <c r="UPE10" s="309"/>
      <c r="UPF10" s="309"/>
      <c r="UPG10" s="309"/>
      <c r="UPH10" s="309"/>
      <c r="UPI10" s="309"/>
      <c r="UPJ10" s="309"/>
      <c r="UPK10" s="309"/>
      <c r="UPL10" s="309"/>
      <c r="UPM10" s="309"/>
      <c r="UPN10" s="309"/>
      <c r="UPO10" s="309"/>
      <c r="UPP10" s="309"/>
      <c r="UPQ10" s="309"/>
      <c r="UPR10" s="309"/>
      <c r="UPS10" s="309"/>
      <c r="UPT10" s="309"/>
      <c r="UPU10" s="309"/>
      <c r="UPV10" s="309"/>
      <c r="UPW10" s="309"/>
      <c r="UPX10" s="309"/>
      <c r="UPY10" s="309"/>
      <c r="UPZ10" s="309"/>
      <c r="UQA10" s="309"/>
      <c r="UQB10" s="309"/>
      <c r="UQC10" s="309"/>
      <c r="UQD10" s="309"/>
      <c r="UQE10" s="309"/>
      <c r="UQF10" s="309"/>
      <c r="UQG10" s="309"/>
      <c r="UQH10" s="309"/>
      <c r="UQI10" s="309"/>
      <c r="UQJ10" s="309"/>
      <c r="UQK10" s="309"/>
      <c r="UQL10" s="309"/>
      <c r="UQM10" s="309"/>
      <c r="UQN10" s="309"/>
      <c r="UQO10" s="309"/>
      <c r="UQP10" s="309"/>
      <c r="UQQ10" s="309"/>
      <c r="UQR10" s="309"/>
      <c r="UQS10" s="309"/>
      <c r="UQT10" s="309"/>
      <c r="UQU10" s="309"/>
      <c r="UQV10" s="309"/>
      <c r="UQW10" s="309"/>
      <c r="UQX10" s="309"/>
      <c r="UQY10" s="309"/>
      <c r="UQZ10" s="309"/>
      <c r="URA10" s="309"/>
      <c r="URB10" s="309"/>
      <c r="URC10" s="309"/>
      <c r="URD10" s="309"/>
      <c r="URE10" s="309"/>
      <c r="URF10" s="309"/>
      <c r="URG10" s="309"/>
      <c r="URH10" s="309"/>
      <c r="URI10" s="309"/>
      <c r="URJ10" s="309"/>
      <c r="URK10" s="309"/>
      <c r="URL10" s="309"/>
      <c r="URM10" s="309"/>
      <c r="URN10" s="309"/>
      <c r="URO10" s="309"/>
      <c r="URP10" s="309"/>
      <c r="URQ10" s="309"/>
      <c r="URR10" s="309"/>
      <c r="URS10" s="309"/>
      <c r="URT10" s="309"/>
      <c r="URU10" s="309"/>
      <c r="URV10" s="309"/>
      <c r="URW10" s="309"/>
      <c r="URX10" s="309"/>
      <c r="URY10" s="309"/>
      <c r="URZ10" s="309"/>
      <c r="USA10" s="309"/>
      <c r="USB10" s="309"/>
      <c r="USC10" s="309"/>
      <c r="USD10" s="309"/>
      <c r="USE10" s="309"/>
      <c r="USF10" s="309"/>
      <c r="USG10" s="309"/>
      <c r="USH10" s="309"/>
      <c r="USI10" s="309"/>
      <c r="USJ10" s="309"/>
      <c r="USK10" s="309"/>
      <c r="USL10" s="309"/>
      <c r="USM10" s="309"/>
      <c r="USN10" s="309"/>
      <c r="USO10" s="309"/>
      <c r="USP10" s="309"/>
      <c r="USQ10" s="309"/>
      <c r="USR10" s="309"/>
      <c r="USS10" s="309"/>
      <c r="UST10" s="309"/>
      <c r="USU10" s="309"/>
      <c r="USV10" s="309"/>
      <c r="USW10" s="309"/>
      <c r="USX10" s="309"/>
      <c r="USY10" s="309"/>
      <c r="USZ10" s="309"/>
      <c r="UTA10" s="309"/>
      <c r="UTB10" s="309"/>
      <c r="UTC10" s="309"/>
      <c r="UTD10" s="309"/>
      <c r="UTE10" s="309"/>
      <c r="UTF10" s="309"/>
      <c r="UTG10" s="309"/>
      <c r="UTH10" s="309"/>
      <c r="UTI10" s="309"/>
      <c r="UTJ10" s="309"/>
      <c r="UTK10" s="309"/>
      <c r="UTL10" s="309"/>
      <c r="UTM10" s="309"/>
      <c r="UTN10" s="309"/>
      <c r="UTO10" s="309"/>
      <c r="UTP10" s="309"/>
      <c r="UTQ10" s="309"/>
      <c r="UTR10" s="309"/>
      <c r="UTS10" s="309"/>
      <c r="UTT10" s="309"/>
      <c r="UTU10" s="309"/>
      <c r="UTV10" s="309"/>
      <c r="UTW10" s="309"/>
      <c r="UTX10" s="309"/>
      <c r="UTY10" s="309"/>
      <c r="UTZ10" s="309"/>
      <c r="UUA10" s="309"/>
      <c r="UUB10" s="309"/>
      <c r="UUC10" s="309"/>
      <c r="UUD10" s="309"/>
      <c r="UUE10" s="309"/>
      <c r="UUF10" s="309"/>
      <c r="UUG10" s="309"/>
      <c r="UUH10" s="309"/>
      <c r="UUI10" s="309"/>
      <c r="UUJ10" s="309"/>
      <c r="UUK10" s="309"/>
      <c r="UUL10" s="309"/>
      <c r="UUM10" s="309"/>
      <c r="UUN10" s="309"/>
      <c r="UUO10" s="309"/>
      <c r="UUP10" s="309"/>
      <c r="UUQ10" s="309"/>
      <c r="UUR10" s="309"/>
      <c r="UUS10" s="309"/>
      <c r="UUT10" s="309"/>
      <c r="UUU10" s="309"/>
      <c r="UUV10" s="309"/>
      <c r="UUW10" s="309"/>
      <c r="UUX10" s="309"/>
      <c r="UUY10" s="309"/>
      <c r="UUZ10" s="309"/>
      <c r="UVA10" s="309"/>
      <c r="UVB10" s="309"/>
      <c r="UVC10" s="309"/>
      <c r="UVD10" s="309"/>
      <c r="UVE10" s="309"/>
      <c r="UVF10" s="309"/>
      <c r="UVG10" s="309"/>
      <c r="UVH10" s="309"/>
      <c r="UVI10" s="309"/>
      <c r="UVJ10" s="309"/>
      <c r="UVK10" s="309"/>
      <c r="UVL10" s="309"/>
      <c r="UVM10" s="309"/>
      <c r="UVN10" s="309"/>
      <c r="UVO10" s="309"/>
      <c r="UVP10" s="309"/>
      <c r="UVQ10" s="309"/>
      <c r="UVR10" s="309"/>
      <c r="UVS10" s="309"/>
      <c r="UVT10" s="309"/>
      <c r="UVU10" s="309"/>
      <c r="UVV10" s="309"/>
      <c r="UVW10" s="309"/>
      <c r="UVX10" s="309"/>
      <c r="UVY10" s="309"/>
      <c r="UVZ10" s="309"/>
      <c r="UWA10" s="309"/>
      <c r="UWB10" s="309"/>
      <c r="UWC10" s="309"/>
      <c r="UWD10" s="309"/>
      <c r="UWE10" s="309"/>
      <c r="UWF10" s="309"/>
      <c r="UWG10" s="309"/>
      <c r="UWH10" s="309"/>
      <c r="UWI10" s="309"/>
      <c r="UWJ10" s="309"/>
      <c r="UWK10" s="309"/>
      <c r="UWL10" s="309"/>
      <c r="UWM10" s="309"/>
      <c r="UWN10" s="309"/>
      <c r="UWO10" s="309"/>
      <c r="UWP10" s="309"/>
      <c r="UWQ10" s="309"/>
      <c r="UWR10" s="309"/>
      <c r="UWS10" s="309"/>
      <c r="UWT10" s="309"/>
      <c r="UWU10" s="309"/>
      <c r="UWV10" s="309"/>
      <c r="UWW10" s="309"/>
      <c r="UWX10" s="309"/>
      <c r="UWY10" s="309"/>
      <c r="UWZ10" s="309"/>
      <c r="UXA10" s="309"/>
      <c r="UXB10" s="309"/>
      <c r="UXC10" s="309"/>
      <c r="UXD10" s="309"/>
      <c r="UXE10" s="309"/>
      <c r="UXF10" s="309"/>
      <c r="UXG10" s="309"/>
      <c r="UXH10" s="309"/>
      <c r="UXI10" s="309"/>
      <c r="UXJ10" s="309"/>
      <c r="UXK10" s="309"/>
      <c r="UXL10" s="309"/>
      <c r="UXM10" s="309"/>
      <c r="UXN10" s="309"/>
      <c r="UXO10" s="309"/>
      <c r="UXP10" s="309"/>
      <c r="UXQ10" s="309"/>
      <c r="UXR10" s="309"/>
      <c r="UXS10" s="309"/>
      <c r="UXT10" s="309"/>
      <c r="UXU10" s="309"/>
      <c r="UXV10" s="309"/>
      <c r="UXW10" s="309"/>
      <c r="UXX10" s="309"/>
      <c r="UXY10" s="309"/>
      <c r="UXZ10" s="309"/>
      <c r="UYA10" s="309"/>
      <c r="UYB10" s="309"/>
      <c r="UYC10" s="309"/>
      <c r="UYD10" s="309"/>
      <c r="UYE10" s="309"/>
      <c r="UYF10" s="309"/>
      <c r="UYG10" s="309"/>
      <c r="UYH10" s="309"/>
      <c r="UYI10" s="309"/>
      <c r="UYJ10" s="309"/>
      <c r="UYK10" s="309"/>
      <c r="UYL10" s="309"/>
      <c r="UYM10" s="309"/>
      <c r="UYN10" s="309"/>
      <c r="UYO10" s="309"/>
      <c r="UYP10" s="309"/>
      <c r="UYQ10" s="309"/>
      <c r="UYR10" s="309"/>
      <c r="UYS10" s="309"/>
      <c r="UYT10" s="309"/>
      <c r="UYU10" s="309"/>
      <c r="UYV10" s="309"/>
      <c r="UYW10" s="309"/>
      <c r="UYX10" s="309"/>
      <c r="UYY10" s="309"/>
      <c r="UYZ10" s="309"/>
      <c r="UZA10" s="309"/>
      <c r="UZB10" s="309"/>
      <c r="UZC10" s="309"/>
      <c r="UZD10" s="309"/>
      <c r="UZE10" s="309"/>
      <c r="UZF10" s="309"/>
      <c r="UZG10" s="309"/>
      <c r="UZH10" s="309"/>
      <c r="UZI10" s="309"/>
      <c r="UZJ10" s="309"/>
      <c r="UZK10" s="309"/>
      <c r="UZL10" s="309"/>
      <c r="UZM10" s="309"/>
      <c r="UZN10" s="309"/>
      <c r="UZO10" s="309"/>
      <c r="UZP10" s="309"/>
      <c r="UZQ10" s="309"/>
      <c r="UZR10" s="309"/>
      <c r="UZS10" s="309"/>
      <c r="UZT10" s="309"/>
      <c r="UZU10" s="309"/>
      <c r="UZV10" s="309"/>
      <c r="UZW10" s="309"/>
      <c r="UZX10" s="309"/>
      <c r="UZY10" s="309"/>
      <c r="UZZ10" s="309"/>
      <c r="VAA10" s="309"/>
      <c r="VAB10" s="309"/>
      <c r="VAC10" s="309"/>
      <c r="VAD10" s="309"/>
      <c r="VAE10" s="309"/>
      <c r="VAF10" s="309"/>
      <c r="VAG10" s="309"/>
      <c r="VAH10" s="309"/>
      <c r="VAI10" s="309"/>
      <c r="VAJ10" s="309"/>
      <c r="VAK10" s="309"/>
      <c r="VAL10" s="309"/>
      <c r="VAM10" s="309"/>
      <c r="VAN10" s="309"/>
      <c r="VAO10" s="309"/>
      <c r="VAP10" s="309"/>
      <c r="VAQ10" s="309"/>
      <c r="VAR10" s="309"/>
      <c r="VAS10" s="309"/>
      <c r="VAT10" s="309"/>
      <c r="VAU10" s="309"/>
      <c r="VAV10" s="309"/>
      <c r="VAW10" s="309"/>
      <c r="VAX10" s="309"/>
      <c r="VAY10" s="309"/>
      <c r="VAZ10" s="309"/>
      <c r="VBA10" s="309"/>
      <c r="VBB10" s="309"/>
      <c r="VBC10" s="309"/>
      <c r="VBD10" s="309"/>
      <c r="VBE10" s="309"/>
      <c r="VBF10" s="309"/>
      <c r="VBG10" s="309"/>
      <c r="VBH10" s="309"/>
      <c r="VBI10" s="309"/>
      <c r="VBJ10" s="309"/>
      <c r="VBK10" s="309"/>
      <c r="VBL10" s="309"/>
      <c r="VBM10" s="309"/>
      <c r="VBN10" s="309"/>
      <c r="VBO10" s="309"/>
      <c r="VBP10" s="309"/>
      <c r="VBQ10" s="309"/>
      <c r="VBR10" s="309"/>
      <c r="VBS10" s="309"/>
      <c r="VBT10" s="309"/>
      <c r="VBU10" s="309"/>
      <c r="VBV10" s="309"/>
      <c r="VBW10" s="309"/>
      <c r="VBX10" s="309"/>
      <c r="VBY10" s="309"/>
      <c r="VBZ10" s="309"/>
      <c r="VCA10" s="309"/>
      <c r="VCB10" s="309"/>
      <c r="VCC10" s="309"/>
      <c r="VCD10" s="309"/>
      <c r="VCE10" s="309"/>
      <c r="VCF10" s="309"/>
      <c r="VCG10" s="309"/>
      <c r="VCH10" s="309"/>
      <c r="VCI10" s="309"/>
      <c r="VCJ10" s="309"/>
      <c r="VCK10" s="309"/>
      <c r="VCL10" s="309"/>
      <c r="VCM10" s="309"/>
      <c r="VCN10" s="309"/>
      <c r="VCO10" s="309"/>
      <c r="VCP10" s="309"/>
      <c r="VCQ10" s="309"/>
      <c r="VCR10" s="309"/>
      <c r="VCS10" s="309"/>
      <c r="VCT10" s="309"/>
      <c r="VCU10" s="309"/>
      <c r="VCV10" s="309"/>
      <c r="VCW10" s="309"/>
      <c r="VCX10" s="309"/>
      <c r="VCY10" s="309"/>
      <c r="VCZ10" s="309"/>
      <c r="VDA10" s="309"/>
      <c r="VDB10" s="309"/>
      <c r="VDC10" s="309"/>
      <c r="VDD10" s="309"/>
      <c r="VDE10" s="309"/>
      <c r="VDF10" s="309"/>
      <c r="VDG10" s="309"/>
      <c r="VDH10" s="309"/>
      <c r="VDI10" s="309"/>
      <c r="VDJ10" s="309"/>
      <c r="VDK10" s="309"/>
      <c r="VDL10" s="309"/>
      <c r="VDM10" s="309"/>
      <c r="VDN10" s="309"/>
      <c r="VDO10" s="309"/>
      <c r="VDP10" s="309"/>
      <c r="VDQ10" s="309"/>
      <c r="VDR10" s="309"/>
      <c r="VDS10" s="309"/>
      <c r="VDT10" s="309"/>
      <c r="VDU10" s="309"/>
      <c r="VDV10" s="309"/>
      <c r="VDW10" s="309"/>
      <c r="VDX10" s="309"/>
      <c r="VDY10" s="309"/>
      <c r="VDZ10" s="309"/>
      <c r="VEA10" s="309"/>
      <c r="VEB10" s="309"/>
      <c r="VEC10" s="309"/>
      <c r="VED10" s="309"/>
      <c r="VEE10" s="309"/>
      <c r="VEF10" s="309"/>
      <c r="VEG10" s="309"/>
      <c r="VEH10" s="309"/>
      <c r="VEI10" s="309"/>
      <c r="VEJ10" s="309"/>
      <c r="VEK10" s="309"/>
      <c r="VEL10" s="309"/>
      <c r="VEM10" s="309"/>
      <c r="VEN10" s="309"/>
      <c r="VEO10" s="309"/>
      <c r="VEP10" s="309"/>
      <c r="VEQ10" s="309"/>
      <c r="VER10" s="309"/>
      <c r="VES10" s="309"/>
      <c r="VET10" s="309"/>
      <c r="VEU10" s="309"/>
      <c r="VEV10" s="309"/>
      <c r="VEW10" s="309"/>
      <c r="VEX10" s="309"/>
      <c r="VEY10" s="309"/>
      <c r="VEZ10" s="309"/>
      <c r="VFA10" s="309"/>
      <c r="VFB10" s="309"/>
      <c r="VFC10" s="309"/>
      <c r="VFD10" s="309"/>
      <c r="VFE10" s="309"/>
      <c r="VFF10" s="309"/>
      <c r="VFG10" s="309"/>
      <c r="VFH10" s="309"/>
      <c r="VFI10" s="309"/>
      <c r="VFJ10" s="309"/>
      <c r="VFK10" s="309"/>
      <c r="VFL10" s="309"/>
      <c r="VFM10" s="309"/>
      <c r="VFN10" s="309"/>
      <c r="VFO10" s="309"/>
      <c r="VFP10" s="309"/>
      <c r="VFQ10" s="309"/>
      <c r="VFR10" s="309"/>
      <c r="VFS10" s="309"/>
      <c r="VFT10" s="309"/>
      <c r="VFU10" s="309"/>
      <c r="VFV10" s="309"/>
      <c r="VFW10" s="309"/>
      <c r="VFX10" s="309"/>
      <c r="VFY10" s="309"/>
      <c r="VFZ10" s="309"/>
      <c r="VGA10" s="309"/>
      <c r="VGB10" s="309"/>
      <c r="VGC10" s="309"/>
      <c r="VGD10" s="309"/>
      <c r="VGE10" s="309"/>
      <c r="VGF10" s="309"/>
      <c r="VGG10" s="309"/>
      <c r="VGH10" s="309"/>
      <c r="VGI10" s="309"/>
      <c r="VGJ10" s="309"/>
      <c r="VGK10" s="309"/>
      <c r="VGL10" s="309"/>
      <c r="VGM10" s="309"/>
      <c r="VGN10" s="309"/>
      <c r="VGO10" s="309"/>
      <c r="VGP10" s="309"/>
      <c r="VGQ10" s="309"/>
      <c r="VGR10" s="309"/>
      <c r="VGS10" s="309"/>
      <c r="VGT10" s="309"/>
      <c r="VGU10" s="309"/>
      <c r="VGV10" s="309"/>
      <c r="VGW10" s="309"/>
      <c r="VGX10" s="309"/>
      <c r="VGY10" s="309"/>
      <c r="VGZ10" s="309"/>
      <c r="VHA10" s="309"/>
      <c r="VHB10" s="309"/>
      <c r="VHC10" s="309"/>
      <c r="VHD10" s="309"/>
      <c r="VHE10" s="309"/>
      <c r="VHF10" s="309"/>
      <c r="VHG10" s="309"/>
      <c r="VHH10" s="309"/>
      <c r="VHI10" s="309"/>
      <c r="VHJ10" s="309"/>
      <c r="VHK10" s="309"/>
      <c r="VHL10" s="309"/>
      <c r="VHM10" s="309"/>
      <c r="VHN10" s="309"/>
      <c r="VHO10" s="309"/>
      <c r="VHP10" s="309"/>
      <c r="VHQ10" s="309"/>
      <c r="VHR10" s="309"/>
      <c r="VHS10" s="309"/>
      <c r="VHT10" s="309"/>
      <c r="VHU10" s="309"/>
      <c r="VHV10" s="309"/>
      <c r="VHW10" s="309"/>
      <c r="VHX10" s="309"/>
      <c r="VHY10" s="309"/>
      <c r="VHZ10" s="309"/>
      <c r="VIA10" s="309"/>
      <c r="VIB10" s="309"/>
      <c r="VIC10" s="309"/>
      <c r="VID10" s="309"/>
      <c r="VIE10" s="309"/>
      <c r="VIF10" s="309"/>
      <c r="VIG10" s="309"/>
      <c r="VIH10" s="309"/>
      <c r="VII10" s="309"/>
      <c r="VIJ10" s="309"/>
      <c r="VIK10" s="309"/>
      <c r="VIL10" s="309"/>
      <c r="VIM10" s="309"/>
      <c r="VIN10" s="309"/>
      <c r="VIO10" s="309"/>
      <c r="VIP10" s="309"/>
      <c r="VIQ10" s="309"/>
      <c r="VIR10" s="309"/>
      <c r="VIS10" s="309"/>
      <c r="VIT10" s="309"/>
      <c r="VIU10" s="309"/>
      <c r="VIV10" s="309"/>
      <c r="VIW10" s="309"/>
      <c r="VIX10" s="309"/>
      <c r="VIY10" s="309"/>
      <c r="VIZ10" s="309"/>
      <c r="VJA10" s="309"/>
      <c r="VJB10" s="309"/>
      <c r="VJC10" s="309"/>
      <c r="VJD10" s="309"/>
      <c r="VJE10" s="309"/>
      <c r="VJF10" s="309"/>
      <c r="VJG10" s="309"/>
      <c r="VJH10" s="309"/>
      <c r="VJI10" s="309"/>
      <c r="VJJ10" s="309"/>
      <c r="VJK10" s="309"/>
      <c r="VJL10" s="309"/>
      <c r="VJM10" s="309"/>
      <c r="VJN10" s="309"/>
      <c r="VJO10" s="309"/>
      <c r="VJP10" s="309"/>
      <c r="VJQ10" s="309"/>
      <c r="VJR10" s="309"/>
      <c r="VJS10" s="309"/>
      <c r="VJT10" s="309"/>
      <c r="VJU10" s="309"/>
      <c r="VJV10" s="309"/>
      <c r="VJW10" s="309"/>
      <c r="VJX10" s="309"/>
      <c r="VJY10" s="309"/>
      <c r="VJZ10" s="309"/>
      <c r="VKA10" s="309"/>
      <c r="VKB10" s="309"/>
      <c r="VKC10" s="309"/>
      <c r="VKD10" s="309"/>
      <c r="VKE10" s="309"/>
      <c r="VKF10" s="309"/>
      <c r="VKG10" s="309"/>
      <c r="VKH10" s="309"/>
      <c r="VKI10" s="309"/>
      <c r="VKJ10" s="309"/>
      <c r="VKK10" s="309"/>
      <c r="VKL10" s="309"/>
      <c r="VKM10" s="309"/>
      <c r="VKN10" s="309"/>
      <c r="VKO10" s="309"/>
      <c r="VKP10" s="309"/>
      <c r="VKQ10" s="309"/>
      <c r="VKR10" s="309"/>
      <c r="VKS10" s="309"/>
      <c r="VKT10" s="309"/>
      <c r="VKU10" s="309"/>
      <c r="VKV10" s="309"/>
      <c r="VKW10" s="309"/>
      <c r="VKX10" s="309"/>
      <c r="VKY10" s="309"/>
      <c r="VKZ10" s="309"/>
      <c r="VLA10" s="309"/>
      <c r="VLB10" s="309"/>
      <c r="VLC10" s="309"/>
      <c r="VLD10" s="309"/>
      <c r="VLE10" s="309"/>
      <c r="VLF10" s="309"/>
      <c r="VLG10" s="309"/>
      <c r="VLH10" s="309"/>
      <c r="VLI10" s="309"/>
      <c r="VLJ10" s="309"/>
      <c r="VLK10" s="309"/>
      <c r="VLL10" s="309"/>
      <c r="VLM10" s="309"/>
      <c r="VLN10" s="309"/>
      <c r="VLO10" s="309"/>
      <c r="VLP10" s="309"/>
      <c r="VLQ10" s="309"/>
      <c r="VLR10" s="309"/>
      <c r="VLS10" s="309"/>
      <c r="VLT10" s="309"/>
      <c r="VLU10" s="309"/>
      <c r="VLV10" s="309"/>
      <c r="VLW10" s="309"/>
      <c r="VLX10" s="309"/>
      <c r="VLY10" s="309"/>
      <c r="VLZ10" s="309"/>
      <c r="VMA10" s="309"/>
      <c r="VMB10" s="309"/>
      <c r="VMC10" s="309"/>
      <c r="VMD10" s="309"/>
      <c r="VME10" s="309"/>
      <c r="VMF10" s="309"/>
      <c r="VMG10" s="309"/>
      <c r="VMH10" s="309"/>
      <c r="VMI10" s="309"/>
      <c r="VMJ10" s="309"/>
      <c r="VMK10" s="309"/>
      <c r="VML10" s="309"/>
      <c r="VMM10" s="309"/>
      <c r="VMN10" s="309"/>
      <c r="VMO10" s="309"/>
      <c r="VMP10" s="309"/>
      <c r="VMQ10" s="309"/>
      <c r="VMR10" s="309"/>
      <c r="VMS10" s="309"/>
      <c r="VMT10" s="309"/>
      <c r="VMU10" s="309"/>
      <c r="VMV10" s="309"/>
      <c r="VMW10" s="309"/>
      <c r="VMX10" s="309"/>
      <c r="VMY10" s="309"/>
      <c r="VMZ10" s="309"/>
      <c r="VNA10" s="309"/>
      <c r="VNB10" s="309"/>
      <c r="VNC10" s="309"/>
      <c r="VND10" s="309"/>
      <c r="VNE10" s="309"/>
      <c r="VNF10" s="309"/>
      <c r="VNG10" s="309"/>
      <c r="VNH10" s="309"/>
      <c r="VNI10" s="309"/>
      <c r="VNJ10" s="309"/>
      <c r="VNK10" s="309"/>
      <c r="VNL10" s="309"/>
      <c r="VNM10" s="309"/>
      <c r="VNN10" s="309"/>
      <c r="VNO10" s="309"/>
      <c r="VNP10" s="309"/>
      <c r="VNQ10" s="309"/>
      <c r="VNR10" s="309"/>
      <c r="VNS10" s="309"/>
      <c r="VNT10" s="309"/>
      <c r="VNU10" s="309"/>
      <c r="VNV10" s="309"/>
      <c r="VNW10" s="309"/>
      <c r="VNX10" s="309"/>
      <c r="VNY10" s="309"/>
      <c r="VNZ10" s="309"/>
      <c r="VOA10" s="309"/>
      <c r="VOB10" s="309"/>
      <c r="VOC10" s="309"/>
      <c r="VOD10" s="309"/>
      <c r="VOE10" s="309"/>
      <c r="VOF10" s="309"/>
      <c r="VOG10" s="309"/>
      <c r="VOH10" s="309"/>
      <c r="VOI10" s="309"/>
      <c r="VOJ10" s="309"/>
      <c r="VOK10" s="309"/>
      <c r="VOL10" s="309"/>
      <c r="VOM10" s="309"/>
      <c r="VON10" s="309"/>
      <c r="VOO10" s="309"/>
      <c r="VOP10" s="309"/>
      <c r="VOQ10" s="309"/>
      <c r="VOR10" s="309"/>
      <c r="VOS10" s="309"/>
      <c r="VOT10" s="309"/>
      <c r="VOU10" s="309"/>
      <c r="VOV10" s="309"/>
      <c r="VOW10" s="309"/>
      <c r="VOX10" s="309"/>
      <c r="VOY10" s="309"/>
      <c r="VOZ10" s="309"/>
      <c r="VPA10" s="309"/>
      <c r="VPB10" s="309"/>
      <c r="VPC10" s="309"/>
      <c r="VPD10" s="309"/>
      <c r="VPE10" s="309"/>
      <c r="VPF10" s="309"/>
      <c r="VPG10" s="309"/>
      <c r="VPH10" s="309"/>
      <c r="VPI10" s="309"/>
      <c r="VPJ10" s="309"/>
      <c r="VPK10" s="309"/>
      <c r="VPL10" s="309"/>
      <c r="VPM10" s="309"/>
      <c r="VPN10" s="309"/>
      <c r="VPO10" s="309"/>
      <c r="VPP10" s="309"/>
      <c r="VPQ10" s="309"/>
      <c r="VPR10" s="309"/>
      <c r="VPS10" s="309"/>
      <c r="VPT10" s="309"/>
      <c r="VPU10" s="309"/>
      <c r="VPV10" s="309"/>
      <c r="VPW10" s="309"/>
      <c r="VPX10" s="309"/>
      <c r="VPY10" s="309"/>
      <c r="VPZ10" s="309"/>
      <c r="VQA10" s="309"/>
      <c r="VQB10" s="309"/>
      <c r="VQC10" s="309"/>
      <c r="VQD10" s="309"/>
      <c r="VQE10" s="309"/>
      <c r="VQF10" s="309"/>
      <c r="VQG10" s="309"/>
      <c r="VQH10" s="309"/>
      <c r="VQI10" s="309"/>
      <c r="VQJ10" s="309"/>
      <c r="VQK10" s="309"/>
      <c r="VQL10" s="309"/>
      <c r="VQM10" s="309"/>
      <c r="VQN10" s="309"/>
      <c r="VQO10" s="309"/>
      <c r="VQP10" s="309"/>
      <c r="VQQ10" s="309"/>
      <c r="VQR10" s="309"/>
      <c r="VQS10" s="309"/>
      <c r="VQT10" s="309"/>
      <c r="VQU10" s="309"/>
      <c r="VQV10" s="309"/>
      <c r="VQW10" s="309"/>
      <c r="VQX10" s="309"/>
      <c r="VQY10" s="309"/>
      <c r="VQZ10" s="309"/>
      <c r="VRA10" s="309"/>
      <c r="VRB10" s="309"/>
      <c r="VRC10" s="309"/>
      <c r="VRD10" s="309"/>
      <c r="VRE10" s="309"/>
      <c r="VRF10" s="309"/>
      <c r="VRG10" s="309"/>
      <c r="VRH10" s="309"/>
      <c r="VRI10" s="309"/>
      <c r="VRJ10" s="309"/>
      <c r="VRK10" s="309"/>
      <c r="VRL10" s="309"/>
      <c r="VRM10" s="309"/>
      <c r="VRN10" s="309"/>
      <c r="VRO10" s="309"/>
      <c r="VRP10" s="309"/>
      <c r="VRQ10" s="309"/>
      <c r="VRR10" s="309"/>
      <c r="VRS10" s="309"/>
      <c r="VRT10" s="309"/>
      <c r="VRU10" s="309"/>
      <c r="VRV10" s="309"/>
      <c r="VRW10" s="309"/>
      <c r="VRX10" s="309"/>
      <c r="VRY10" s="309"/>
      <c r="VRZ10" s="309"/>
      <c r="VSA10" s="309"/>
      <c r="VSB10" s="309"/>
      <c r="VSC10" s="309"/>
      <c r="VSD10" s="309"/>
      <c r="VSE10" s="309"/>
      <c r="VSF10" s="309"/>
      <c r="VSG10" s="309"/>
      <c r="VSH10" s="309"/>
      <c r="VSI10" s="309"/>
      <c r="VSJ10" s="309"/>
      <c r="VSK10" s="309"/>
      <c r="VSL10" s="309"/>
      <c r="VSM10" s="309"/>
      <c r="VSN10" s="309"/>
      <c r="VSO10" s="309"/>
      <c r="VSP10" s="309"/>
      <c r="VSQ10" s="309"/>
      <c r="VSR10" s="309"/>
      <c r="VSS10" s="309"/>
      <c r="VST10" s="309"/>
      <c r="VSU10" s="309"/>
      <c r="VSV10" s="309"/>
      <c r="VSW10" s="309"/>
      <c r="VSX10" s="309"/>
      <c r="VSY10" s="309"/>
      <c r="VSZ10" s="309"/>
      <c r="VTA10" s="309"/>
      <c r="VTB10" s="309"/>
      <c r="VTC10" s="309"/>
      <c r="VTD10" s="309"/>
      <c r="VTE10" s="309"/>
      <c r="VTF10" s="309"/>
      <c r="VTG10" s="309"/>
      <c r="VTH10" s="309"/>
      <c r="VTI10" s="309"/>
      <c r="VTJ10" s="309"/>
      <c r="VTK10" s="309"/>
      <c r="VTL10" s="309"/>
      <c r="VTM10" s="309"/>
      <c r="VTN10" s="309"/>
      <c r="VTO10" s="309"/>
      <c r="VTP10" s="309"/>
      <c r="VTQ10" s="309"/>
      <c r="VTR10" s="309"/>
      <c r="VTS10" s="309"/>
      <c r="VTT10" s="309"/>
      <c r="VTU10" s="309"/>
      <c r="VTV10" s="309"/>
      <c r="VTW10" s="309"/>
      <c r="VTX10" s="309"/>
      <c r="VTY10" s="309"/>
      <c r="VTZ10" s="309"/>
      <c r="VUA10" s="309"/>
      <c r="VUB10" s="309"/>
      <c r="VUC10" s="309"/>
      <c r="VUD10" s="309"/>
      <c r="VUE10" s="309"/>
      <c r="VUF10" s="309"/>
      <c r="VUG10" s="309"/>
      <c r="VUH10" s="309"/>
      <c r="VUI10" s="309"/>
      <c r="VUJ10" s="309"/>
      <c r="VUK10" s="309"/>
      <c r="VUL10" s="309"/>
      <c r="VUM10" s="309"/>
      <c r="VUN10" s="309"/>
      <c r="VUO10" s="309"/>
      <c r="VUP10" s="309"/>
      <c r="VUQ10" s="309"/>
      <c r="VUR10" s="309"/>
      <c r="VUS10" s="309"/>
      <c r="VUT10" s="309"/>
      <c r="VUU10" s="309"/>
      <c r="VUV10" s="309"/>
      <c r="VUW10" s="309"/>
      <c r="VUX10" s="309"/>
      <c r="VUY10" s="309"/>
      <c r="VUZ10" s="309"/>
      <c r="VVA10" s="309"/>
      <c r="VVB10" s="309"/>
      <c r="VVC10" s="309"/>
      <c r="VVD10" s="309"/>
      <c r="VVE10" s="309"/>
      <c r="VVF10" s="309"/>
      <c r="VVG10" s="309"/>
      <c r="VVH10" s="309"/>
      <c r="VVI10" s="309"/>
      <c r="VVJ10" s="309"/>
      <c r="VVK10" s="309"/>
      <c r="VVL10" s="309"/>
      <c r="VVM10" s="309"/>
      <c r="VVN10" s="309"/>
      <c r="VVO10" s="309"/>
      <c r="VVP10" s="309"/>
      <c r="VVQ10" s="309"/>
      <c r="VVR10" s="309"/>
      <c r="VVS10" s="309"/>
      <c r="VVT10" s="309"/>
      <c r="VVU10" s="309"/>
      <c r="VVV10" s="309"/>
      <c r="VVW10" s="309"/>
      <c r="VVX10" s="309"/>
      <c r="VVY10" s="309"/>
      <c r="VVZ10" s="309"/>
      <c r="VWA10" s="309"/>
      <c r="VWB10" s="309"/>
      <c r="VWC10" s="309"/>
      <c r="VWD10" s="309"/>
      <c r="VWE10" s="309"/>
      <c r="VWF10" s="309"/>
      <c r="VWG10" s="309"/>
      <c r="VWH10" s="309"/>
      <c r="VWI10" s="309"/>
      <c r="VWJ10" s="309"/>
      <c r="VWK10" s="309"/>
      <c r="VWL10" s="309"/>
      <c r="VWM10" s="309"/>
      <c r="VWN10" s="309"/>
      <c r="VWO10" s="309"/>
      <c r="VWP10" s="309"/>
      <c r="VWQ10" s="309"/>
      <c r="VWR10" s="309"/>
      <c r="VWS10" s="309"/>
      <c r="VWT10" s="309"/>
      <c r="VWU10" s="309"/>
      <c r="VWV10" s="309"/>
      <c r="VWW10" s="309"/>
      <c r="VWX10" s="309"/>
      <c r="VWY10" s="309"/>
      <c r="VWZ10" s="309"/>
      <c r="VXA10" s="309"/>
      <c r="VXB10" s="309"/>
      <c r="VXC10" s="309"/>
      <c r="VXD10" s="309"/>
      <c r="VXE10" s="309"/>
      <c r="VXF10" s="309"/>
      <c r="VXG10" s="309"/>
      <c r="VXH10" s="309"/>
      <c r="VXI10" s="309"/>
      <c r="VXJ10" s="309"/>
      <c r="VXK10" s="309"/>
      <c r="VXL10" s="309"/>
      <c r="VXM10" s="309"/>
      <c r="VXN10" s="309"/>
      <c r="VXO10" s="309"/>
      <c r="VXP10" s="309"/>
      <c r="VXQ10" s="309"/>
      <c r="VXR10" s="309"/>
      <c r="VXS10" s="309"/>
      <c r="VXT10" s="309"/>
      <c r="VXU10" s="309"/>
      <c r="VXV10" s="309"/>
      <c r="VXW10" s="309"/>
      <c r="VXX10" s="309"/>
      <c r="VXY10" s="309"/>
      <c r="VXZ10" s="309"/>
      <c r="VYA10" s="309"/>
      <c r="VYB10" s="309"/>
      <c r="VYC10" s="309"/>
      <c r="VYD10" s="309"/>
      <c r="VYE10" s="309"/>
      <c r="VYF10" s="309"/>
      <c r="VYG10" s="309"/>
      <c r="VYH10" s="309"/>
      <c r="VYI10" s="309"/>
      <c r="VYJ10" s="309"/>
      <c r="VYK10" s="309"/>
      <c r="VYL10" s="309"/>
      <c r="VYM10" s="309"/>
      <c r="VYN10" s="309"/>
      <c r="VYO10" s="309"/>
      <c r="VYP10" s="309"/>
      <c r="VYQ10" s="309"/>
      <c r="VYR10" s="309"/>
      <c r="VYS10" s="309"/>
      <c r="VYT10" s="309"/>
      <c r="VYU10" s="309"/>
      <c r="VYV10" s="309"/>
      <c r="VYW10" s="309"/>
      <c r="VYX10" s="309"/>
      <c r="VYY10" s="309"/>
      <c r="VYZ10" s="309"/>
      <c r="VZA10" s="309"/>
      <c r="VZB10" s="309"/>
      <c r="VZC10" s="309"/>
      <c r="VZD10" s="309"/>
      <c r="VZE10" s="309"/>
      <c r="VZF10" s="309"/>
      <c r="VZG10" s="309"/>
      <c r="VZH10" s="309"/>
      <c r="VZI10" s="309"/>
      <c r="VZJ10" s="309"/>
      <c r="VZK10" s="309"/>
      <c r="VZL10" s="309"/>
      <c r="VZM10" s="309"/>
      <c r="VZN10" s="309"/>
      <c r="VZO10" s="309"/>
      <c r="VZP10" s="309"/>
      <c r="VZQ10" s="309"/>
      <c r="VZR10" s="309"/>
      <c r="VZS10" s="309"/>
      <c r="VZT10" s="309"/>
      <c r="VZU10" s="309"/>
      <c r="VZV10" s="309"/>
      <c r="VZW10" s="309"/>
      <c r="VZX10" s="309"/>
      <c r="VZY10" s="309"/>
      <c r="VZZ10" s="309"/>
      <c r="WAA10" s="309"/>
      <c r="WAB10" s="309"/>
      <c r="WAC10" s="309"/>
      <c r="WAD10" s="309"/>
      <c r="WAE10" s="309"/>
      <c r="WAF10" s="309"/>
      <c r="WAG10" s="309"/>
      <c r="WAH10" s="309"/>
      <c r="WAI10" s="309"/>
      <c r="WAJ10" s="309"/>
      <c r="WAK10" s="309"/>
      <c r="WAL10" s="309"/>
      <c r="WAM10" s="309"/>
      <c r="WAN10" s="309"/>
      <c r="WAO10" s="309"/>
      <c r="WAP10" s="309"/>
      <c r="WAQ10" s="309"/>
      <c r="WAR10" s="309"/>
      <c r="WAS10" s="309"/>
      <c r="WAT10" s="309"/>
      <c r="WAU10" s="309"/>
      <c r="WAV10" s="309"/>
      <c r="WAW10" s="309"/>
      <c r="WAX10" s="309"/>
      <c r="WAY10" s="309"/>
      <c r="WAZ10" s="309"/>
      <c r="WBA10" s="309"/>
      <c r="WBB10" s="309"/>
      <c r="WBC10" s="309"/>
      <c r="WBD10" s="309"/>
      <c r="WBE10" s="309"/>
      <c r="WBF10" s="309"/>
      <c r="WBG10" s="309"/>
      <c r="WBH10" s="309"/>
      <c r="WBI10" s="309"/>
      <c r="WBJ10" s="309"/>
      <c r="WBK10" s="309"/>
      <c r="WBL10" s="309"/>
      <c r="WBM10" s="309"/>
      <c r="WBN10" s="309"/>
      <c r="WBO10" s="309"/>
      <c r="WBP10" s="309"/>
      <c r="WBQ10" s="309"/>
      <c r="WBR10" s="309"/>
      <c r="WBS10" s="309"/>
      <c r="WBT10" s="309"/>
      <c r="WBU10" s="309"/>
      <c r="WBV10" s="309"/>
      <c r="WBW10" s="309"/>
      <c r="WBX10" s="309"/>
      <c r="WBY10" s="309"/>
      <c r="WBZ10" s="309"/>
      <c r="WCA10" s="309"/>
      <c r="WCB10" s="309"/>
      <c r="WCC10" s="309"/>
      <c r="WCD10" s="309"/>
      <c r="WCE10" s="309"/>
      <c r="WCF10" s="309"/>
      <c r="WCG10" s="309"/>
      <c r="WCH10" s="309"/>
      <c r="WCI10" s="309"/>
      <c r="WCJ10" s="309"/>
      <c r="WCK10" s="309"/>
      <c r="WCL10" s="309"/>
      <c r="WCM10" s="309"/>
      <c r="WCN10" s="309"/>
      <c r="WCO10" s="309"/>
      <c r="WCP10" s="309"/>
      <c r="WCQ10" s="309"/>
      <c r="WCR10" s="309"/>
      <c r="WCS10" s="309"/>
      <c r="WCT10" s="309"/>
      <c r="WCU10" s="309"/>
      <c r="WCV10" s="309"/>
      <c r="WCW10" s="309"/>
      <c r="WCX10" s="309"/>
      <c r="WCY10" s="309"/>
      <c r="WCZ10" s="309"/>
      <c r="WDA10" s="309"/>
      <c r="WDB10" s="309"/>
      <c r="WDC10" s="309"/>
      <c r="WDD10" s="309"/>
      <c r="WDE10" s="309"/>
      <c r="WDF10" s="309"/>
      <c r="WDG10" s="309"/>
      <c r="WDH10" s="309"/>
      <c r="WDI10" s="309"/>
      <c r="WDJ10" s="309"/>
      <c r="WDK10" s="309"/>
      <c r="WDL10" s="309"/>
      <c r="WDM10" s="309"/>
      <c r="WDN10" s="309"/>
      <c r="WDO10" s="309"/>
      <c r="WDP10" s="309"/>
      <c r="WDQ10" s="309"/>
      <c r="WDR10" s="309"/>
      <c r="WDS10" s="309"/>
      <c r="WDT10" s="309"/>
      <c r="WDU10" s="309"/>
      <c r="WDV10" s="309"/>
      <c r="WDW10" s="309"/>
      <c r="WDX10" s="309"/>
      <c r="WDY10" s="309"/>
      <c r="WDZ10" s="309"/>
      <c r="WEA10" s="309"/>
      <c r="WEB10" s="309"/>
      <c r="WEC10" s="309"/>
      <c r="WED10" s="309"/>
      <c r="WEE10" s="309"/>
      <c r="WEF10" s="309"/>
      <c r="WEG10" s="309"/>
      <c r="WEH10" s="309"/>
      <c r="WEI10" s="309"/>
      <c r="WEJ10" s="309"/>
      <c r="WEK10" s="309"/>
      <c r="WEL10" s="309"/>
      <c r="WEM10" s="309"/>
      <c r="WEN10" s="309"/>
      <c r="WEO10" s="309"/>
      <c r="WEP10" s="309"/>
      <c r="WEQ10" s="309"/>
      <c r="WER10" s="309"/>
      <c r="WES10" s="309"/>
      <c r="WET10" s="309"/>
      <c r="WEU10" s="309"/>
      <c r="WEV10" s="309"/>
      <c r="WEW10" s="309"/>
      <c r="WEX10" s="309"/>
      <c r="WEY10" s="309"/>
      <c r="WEZ10" s="309"/>
      <c r="WFA10" s="309"/>
      <c r="WFB10" s="309"/>
      <c r="WFC10" s="309"/>
      <c r="WFD10" s="309"/>
      <c r="WFE10" s="309"/>
      <c r="WFF10" s="309"/>
      <c r="WFG10" s="309"/>
      <c r="WFH10" s="309"/>
      <c r="WFI10" s="309"/>
      <c r="WFJ10" s="309"/>
      <c r="WFK10" s="309"/>
      <c r="WFL10" s="309"/>
      <c r="WFM10" s="309"/>
      <c r="WFN10" s="309"/>
      <c r="WFO10" s="309"/>
      <c r="WFP10" s="309"/>
      <c r="WFQ10" s="309"/>
      <c r="WFR10" s="309"/>
      <c r="WFS10" s="309"/>
      <c r="WFT10" s="309"/>
      <c r="WFU10" s="309"/>
      <c r="WFV10" s="309"/>
      <c r="WFW10" s="309"/>
      <c r="WFX10" s="309"/>
      <c r="WFY10" s="309"/>
      <c r="WFZ10" s="309"/>
      <c r="WGA10" s="309"/>
      <c r="WGB10" s="309"/>
      <c r="WGC10" s="309"/>
      <c r="WGD10" s="309"/>
      <c r="WGE10" s="309"/>
      <c r="WGF10" s="309"/>
      <c r="WGG10" s="309"/>
      <c r="WGH10" s="309"/>
      <c r="WGI10" s="309"/>
      <c r="WGJ10" s="309"/>
      <c r="WGK10" s="309"/>
      <c r="WGL10" s="309"/>
      <c r="WGM10" s="309"/>
      <c r="WGN10" s="309"/>
      <c r="WGO10" s="309"/>
      <c r="WGP10" s="309"/>
      <c r="WGQ10" s="309"/>
      <c r="WGR10" s="309"/>
      <c r="WGS10" s="309"/>
      <c r="WGT10" s="309"/>
      <c r="WGU10" s="309"/>
      <c r="WGV10" s="309"/>
      <c r="WGW10" s="309"/>
      <c r="WGX10" s="309"/>
      <c r="WGY10" s="309"/>
      <c r="WGZ10" s="309"/>
      <c r="WHA10" s="309"/>
      <c r="WHB10" s="309"/>
      <c r="WHC10" s="309"/>
      <c r="WHD10" s="309"/>
      <c r="WHE10" s="309"/>
      <c r="WHF10" s="309"/>
      <c r="WHG10" s="309"/>
      <c r="WHH10" s="309"/>
      <c r="WHI10" s="309"/>
      <c r="WHJ10" s="309"/>
      <c r="WHK10" s="309"/>
      <c r="WHL10" s="309"/>
      <c r="WHM10" s="309"/>
      <c r="WHN10" s="309"/>
      <c r="WHO10" s="309"/>
      <c r="WHP10" s="309"/>
      <c r="WHQ10" s="309"/>
      <c r="WHR10" s="309"/>
      <c r="WHS10" s="309"/>
      <c r="WHT10" s="309"/>
      <c r="WHU10" s="309"/>
      <c r="WHV10" s="309"/>
      <c r="WHW10" s="309"/>
      <c r="WHX10" s="309"/>
      <c r="WHY10" s="309"/>
      <c r="WHZ10" s="309"/>
      <c r="WIA10" s="309"/>
      <c r="WIB10" s="309"/>
      <c r="WIC10" s="309"/>
      <c r="WID10" s="309"/>
      <c r="WIE10" s="309"/>
      <c r="WIF10" s="309"/>
      <c r="WIG10" s="309"/>
      <c r="WIH10" s="309"/>
      <c r="WII10" s="309"/>
      <c r="WIJ10" s="309"/>
      <c r="WIK10" s="309"/>
      <c r="WIL10" s="309"/>
      <c r="WIM10" s="309"/>
      <c r="WIN10" s="309"/>
      <c r="WIO10" s="309"/>
      <c r="WIP10" s="309"/>
      <c r="WIQ10" s="309"/>
      <c r="WIR10" s="309"/>
      <c r="WIS10" s="309"/>
      <c r="WIT10" s="309"/>
      <c r="WIU10" s="309"/>
      <c r="WIV10" s="309"/>
      <c r="WIW10" s="309"/>
      <c r="WIX10" s="309"/>
      <c r="WIY10" s="309"/>
      <c r="WIZ10" s="309"/>
      <c r="WJA10" s="309"/>
      <c r="WJB10" s="309"/>
      <c r="WJC10" s="309"/>
      <c r="WJD10" s="309"/>
      <c r="WJE10" s="309"/>
      <c r="WJF10" s="309"/>
      <c r="WJG10" s="309"/>
      <c r="WJH10" s="309"/>
      <c r="WJI10" s="309"/>
      <c r="WJJ10" s="309"/>
      <c r="WJK10" s="309"/>
      <c r="WJL10" s="309"/>
      <c r="WJM10" s="309"/>
      <c r="WJN10" s="309"/>
      <c r="WJO10" s="309"/>
      <c r="WJP10" s="309"/>
      <c r="WJQ10" s="309"/>
      <c r="WJR10" s="309"/>
      <c r="WJS10" s="309"/>
      <c r="WJT10" s="309"/>
      <c r="WJU10" s="309"/>
      <c r="WJV10" s="309"/>
      <c r="WJW10" s="309"/>
      <c r="WJX10" s="309"/>
      <c r="WJY10" s="309"/>
      <c r="WJZ10" s="309"/>
      <c r="WKA10" s="309"/>
      <c r="WKB10" s="309"/>
      <c r="WKC10" s="309"/>
      <c r="WKD10" s="309"/>
      <c r="WKE10" s="309"/>
      <c r="WKF10" s="309"/>
      <c r="WKG10" s="309"/>
      <c r="WKH10" s="309"/>
      <c r="WKI10" s="309"/>
      <c r="WKJ10" s="309"/>
      <c r="WKK10" s="309"/>
      <c r="WKL10" s="309"/>
      <c r="WKM10" s="309"/>
      <c r="WKN10" s="309"/>
      <c r="WKO10" s="309"/>
      <c r="WKP10" s="309"/>
      <c r="WKQ10" s="309"/>
      <c r="WKR10" s="309"/>
      <c r="WKS10" s="309"/>
      <c r="WKT10" s="309"/>
      <c r="WKU10" s="309"/>
      <c r="WKV10" s="309"/>
      <c r="WKW10" s="309"/>
      <c r="WKX10" s="309"/>
      <c r="WKY10" s="309"/>
      <c r="WKZ10" s="309"/>
      <c r="WLA10" s="309"/>
      <c r="WLB10" s="309"/>
      <c r="WLC10" s="309"/>
      <c r="WLD10" s="309"/>
      <c r="WLE10" s="309"/>
      <c r="WLF10" s="309"/>
      <c r="WLG10" s="309"/>
      <c r="WLH10" s="309"/>
      <c r="WLI10" s="309"/>
      <c r="WLJ10" s="309"/>
      <c r="WLK10" s="309"/>
      <c r="WLL10" s="309"/>
      <c r="WLM10" s="309"/>
      <c r="WLN10" s="309"/>
      <c r="WLO10" s="309"/>
      <c r="WLP10" s="309"/>
      <c r="WLQ10" s="309"/>
      <c r="WLR10" s="309"/>
      <c r="WLS10" s="309"/>
      <c r="WLT10" s="309"/>
      <c r="WLU10" s="309"/>
      <c r="WLV10" s="309"/>
      <c r="WLW10" s="309"/>
      <c r="WLX10" s="309"/>
      <c r="WLY10" s="309"/>
      <c r="WLZ10" s="309"/>
      <c r="WMA10" s="309"/>
      <c r="WMB10" s="309"/>
      <c r="WMC10" s="309"/>
      <c r="WMD10" s="309"/>
      <c r="WME10" s="309"/>
      <c r="WMF10" s="309"/>
      <c r="WMG10" s="309"/>
      <c r="WMH10" s="309"/>
      <c r="WMI10" s="309"/>
      <c r="WMJ10" s="309"/>
      <c r="WMK10" s="309"/>
      <c r="WML10" s="309"/>
      <c r="WMM10" s="309"/>
      <c r="WMN10" s="309"/>
      <c r="WMO10" s="309"/>
      <c r="WMP10" s="309"/>
      <c r="WMQ10" s="309"/>
      <c r="WMR10" s="309"/>
      <c r="WMS10" s="309"/>
      <c r="WMT10" s="309"/>
      <c r="WMU10" s="309"/>
      <c r="WMV10" s="309"/>
      <c r="WMW10" s="309"/>
      <c r="WMX10" s="309"/>
      <c r="WMY10" s="309"/>
      <c r="WMZ10" s="309"/>
      <c r="WNA10" s="309"/>
      <c r="WNB10" s="309"/>
      <c r="WNC10" s="309"/>
      <c r="WND10" s="309"/>
      <c r="WNE10" s="309"/>
      <c r="WNF10" s="309"/>
      <c r="WNG10" s="309"/>
      <c r="WNH10" s="309"/>
      <c r="WNI10" s="309"/>
      <c r="WNJ10" s="309"/>
      <c r="WNK10" s="309"/>
      <c r="WNL10" s="309"/>
      <c r="WNM10" s="309"/>
      <c r="WNN10" s="309"/>
      <c r="WNO10" s="309"/>
      <c r="WNP10" s="309"/>
      <c r="WNQ10" s="309"/>
      <c r="WNR10" s="309"/>
      <c r="WNS10" s="309"/>
      <c r="WNT10" s="309"/>
      <c r="WNU10" s="309"/>
      <c r="WNV10" s="309"/>
      <c r="WNW10" s="309"/>
      <c r="WNX10" s="309"/>
      <c r="WNY10" s="309"/>
      <c r="WNZ10" s="309"/>
      <c r="WOA10" s="309"/>
      <c r="WOB10" s="309"/>
      <c r="WOC10" s="309"/>
      <c r="WOD10" s="309"/>
      <c r="WOE10" s="309"/>
      <c r="WOF10" s="309"/>
      <c r="WOG10" s="309"/>
      <c r="WOH10" s="309"/>
      <c r="WOI10" s="309"/>
      <c r="WOJ10" s="309"/>
      <c r="WOK10" s="309"/>
      <c r="WOL10" s="309"/>
      <c r="WOM10" s="309"/>
      <c r="WON10" s="309"/>
      <c r="WOO10" s="309"/>
      <c r="WOP10" s="309"/>
      <c r="WOQ10" s="309"/>
      <c r="WOR10" s="309"/>
      <c r="WOS10" s="309"/>
      <c r="WOT10" s="309"/>
      <c r="WOU10" s="309"/>
      <c r="WOV10" s="309"/>
      <c r="WOW10" s="309"/>
      <c r="WOX10" s="309"/>
      <c r="WOY10" s="309"/>
      <c r="WOZ10" s="309"/>
      <c r="WPA10" s="309"/>
      <c r="WPB10" s="309"/>
      <c r="WPC10" s="309"/>
      <c r="WPD10" s="309"/>
      <c r="WPE10" s="309"/>
      <c r="WPF10" s="309"/>
      <c r="WPG10" s="309"/>
      <c r="WPH10" s="309"/>
      <c r="WPI10" s="309"/>
      <c r="WPJ10" s="309"/>
      <c r="WPK10" s="309"/>
      <c r="WPL10" s="309"/>
      <c r="WPM10" s="309"/>
      <c r="WPN10" s="309"/>
      <c r="WPO10" s="309"/>
      <c r="WPP10" s="309"/>
      <c r="WPQ10" s="309"/>
      <c r="WPR10" s="309"/>
      <c r="WPS10" s="309"/>
      <c r="WPT10" s="309"/>
      <c r="WPU10" s="309"/>
      <c r="WPV10" s="309"/>
      <c r="WPW10" s="309"/>
      <c r="WPX10" s="309"/>
      <c r="WPY10" s="309"/>
      <c r="WPZ10" s="309"/>
      <c r="WQA10" s="309"/>
      <c r="WQB10" s="309"/>
      <c r="WQC10" s="309"/>
      <c r="WQD10" s="309"/>
      <c r="WQE10" s="309"/>
      <c r="WQF10" s="309"/>
      <c r="WQG10" s="309"/>
      <c r="WQH10" s="309"/>
      <c r="WQI10" s="309"/>
      <c r="WQJ10" s="309"/>
      <c r="WQK10" s="309"/>
      <c r="WQL10" s="309"/>
      <c r="WQM10" s="309"/>
      <c r="WQN10" s="309"/>
      <c r="WQO10" s="309"/>
      <c r="WQP10" s="309"/>
      <c r="WQQ10" s="309"/>
      <c r="WQR10" s="309"/>
      <c r="WQS10" s="309"/>
      <c r="WQT10" s="309"/>
      <c r="WQU10" s="309"/>
      <c r="WQV10" s="309"/>
      <c r="WQW10" s="309"/>
      <c r="WQX10" s="309"/>
      <c r="WQY10" s="309"/>
      <c r="WQZ10" s="309"/>
      <c r="WRA10" s="309"/>
      <c r="WRB10" s="309"/>
      <c r="WRC10" s="309"/>
      <c r="WRD10" s="309"/>
      <c r="WRE10" s="309"/>
      <c r="WRF10" s="309"/>
      <c r="WRG10" s="309"/>
      <c r="WRH10" s="309"/>
      <c r="WRI10" s="309"/>
      <c r="WRJ10" s="309"/>
      <c r="WRK10" s="309"/>
      <c r="WRL10" s="309"/>
      <c r="WRM10" s="309"/>
      <c r="WRN10" s="309"/>
      <c r="WRO10" s="309"/>
      <c r="WRP10" s="309"/>
      <c r="WRQ10" s="309"/>
      <c r="WRR10" s="309"/>
      <c r="WRS10" s="309"/>
      <c r="WRT10" s="309"/>
      <c r="WRU10" s="309"/>
      <c r="WRV10" s="309"/>
      <c r="WRW10" s="309"/>
      <c r="WRX10" s="309"/>
      <c r="WRY10" s="309"/>
      <c r="WRZ10" s="309"/>
      <c r="WSA10" s="309"/>
      <c r="WSB10" s="309"/>
      <c r="WSC10" s="309"/>
      <c r="WSD10" s="309"/>
      <c r="WSE10" s="309"/>
      <c r="WSF10" s="309"/>
      <c r="WSG10" s="309"/>
      <c r="WSH10" s="309"/>
      <c r="WSI10" s="309"/>
      <c r="WSJ10" s="309"/>
      <c r="WSK10" s="309"/>
      <c r="WSL10" s="309"/>
      <c r="WSM10" s="309"/>
      <c r="WSN10" s="309"/>
      <c r="WSO10" s="309"/>
      <c r="WSP10" s="309"/>
      <c r="WSQ10" s="309"/>
      <c r="WSR10" s="309"/>
      <c r="WSS10" s="309"/>
      <c r="WST10" s="309"/>
      <c r="WSU10" s="309"/>
      <c r="WSV10" s="309"/>
      <c r="WSW10" s="309"/>
      <c r="WSX10" s="309"/>
      <c r="WSY10" s="309"/>
      <c r="WSZ10" s="309"/>
      <c r="WTA10" s="309"/>
      <c r="WTB10" s="309"/>
      <c r="WTC10" s="309"/>
      <c r="WTD10" s="309"/>
      <c r="WTE10" s="309"/>
      <c r="WTF10" s="309"/>
      <c r="WTG10" s="309"/>
      <c r="WTH10" s="309"/>
      <c r="WTI10" s="309"/>
      <c r="WTJ10" s="309"/>
      <c r="WTK10" s="309"/>
      <c r="WTL10" s="309"/>
      <c r="WTM10" s="309"/>
      <c r="WTN10" s="309"/>
      <c r="WTO10" s="309"/>
      <c r="WTP10" s="309"/>
      <c r="WTQ10" s="309"/>
      <c r="WTR10" s="309"/>
      <c r="WTS10" s="309"/>
      <c r="WTT10" s="309"/>
      <c r="WTU10" s="309"/>
      <c r="WTV10" s="309"/>
      <c r="WTW10" s="309"/>
      <c r="WTX10" s="309"/>
      <c r="WTY10" s="309"/>
      <c r="WTZ10" s="309"/>
      <c r="WUA10" s="309"/>
      <c r="WUB10" s="309"/>
      <c r="WUC10" s="309"/>
      <c r="WUD10" s="309"/>
      <c r="WUE10" s="309"/>
      <c r="WUF10" s="309"/>
      <c r="WUG10" s="309"/>
      <c r="WUH10" s="309"/>
      <c r="WUI10" s="309"/>
      <c r="WUJ10" s="309"/>
      <c r="WUK10" s="309"/>
      <c r="WUL10" s="309"/>
      <c r="WUM10" s="309"/>
      <c r="WUN10" s="309"/>
      <c r="WUO10" s="309"/>
      <c r="WUP10" s="309"/>
      <c r="WUQ10" s="309"/>
      <c r="WUR10" s="309"/>
      <c r="WUS10" s="309"/>
      <c r="WUT10" s="309"/>
      <c r="WUU10" s="309"/>
      <c r="WUV10" s="309"/>
      <c r="WUW10" s="309"/>
      <c r="WUX10" s="309"/>
      <c r="WUY10" s="309"/>
      <c r="WUZ10" s="309"/>
      <c r="WVA10" s="309"/>
      <c r="WVB10" s="309"/>
      <c r="WVC10" s="309"/>
      <c r="WVD10" s="309"/>
      <c r="WVE10" s="309"/>
      <c r="WVF10" s="309"/>
      <c r="WVG10" s="309"/>
      <c r="WVH10" s="309"/>
      <c r="WVI10" s="309"/>
      <c r="WVJ10" s="309"/>
      <c r="WVK10" s="309"/>
      <c r="WVL10" s="309"/>
      <c r="WVM10" s="309"/>
      <c r="WVN10" s="309"/>
      <c r="WVO10" s="309"/>
      <c r="WVP10" s="309"/>
      <c r="WVQ10" s="309"/>
      <c r="WVR10" s="309"/>
      <c r="WVS10" s="309"/>
      <c r="WVT10" s="309"/>
      <c r="WVU10" s="309"/>
      <c r="WVV10" s="309"/>
      <c r="WVW10" s="309"/>
      <c r="WVX10" s="309"/>
      <c r="WVY10" s="309"/>
      <c r="WVZ10" s="309"/>
      <c r="WWA10" s="309"/>
      <c r="WWB10" s="309"/>
      <c r="WWC10" s="309"/>
      <c r="WWD10" s="309"/>
      <c r="WWE10" s="309"/>
      <c r="WWF10" s="309"/>
      <c r="WWG10" s="309"/>
      <c r="WWH10" s="309"/>
      <c r="WWI10" s="309"/>
      <c r="WWJ10" s="309"/>
      <c r="WWK10" s="309"/>
      <c r="WWL10" s="309"/>
      <c r="WWM10" s="309"/>
      <c r="WWN10" s="309"/>
      <c r="WWO10" s="309"/>
      <c r="WWP10" s="309"/>
      <c r="WWQ10" s="309"/>
      <c r="WWR10" s="309"/>
      <c r="WWS10" s="309"/>
      <c r="WWT10" s="309"/>
      <c r="WWU10" s="309"/>
      <c r="WWV10" s="309"/>
      <c r="WWW10" s="309"/>
      <c r="WWX10" s="309"/>
      <c r="WWY10" s="309"/>
      <c r="WWZ10" s="309"/>
      <c r="WXA10" s="309"/>
      <c r="WXB10" s="309"/>
      <c r="WXC10" s="309"/>
      <c r="WXD10" s="309"/>
      <c r="WXE10" s="309"/>
      <c r="WXF10" s="309"/>
      <c r="WXG10" s="309"/>
      <c r="WXH10" s="309"/>
      <c r="WXI10" s="309"/>
      <c r="WXJ10" s="309"/>
      <c r="WXK10" s="309"/>
      <c r="WXL10" s="309"/>
      <c r="WXM10" s="309"/>
      <c r="WXN10" s="309"/>
      <c r="WXO10" s="309"/>
      <c r="WXP10" s="309"/>
      <c r="WXQ10" s="309"/>
      <c r="WXR10" s="309"/>
      <c r="WXS10" s="309"/>
      <c r="WXT10" s="309"/>
      <c r="WXU10" s="309"/>
      <c r="WXV10" s="309"/>
      <c r="WXW10" s="309"/>
      <c r="WXX10" s="309"/>
      <c r="WXY10" s="309"/>
      <c r="WXZ10" s="309"/>
      <c r="WYA10" s="309"/>
      <c r="WYB10" s="309"/>
      <c r="WYC10" s="309"/>
      <c r="WYD10" s="309"/>
      <c r="WYE10" s="309"/>
      <c r="WYF10" s="309"/>
      <c r="WYG10" s="309"/>
      <c r="WYH10" s="309"/>
      <c r="WYI10" s="309"/>
      <c r="WYJ10" s="309"/>
      <c r="WYK10" s="309"/>
      <c r="WYL10" s="309"/>
      <c r="WYM10" s="309"/>
      <c r="WYN10" s="309"/>
      <c r="WYO10" s="309"/>
      <c r="WYP10" s="309"/>
      <c r="WYQ10" s="309"/>
      <c r="WYR10" s="309"/>
      <c r="WYS10" s="309"/>
      <c r="WYT10" s="309"/>
      <c r="WYU10" s="309"/>
      <c r="WYV10" s="309"/>
      <c r="WYW10" s="309"/>
      <c r="WYX10" s="309"/>
      <c r="WYY10" s="309"/>
      <c r="WYZ10" s="309"/>
      <c r="WZA10" s="309"/>
      <c r="WZB10" s="309"/>
      <c r="WZC10" s="309"/>
      <c r="WZD10" s="309"/>
      <c r="WZE10" s="309"/>
      <c r="WZF10" s="309"/>
      <c r="WZG10" s="309"/>
      <c r="WZH10" s="309"/>
      <c r="WZI10" s="309"/>
      <c r="WZJ10" s="309"/>
      <c r="WZK10" s="309"/>
      <c r="WZL10" s="309"/>
      <c r="WZM10" s="309"/>
      <c r="WZN10" s="309"/>
      <c r="WZO10" s="309"/>
      <c r="WZP10" s="309"/>
      <c r="WZQ10" s="309"/>
      <c r="WZR10" s="309"/>
      <c r="WZS10" s="309"/>
      <c r="WZT10" s="309"/>
      <c r="WZU10" s="309"/>
      <c r="WZV10" s="309"/>
      <c r="WZW10" s="309"/>
      <c r="WZX10" s="309"/>
      <c r="WZY10" s="309"/>
      <c r="WZZ10" s="309"/>
      <c r="XAA10" s="309"/>
      <c r="XAB10" s="309"/>
      <c r="XAC10" s="309"/>
      <c r="XAD10" s="309"/>
      <c r="XAE10" s="309"/>
      <c r="XAF10" s="309"/>
      <c r="XAG10" s="309"/>
      <c r="XAH10" s="309"/>
      <c r="XAI10" s="309"/>
      <c r="XAJ10" s="309"/>
      <c r="XAK10" s="309"/>
      <c r="XAL10" s="309"/>
      <c r="XAM10" s="309"/>
      <c r="XAN10" s="309"/>
      <c r="XAO10" s="309"/>
      <c r="XAP10" s="309"/>
      <c r="XAQ10" s="309"/>
      <c r="XAR10" s="309"/>
      <c r="XAS10" s="309"/>
      <c r="XAT10" s="309"/>
      <c r="XAU10" s="309"/>
      <c r="XAV10" s="309"/>
      <c r="XAW10" s="309"/>
      <c r="XAX10" s="309"/>
      <c r="XAY10" s="309"/>
      <c r="XAZ10" s="309"/>
      <c r="XBA10" s="309"/>
      <c r="XBB10" s="309"/>
      <c r="XBC10" s="309"/>
      <c r="XBD10" s="309"/>
      <c r="XBE10" s="309"/>
      <c r="XBF10" s="309"/>
      <c r="XBG10" s="309"/>
      <c r="XBH10" s="309"/>
      <c r="XBI10" s="309"/>
      <c r="XBJ10" s="309"/>
      <c r="XBK10" s="309"/>
      <c r="XBL10" s="309"/>
      <c r="XBM10" s="309"/>
      <c r="XBN10" s="309"/>
      <c r="XBO10" s="309"/>
      <c r="XBP10" s="309"/>
      <c r="XBQ10" s="309"/>
      <c r="XBR10" s="309"/>
      <c r="XBS10" s="309"/>
      <c r="XBT10" s="309"/>
      <c r="XBU10" s="309"/>
      <c r="XBV10" s="309"/>
      <c r="XBW10" s="309"/>
      <c r="XBX10" s="309"/>
      <c r="XBY10" s="309"/>
      <c r="XBZ10" s="309"/>
      <c r="XCA10" s="309"/>
      <c r="XCB10" s="309"/>
      <c r="XCC10" s="309"/>
      <c r="XCD10" s="309"/>
      <c r="XCE10" s="309"/>
      <c r="XCF10" s="309"/>
      <c r="XCG10" s="309"/>
      <c r="XCH10" s="309"/>
      <c r="XCI10" s="309"/>
      <c r="XCJ10" s="309"/>
      <c r="XCK10" s="309"/>
      <c r="XCL10" s="309"/>
      <c r="XCM10" s="309"/>
      <c r="XCN10" s="309"/>
      <c r="XCO10" s="309"/>
      <c r="XCP10" s="309"/>
      <c r="XCQ10" s="309"/>
      <c r="XCR10" s="309"/>
      <c r="XCS10" s="309"/>
      <c r="XCT10" s="309"/>
      <c r="XCU10" s="309"/>
      <c r="XCV10" s="309"/>
      <c r="XCW10" s="309"/>
      <c r="XCX10" s="309"/>
      <c r="XCY10" s="309"/>
      <c r="XCZ10" s="309"/>
      <c r="XDA10" s="309"/>
      <c r="XDB10" s="309"/>
      <c r="XDC10" s="309"/>
      <c r="XDD10" s="309"/>
      <c r="XDE10" s="309"/>
      <c r="XDF10" s="309"/>
      <c r="XDG10" s="309"/>
      <c r="XDH10" s="309"/>
      <c r="XDI10" s="309"/>
      <c r="XDJ10" s="309"/>
      <c r="XDK10" s="309"/>
      <c r="XDL10" s="309"/>
      <c r="XDM10" s="309"/>
      <c r="XDN10" s="309"/>
      <c r="XDO10" s="309"/>
      <c r="XDP10" s="309"/>
      <c r="XDQ10" s="309"/>
      <c r="XDR10" s="309"/>
      <c r="XDS10" s="309"/>
      <c r="XDT10" s="309"/>
      <c r="XDU10" s="309"/>
      <c r="XDV10" s="309"/>
      <c r="XDW10" s="309"/>
      <c r="XDX10" s="309"/>
      <c r="XDY10" s="309"/>
      <c r="XDZ10" s="309"/>
      <c r="XEA10" s="309"/>
      <c r="XEB10" s="309"/>
      <c r="XEC10" s="309"/>
      <c r="XED10" s="309"/>
      <c r="XEE10" s="309"/>
      <c r="XEF10" s="309"/>
      <c r="XEG10" s="309"/>
      <c r="XEH10" s="309"/>
      <c r="XEI10" s="309"/>
      <c r="XEJ10" s="309"/>
      <c r="XEK10" s="309"/>
      <c r="XEL10" s="309"/>
      <c r="XEM10" s="309"/>
      <c r="XEN10" s="309"/>
      <c r="XEO10" s="309"/>
      <c r="XEP10" s="309"/>
      <c r="XEQ10" s="309"/>
      <c r="XER10" s="309"/>
      <c r="XES10" s="309"/>
      <c r="XET10" s="309"/>
      <c r="XEU10" s="309"/>
      <c r="XEV10" s="309"/>
      <c r="XEW10" s="309"/>
      <c r="XEX10" s="309"/>
    </row>
    <row r="11" spans="1:16378" ht="15" thickBot="1">
      <c r="A11" s="268"/>
      <c r="B11" s="268"/>
      <c r="C11" s="268"/>
      <c r="D11" s="268"/>
      <c r="E11" s="268"/>
      <c r="F11" s="268"/>
      <c r="G11" s="268"/>
      <c r="H11" s="268"/>
      <c r="I11" s="268"/>
      <c r="J11" s="269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7"/>
      <c r="V11" s="4"/>
      <c r="W11" s="4"/>
      <c r="X11" s="20"/>
      <c r="Y11" s="20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7"/>
      <c r="AL11" s="4"/>
      <c r="AM11" s="4"/>
      <c r="AN11" s="20"/>
      <c r="AO11" s="20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7"/>
      <c r="BB11" s="4"/>
      <c r="BC11" s="4"/>
      <c r="BD11" s="20"/>
      <c r="BE11" s="20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7"/>
      <c r="BR11" s="4"/>
      <c r="BS11" s="4"/>
      <c r="BT11" s="20"/>
      <c r="BU11" s="20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7"/>
      <c r="CH11" s="4"/>
      <c r="CI11" s="4"/>
      <c r="CJ11" s="20"/>
      <c r="CK11" s="20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7"/>
      <c r="CX11" s="4"/>
      <c r="CY11" s="4"/>
      <c r="CZ11" s="20"/>
      <c r="DA11" s="20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7"/>
      <c r="DN11" s="4"/>
      <c r="DO11" s="4"/>
      <c r="DP11" s="20"/>
      <c r="DQ11" s="20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7"/>
      <c r="ED11" s="4"/>
      <c r="EE11" s="4"/>
      <c r="EF11" s="20"/>
      <c r="EG11" s="20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7"/>
      <c r="ET11" s="4"/>
      <c r="EU11" s="4"/>
      <c r="EV11" s="20"/>
      <c r="EW11" s="20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7"/>
      <c r="FJ11" s="4"/>
      <c r="FK11" s="4"/>
      <c r="FL11" s="20"/>
      <c r="FM11" s="20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7"/>
      <c r="FZ11" s="4"/>
      <c r="GA11" s="4"/>
      <c r="GB11" s="20"/>
      <c r="GC11" s="20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7"/>
      <c r="GP11" s="4"/>
      <c r="GQ11" s="4"/>
      <c r="GR11" s="20"/>
      <c r="GS11" s="20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7"/>
      <c r="HF11" s="4"/>
      <c r="HG11" s="4"/>
      <c r="HH11" s="20"/>
      <c r="HI11" s="20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7"/>
      <c r="HV11" s="4"/>
      <c r="HW11" s="4"/>
      <c r="HX11" s="20"/>
      <c r="HY11" s="20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7"/>
      <c r="IL11" s="4"/>
      <c r="IM11" s="4"/>
      <c r="IN11" s="20"/>
      <c r="IO11" s="20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7"/>
      <c r="JB11" s="4"/>
      <c r="JC11" s="4"/>
      <c r="JD11" s="20"/>
      <c r="JE11" s="20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7"/>
      <c r="JR11" s="4"/>
      <c r="JS11" s="4"/>
      <c r="JT11" s="20"/>
      <c r="JU11" s="20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7"/>
      <c r="KH11" s="4"/>
      <c r="KI11" s="4"/>
      <c r="KJ11" s="20"/>
      <c r="KK11" s="20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7"/>
      <c r="KX11" s="4"/>
      <c r="KY11" s="4"/>
      <c r="KZ11" s="20"/>
      <c r="LA11" s="20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7"/>
      <c r="LN11" s="4"/>
      <c r="LO11" s="4"/>
      <c r="LP11" s="20"/>
      <c r="LQ11" s="20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7"/>
      <c r="MD11" s="4"/>
      <c r="ME11" s="4"/>
      <c r="MF11" s="20"/>
      <c r="MG11" s="20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7"/>
      <c r="MT11" s="4"/>
      <c r="MU11" s="4"/>
      <c r="MV11" s="20"/>
      <c r="MW11" s="20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7"/>
      <c r="NJ11" s="4"/>
      <c r="NK11" s="4"/>
      <c r="NL11" s="20"/>
      <c r="NM11" s="20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7"/>
      <c r="NZ11" s="4"/>
      <c r="OA11" s="4"/>
      <c r="OB11" s="20"/>
      <c r="OC11" s="20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7"/>
      <c r="OP11" s="4"/>
      <c r="OQ11" s="4"/>
      <c r="OR11" s="20"/>
      <c r="OS11" s="20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7"/>
      <c r="PF11" s="4"/>
      <c r="PG11" s="4"/>
      <c r="PH11" s="20"/>
      <c r="PI11" s="20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7"/>
      <c r="PV11" s="4"/>
      <c r="PW11" s="4"/>
      <c r="PX11" s="20"/>
      <c r="PY11" s="20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7"/>
      <c r="QL11" s="4"/>
      <c r="QM11" s="4"/>
      <c r="QN11" s="20"/>
      <c r="QO11" s="20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7"/>
      <c r="RB11" s="4"/>
      <c r="RC11" s="4"/>
      <c r="RD11" s="20"/>
      <c r="RE11" s="20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7"/>
      <c r="RR11" s="4"/>
      <c r="RS11" s="4"/>
      <c r="RT11" s="20"/>
      <c r="RU11" s="20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7"/>
      <c r="SH11" s="4"/>
      <c r="SI11" s="4"/>
      <c r="SJ11" s="20"/>
      <c r="SK11" s="20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7"/>
      <c r="SX11" s="4"/>
      <c r="SY11" s="4"/>
      <c r="SZ11" s="20"/>
      <c r="TA11" s="20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7"/>
      <c r="TN11" s="4"/>
      <c r="TO11" s="4"/>
      <c r="TP11" s="20"/>
      <c r="TQ11" s="20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7"/>
      <c r="UD11" s="4"/>
      <c r="UE11" s="4"/>
      <c r="UF11" s="20"/>
      <c r="UG11" s="20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7"/>
      <c r="UT11" s="4"/>
      <c r="UU11" s="4"/>
      <c r="UV11" s="20"/>
      <c r="UW11" s="20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7"/>
      <c r="VJ11" s="4"/>
      <c r="VK11" s="4"/>
      <c r="VL11" s="20"/>
      <c r="VM11" s="20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7"/>
      <c r="VZ11" s="4"/>
      <c r="WA11" s="4"/>
      <c r="WB11" s="20"/>
      <c r="WC11" s="20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7"/>
      <c r="WP11" s="4"/>
      <c r="WQ11" s="4"/>
      <c r="WR11" s="20"/>
      <c r="WS11" s="20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7"/>
      <c r="XF11" s="4"/>
      <c r="XG11" s="4"/>
      <c r="XH11" s="20"/>
      <c r="XI11" s="20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7"/>
      <c r="XV11" s="4"/>
      <c r="XW11" s="4"/>
      <c r="XX11" s="20"/>
      <c r="XY11" s="20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7"/>
      <c r="YL11" s="4"/>
      <c r="YM11" s="4"/>
      <c r="YN11" s="20"/>
      <c r="YO11" s="20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7"/>
      <c r="ZB11" s="4"/>
      <c r="ZC11" s="4"/>
      <c r="ZD11" s="20"/>
      <c r="ZE11" s="20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7"/>
      <c r="ZR11" s="4"/>
      <c r="ZS11" s="4"/>
      <c r="ZT11" s="20"/>
      <c r="ZU11" s="20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7"/>
      <c r="AAH11" s="4"/>
      <c r="AAI11" s="4"/>
      <c r="AAJ11" s="20"/>
      <c r="AAK11" s="20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7"/>
      <c r="AAX11" s="4"/>
      <c r="AAY11" s="4"/>
      <c r="AAZ11" s="20"/>
      <c r="ABA11" s="20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7"/>
      <c r="ABN11" s="4"/>
      <c r="ABO11" s="4"/>
      <c r="ABP11" s="20"/>
      <c r="ABQ11" s="20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7"/>
      <c r="ACD11" s="4"/>
      <c r="ACE11" s="4"/>
      <c r="ACF11" s="20"/>
      <c r="ACG11" s="20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7"/>
      <c r="ACT11" s="4"/>
      <c r="ACU11" s="4"/>
      <c r="ACV11" s="20"/>
      <c r="ACW11" s="20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7"/>
      <c r="ADJ11" s="4"/>
      <c r="ADK11" s="4"/>
      <c r="ADL11" s="20"/>
      <c r="ADM11" s="20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7"/>
      <c r="ADZ11" s="4"/>
      <c r="AEA11" s="4"/>
      <c r="AEB11" s="20"/>
      <c r="AEC11" s="20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7"/>
      <c r="AEP11" s="4"/>
      <c r="AEQ11" s="4"/>
      <c r="AER11" s="20"/>
      <c r="AES11" s="20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7"/>
      <c r="AFF11" s="4"/>
      <c r="AFG11" s="4"/>
      <c r="AFH11" s="20"/>
      <c r="AFI11" s="20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7"/>
      <c r="AFV11" s="4"/>
      <c r="AFW11" s="4"/>
      <c r="AFX11" s="20"/>
      <c r="AFY11" s="20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7"/>
      <c r="AGL11" s="4"/>
      <c r="AGM11" s="4"/>
      <c r="AGN11" s="20"/>
      <c r="AGO11" s="20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7"/>
      <c r="AHB11" s="4"/>
      <c r="AHC11" s="4"/>
      <c r="AHD11" s="20"/>
      <c r="AHE11" s="20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7"/>
      <c r="AHR11" s="4"/>
      <c r="AHS11" s="4"/>
      <c r="AHT11" s="20"/>
      <c r="AHU11" s="20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7"/>
      <c r="AIH11" s="4"/>
      <c r="AII11" s="4"/>
      <c r="AIJ11" s="20"/>
      <c r="AIK11" s="20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7"/>
      <c r="AIX11" s="4"/>
      <c r="AIY11" s="4"/>
      <c r="AIZ11" s="20"/>
      <c r="AJA11" s="20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7"/>
      <c r="AJN11" s="4"/>
      <c r="AJO11" s="4"/>
      <c r="AJP11" s="20"/>
      <c r="AJQ11" s="20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7"/>
      <c r="AKD11" s="4"/>
      <c r="AKE11" s="4"/>
      <c r="AKF11" s="20"/>
      <c r="AKG11" s="20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7"/>
      <c r="AKT11" s="4"/>
      <c r="AKU11" s="4"/>
      <c r="AKV11" s="20"/>
      <c r="AKW11" s="20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7"/>
      <c r="ALJ11" s="4"/>
      <c r="ALK11" s="4"/>
      <c r="ALL11" s="20"/>
      <c r="ALM11" s="20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7"/>
      <c r="ALZ11" s="4"/>
      <c r="AMA11" s="4"/>
      <c r="AMB11" s="20"/>
      <c r="AMC11" s="20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7"/>
      <c r="AMP11" s="4"/>
      <c r="AMQ11" s="4"/>
      <c r="AMR11" s="20"/>
      <c r="AMS11" s="20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7"/>
      <c r="ANF11" s="4"/>
      <c r="ANG11" s="4"/>
      <c r="ANH11" s="20"/>
      <c r="ANI11" s="20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7"/>
      <c r="ANV11" s="4"/>
      <c r="ANW11" s="4"/>
      <c r="ANX11" s="20"/>
      <c r="ANY11" s="20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7"/>
      <c r="AOL11" s="4"/>
      <c r="AOM11" s="4"/>
      <c r="AON11" s="20"/>
      <c r="AOO11" s="20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7"/>
      <c r="APB11" s="4"/>
      <c r="APC11" s="4"/>
      <c r="APD11" s="20"/>
      <c r="APE11" s="20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7"/>
      <c r="APR11" s="4"/>
      <c r="APS11" s="4"/>
      <c r="APT11" s="20"/>
      <c r="APU11" s="20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7"/>
      <c r="AQH11" s="4"/>
      <c r="AQI11" s="4"/>
      <c r="AQJ11" s="20"/>
      <c r="AQK11" s="20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7"/>
      <c r="AQX11" s="4"/>
      <c r="AQY11" s="4"/>
      <c r="AQZ11" s="20"/>
      <c r="ARA11" s="20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7"/>
      <c r="ARN11" s="4"/>
      <c r="ARO11" s="4"/>
      <c r="ARP11" s="20"/>
      <c r="ARQ11" s="20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7"/>
      <c r="ASD11" s="4"/>
      <c r="ASE11" s="4"/>
      <c r="ASF11" s="20"/>
      <c r="ASG11" s="20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7"/>
      <c r="AST11" s="4"/>
      <c r="ASU11" s="4"/>
      <c r="ASV11" s="20"/>
      <c r="ASW11" s="20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7"/>
      <c r="ATJ11" s="4"/>
      <c r="ATK11" s="4"/>
      <c r="ATL11" s="20"/>
      <c r="ATM11" s="20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7"/>
      <c r="ATZ11" s="4"/>
      <c r="AUA11" s="4"/>
      <c r="AUB11" s="20"/>
      <c r="AUC11" s="20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7"/>
      <c r="AUP11" s="4"/>
      <c r="AUQ11" s="4"/>
      <c r="AUR11" s="20"/>
      <c r="AUS11" s="20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7"/>
      <c r="AVF11" s="4"/>
      <c r="AVG11" s="4"/>
      <c r="AVH11" s="20"/>
      <c r="AVI11" s="20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7"/>
      <c r="AVV11" s="4"/>
      <c r="AVW11" s="4"/>
      <c r="AVX11" s="20"/>
      <c r="AVY11" s="20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7"/>
      <c r="AWL11" s="4"/>
      <c r="AWM11" s="4"/>
      <c r="AWN11" s="20"/>
      <c r="AWO11" s="20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7"/>
      <c r="AXB11" s="4"/>
      <c r="AXC11" s="4"/>
      <c r="AXD11" s="20"/>
      <c r="AXE11" s="20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7"/>
      <c r="AXR11" s="4"/>
      <c r="AXS11" s="4"/>
      <c r="AXT11" s="20"/>
      <c r="AXU11" s="20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7"/>
      <c r="AYH11" s="4"/>
      <c r="AYI11" s="4"/>
      <c r="AYJ11" s="20"/>
      <c r="AYK11" s="20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7"/>
      <c r="AYX11" s="4"/>
      <c r="AYY11" s="4"/>
      <c r="AYZ11" s="20"/>
      <c r="AZA11" s="20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7"/>
      <c r="AZN11" s="4"/>
      <c r="AZO11" s="4"/>
      <c r="AZP11" s="20"/>
      <c r="AZQ11" s="20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7"/>
      <c r="BAD11" s="4"/>
      <c r="BAE11" s="4"/>
      <c r="BAF11" s="20"/>
      <c r="BAG11" s="20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7"/>
      <c r="BAT11" s="4"/>
      <c r="BAU11" s="4"/>
      <c r="BAV11" s="20"/>
      <c r="BAW11" s="20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7"/>
      <c r="BBJ11" s="4"/>
      <c r="BBK11" s="4"/>
      <c r="BBL11" s="20"/>
      <c r="BBM11" s="20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7"/>
      <c r="BBZ11" s="4"/>
      <c r="BCA11" s="4"/>
      <c r="BCB11" s="20"/>
      <c r="BCC11" s="20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7"/>
      <c r="BCP11" s="4"/>
      <c r="BCQ11" s="4"/>
      <c r="BCR11" s="20"/>
      <c r="BCS11" s="20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7"/>
      <c r="BDF11" s="4"/>
      <c r="BDG11" s="4"/>
      <c r="BDH11" s="20"/>
      <c r="BDI11" s="20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7"/>
      <c r="BDV11" s="4"/>
      <c r="BDW11" s="4"/>
      <c r="BDX11" s="20"/>
      <c r="BDY11" s="20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7"/>
      <c r="BEL11" s="4"/>
      <c r="BEM11" s="4"/>
      <c r="BEN11" s="20"/>
      <c r="BEO11" s="20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7"/>
      <c r="BFB11" s="4"/>
      <c r="BFC11" s="4"/>
      <c r="BFD11" s="20"/>
      <c r="BFE11" s="20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7"/>
      <c r="BFR11" s="4"/>
      <c r="BFS11" s="4"/>
      <c r="BFT11" s="20"/>
      <c r="BFU11" s="20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7"/>
      <c r="BGH11" s="4"/>
      <c r="BGI11" s="4"/>
      <c r="BGJ11" s="20"/>
      <c r="BGK11" s="20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7"/>
      <c r="BGX11" s="4"/>
      <c r="BGY11" s="4"/>
      <c r="BGZ11" s="20"/>
      <c r="BHA11" s="20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7"/>
      <c r="BHN11" s="4"/>
      <c r="BHO11" s="4"/>
      <c r="BHP11" s="20"/>
      <c r="BHQ11" s="20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7"/>
      <c r="BID11" s="4"/>
      <c r="BIE11" s="4"/>
      <c r="BIF11" s="20"/>
      <c r="BIG11" s="20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7"/>
      <c r="BIT11" s="4"/>
      <c r="BIU11" s="4"/>
      <c r="BIV11" s="20"/>
      <c r="BIW11" s="20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7"/>
      <c r="BJJ11" s="4"/>
      <c r="BJK11" s="4"/>
      <c r="BJL11" s="20"/>
      <c r="BJM11" s="20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7"/>
      <c r="BJZ11" s="4"/>
      <c r="BKA11" s="4"/>
      <c r="BKB11" s="20"/>
      <c r="BKC11" s="20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7"/>
      <c r="BKP11" s="4"/>
      <c r="BKQ11" s="4"/>
      <c r="BKR11" s="20"/>
      <c r="BKS11" s="20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7"/>
      <c r="BLF11" s="4"/>
      <c r="BLG11" s="4"/>
      <c r="BLH11" s="20"/>
      <c r="BLI11" s="20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7"/>
      <c r="BLV11" s="4"/>
      <c r="BLW11" s="4"/>
      <c r="BLX11" s="20"/>
      <c r="BLY11" s="20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7"/>
      <c r="BML11" s="4"/>
      <c r="BMM11" s="4"/>
      <c r="BMN11" s="20"/>
      <c r="BMO11" s="20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7"/>
      <c r="BNB11" s="4"/>
      <c r="BNC11" s="4"/>
      <c r="BND11" s="20"/>
      <c r="BNE11" s="20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7"/>
      <c r="BNR11" s="4"/>
      <c r="BNS11" s="4"/>
      <c r="BNT11" s="20"/>
      <c r="BNU11" s="20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7"/>
      <c r="BOH11" s="4"/>
      <c r="BOI11" s="4"/>
      <c r="BOJ11" s="20"/>
      <c r="BOK11" s="20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7"/>
      <c r="BOX11" s="4"/>
      <c r="BOY11" s="4"/>
      <c r="BOZ11" s="20"/>
      <c r="BPA11" s="20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7"/>
      <c r="BPN11" s="4"/>
      <c r="BPO11" s="4"/>
      <c r="BPP11" s="20"/>
      <c r="BPQ11" s="20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7"/>
      <c r="BQD11" s="4"/>
      <c r="BQE11" s="4"/>
      <c r="BQF11" s="20"/>
      <c r="BQG11" s="20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7"/>
      <c r="BQT11" s="4"/>
      <c r="BQU11" s="4"/>
      <c r="BQV11" s="20"/>
      <c r="BQW11" s="20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7"/>
      <c r="BRJ11" s="4"/>
      <c r="BRK11" s="4"/>
      <c r="BRL11" s="20"/>
      <c r="BRM11" s="20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7"/>
      <c r="BRZ11" s="4"/>
      <c r="BSA11" s="4"/>
      <c r="BSB11" s="20"/>
      <c r="BSC11" s="20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7"/>
      <c r="BSP11" s="4"/>
      <c r="BSQ11" s="4"/>
      <c r="BSR11" s="20"/>
      <c r="BSS11" s="20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7"/>
      <c r="BTF11" s="4"/>
      <c r="BTG11" s="4"/>
      <c r="BTH11" s="20"/>
      <c r="BTI11" s="20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7"/>
      <c r="BTV11" s="4"/>
      <c r="BTW11" s="4"/>
      <c r="BTX11" s="20"/>
      <c r="BTY11" s="20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7"/>
      <c r="BUL11" s="4"/>
      <c r="BUM11" s="4"/>
      <c r="BUN11" s="20"/>
      <c r="BUO11" s="20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7"/>
      <c r="BVB11" s="4"/>
      <c r="BVC11" s="4"/>
      <c r="BVD11" s="20"/>
      <c r="BVE11" s="20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7"/>
      <c r="BVR11" s="4"/>
      <c r="BVS11" s="4"/>
      <c r="BVT11" s="20"/>
      <c r="BVU11" s="20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7"/>
      <c r="BWH11" s="4"/>
      <c r="BWI11" s="4"/>
      <c r="BWJ11" s="20"/>
      <c r="BWK11" s="20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7"/>
      <c r="BWX11" s="4"/>
      <c r="BWY11" s="4"/>
      <c r="BWZ11" s="20"/>
      <c r="BXA11" s="20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7"/>
      <c r="BXN11" s="4"/>
      <c r="BXO11" s="4"/>
      <c r="BXP11" s="20"/>
      <c r="BXQ11" s="20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7"/>
      <c r="BYD11" s="4"/>
      <c r="BYE11" s="4"/>
      <c r="BYF11" s="20"/>
      <c r="BYG11" s="20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7"/>
      <c r="BYT11" s="4"/>
      <c r="BYU11" s="4"/>
      <c r="BYV11" s="20"/>
      <c r="BYW11" s="20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7"/>
      <c r="BZJ11" s="4"/>
      <c r="BZK11" s="4"/>
      <c r="BZL11" s="20"/>
      <c r="BZM11" s="20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7"/>
      <c r="BZZ11" s="4"/>
      <c r="CAA11" s="4"/>
      <c r="CAB11" s="20"/>
      <c r="CAC11" s="20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7"/>
      <c r="CAP11" s="4"/>
      <c r="CAQ11" s="4"/>
      <c r="CAR11" s="20"/>
      <c r="CAS11" s="20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7"/>
      <c r="CBF11" s="4"/>
      <c r="CBG11" s="4"/>
      <c r="CBH11" s="20"/>
      <c r="CBI11" s="20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7"/>
      <c r="CBV11" s="4"/>
      <c r="CBW11" s="4"/>
      <c r="CBX11" s="20"/>
      <c r="CBY11" s="20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7"/>
      <c r="CCL11" s="4"/>
      <c r="CCM11" s="4"/>
      <c r="CCN11" s="20"/>
      <c r="CCO11" s="20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7"/>
      <c r="CDB11" s="4"/>
      <c r="CDC11" s="4"/>
      <c r="CDD11" s="20"/>
      <c r="CDE11" s="20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7"/>
      <c r="CDR11" s="4"/>
      <c r="CDS11" s="4"/>
      <c r="CDT11" s="20"/>
      <c r="CDU11" s="20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7"/>
      <c r="CEH11" s="4"/>
      <c r="CEI11" s="4"/>
      <c r="CEJ11" s="20"/>
      <c r="CEK11" s="20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7"/>
      <c r="CEX11" s="4"/>
      <c r="CEY11" s="4"/>
      <c r="CEZ11" s="20"/>
      <c r="CFA11" s="20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7"/>
      <c r="CFN11" s="4"/>
      <c r="CFO11" s="4"/>
      <c r="CFP11" s="20"/>
      <c r="CFQ11" s="20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7"/>
      <c r="CGD11" s="4"/>
      <c r="CGE11" s="4"/>
      <c r="CGF11" s="20"/>
      <c r="CGG11" s="20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7"/>
      <c r="CGT11" s="4"/>
      <c r="CGU11" s="4"/>
      <c r="CGV11" s="20"/>
      <c r="CGW11" s="20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7"/>
      <c r="CHJ11" s="4"/>
      <c r="CHK11" s="4"/>
      <c r="CHL11" s="20"/>
      <c r="CHM11" s="20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7"/>
      <c r="CHZ11" s="4"/>
      <c r="CIA11" s="4"/>
      <c r="CIB11" s="20"/>
      <c r="CIC11" s="20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7"/>
      <c r="CIP11" s="4"/>
      <c r="CIQ11" s="4"/>
      <c r="CIR11" s="20"/>
      <c r="CIS11" s="20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7"/>
      <c r="CJF11" s="4"/>
      <c r="CJG11" s="4"/>
      <c r="CJH11" s="20"/>
      <c r="CJI11" s="20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7"/>
      <c r="CJV11" s="4"/>
      <c r="CJW11" s="4"/>
      <c r="CJX11" s="20"/>
      <c r="CJY11" s="20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7"/>
      <c r="CKL11" s="4"/>
      <c r="CKM11" s="4"/>
      <c r="CKN11" s="20"/>
      <c r="CKO11" s="20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7"/>
      <c r="CLB11" s="4"/>
      <c r="CLC11" s="4"/>
      <c r="CLD11" s="20"/>
      <c r="CLE11" s="20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7"/>
      <c r="CLR11" s="4"/>
      <c r="CLS11" s="4"/>
      <c r="CLT11" s="20"/>
      <c r="CLU11" s="20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7"/>
      <c r="CMH11" s="4"/>
      <c r="CMI11" s="4"/>
      <c r="CMJ11" s="20"/>
      <c r="CMK11" s="20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7"/>
      <c r="CMX11" s="4"/>
      <c r="CMY11" s="4"/>
      <c r="CMZ11" s="20"/>
      <c r="CNA11" s="20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7"/>
      <c r="CNN11" s="4"/>
      <c r="CNO11" s="4"/>
      <c r="CNP11" s="20"/>
      <c r="CNQ11" s="20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7"/>
      <c r="COD11" s="4"/>
      <c r="COE11" s="4"/>
      <c r="COF11" s="20"/>
      <c r="COG11" s="20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7"/>
      <c r="COT11" s="4"/>
      <c r="COU11" s="4"/>
      <c r="COV11" s="20"/>
      <c r="COW11" s="20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7"/>
      <c r="CPJ11" s="4"/>
      <c r="CPK11" s="4"/>
      <c r="CPL11" s="20"/>
      <c r="CPM11" s="20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7"/>
      <c r="CPZ11" s="4"/>
      <c r="CQA11" s="4"/>
      <c r="CQB11" s="20"/>
      <c r="CQC11" s="20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7"/>
      <c r="CQP11" s="4"/>
      <c r="CQQ11" s="4"/>
      <c r="CQR11" s="20"/>
      <c r="CQS11" s="20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7"/>
      <c r="CRF11" s="4"/>
      <c r="CRG11" s="4"/>
      <c r="CRH11" s="20"/>
      <c r="CRI11" s="20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7"/>
      <c r="CRV11" s="4"/>
      <c r="CRW11" s="4"/>
      <c r="CRX11" s="20"/>
      <c r="CRY11" s="20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7"/>
      <c r="CSL11" s="4"/>
      <c r="CSM11" s="4"/>
      <c r="CSN11" s="20"/>
      <c r="CSO11" s="20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7"/>
      <c r="CTB11" s="4"/>
      <c r="CTC11" s="4"/>
      <c r="CTD11" s="20"/>
      <c r="CTE11" s="20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7"/>
      <c r="CTR11" s="4"/>
      <c r="CTS11" s="4"/>
      <c r="CTT11" s="20"/>
      <c r="CTU11" s="20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7"/>
      <c r="CUH11" s="4"/>
      <c r="CUI11" s="4"/>
      <c r="CUJ11" s="20"/>
      <c r="CUK11" s="20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7"/>
      <c r="CUX11" s="4"/>
      <c r="CUY11" s="4"/>
      <c r="CUZ11" s="20"/>
      <c r="CVA11" s="20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7"/>
      <c r="CVN11" s="4"/>
      <c r="CVO11" s="4"/>
      <c r="CVP11" s="20"/>
      <c r="CVQ11" s="20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7"/>
      <c r="CWD11" s="4"/>
      <c r="CWE11" s="4"/>
      <c r="CWF11" s="20"/>
      <c r="CWG11" s="20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7"/>
      <c r="CWT11" s="4"/>
      <c r="CWU11" s="4"/>
      <c r="CWV11" s="20"/>
      <c r="CWW11" s="20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7"/>
      <c r="CXJ11" s="4"/>
      <c r="CXK11" s="4"/>
      <c r="CXL11" s="20"/>
      <c r="CXM11" s="20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7"/>
      <c r="CXZ11" s="4"/>
      <c r="CYA11" s="4"/>
      <c r="CYB11" s="20"/>
      <c r="CYC11" s="20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7"/>
      <c r="CYP11" s="4"/>
      <c r="CYQ11" s="4"/>
      <c r="CYR11" s="20"/>
      <c r="CYS11" s="20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7"/>
      <c r="CZF11" s="4"/>
      <c r="CZG11" s="4"/>
      <c r="CZH11" s="20"/>
      <c r="CZI11" s="20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7"/>
      <c r="CZV11" s="4"/>
      <c r="CZW11" s="4"/>
      <c r="CZX11" s="20"/>
      <c r="CZY11" s="20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7"/>
      <c r="DAL11" s="4"/>
      <c r="DAM11" s="4"/>
      <c r="DAN11" s="20"/>
      <c r="DAO11" s="20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7"/>
      <c r="DBB11" s="4"/>
      <c r="DBC11" s="4"/>
      <c r="DBD11" s="20"/>
      <c r="DBE11" s="20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7"/>
      <c r="DBR11" s="4"/>
      <c r="DBS11" s="4"/>
      <c r="DBT11" s="20"/>
      <c r="DBU11" s="20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7"/>
      <c r="DCH11" s="4"/>
      <c r="DCI11" s="4"/>
      <c r="DCJ11" s="20"/>
      <c r="DCK11" s="20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7"/>
      <c r="DCX11" s="4"/>
      <c r="DCY11" s="4"/>
      <c r="DCZ11" s="20"/>
      <c r="DDA11" s="20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7"/>
      <c r="DDN11" s="4"/>
      <c r="DDO11" s="4"/>
      <c r="DDP11" s="20"/>
      <c r="DDQ11" s="20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7"/>
      <c r="DED11" s="4"/>
      <c r="DEE11" s="4"/>
      <c r="DEF11" s="20"/>
      <c r="DEG11" s="20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7"/>
      <c r="DET11" s="4"/>
      <c r="DEU11" s="4"/>
      <c r="DEV11" s="20"/>
      <c r="DEW11" s="20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7"/>
      <c r="DFJ11" s="4"/>
      <c r="DFK11" s="4"/>
      <c r="DFL11" s="20"/>
      <c r="DFM11" s="20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7"/>
      <c r="DFZ11" s="4"/>
      <c r="DGA11" s="4"/>
      <c r="DGB11" s="20"/>
      <c r="DGC11" s="20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7"/>
      <c r="DGP11" s="4"/>
      <c r="DGQ11" s="4"/>
      <c r="DGR11" s="20"/>
      <c r="DGS11" s="20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7"/>
      <c r="DHF11" s="4"/>
      <c r="DHG11" s="4"/>
      <c r="DHH11" s="20"/>
      <c r="DHI11" s="20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7"/>
      <c r="DHV11" s="4"/>
      <c r="DHW11" s="4"/>
      <c r="DHX11" s="20"/>
      <c r="DHY11" s="20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7"/>
      <c r="DIL11" s="4"/>
      <c r="DIM11" s="4"/>
      <c r="DIN11" s="20"/>
      <c r="DIO11" s="20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7"/>
      <c r="DJB11" s="4"/>
      <c r="DJC11" s="4"/>
      <c r="DJD11" s="20"/>
      <c r="DJE11" s="20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7"/>
      <c r="DJR11" s="4"/>
      <c r="DJS11" s="4"/>
      <c r="DJT11" s="20"/>
      <c r="DJU11" s="20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7"/>
      <c r="DKH11" s="4"/>
      <c r="DKI11" s="4"/>
      <c r="DKJ11" s="20"/>
      <c r="DKK11" s="20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7"/>
      <c r="DKX11" s="4"/>
      <c r="DKY11" s="4"/>
      <c r="DKZ11" s="20"/>
      <c r="DLA11" s="20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7"/>
      <c r="DLN11" s="4"/>
      <c r="DLO11" s="4"/>
      <c r="DLP11" s="20"/>
      <c r="DLQ11" s="20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7"/>
      <c r="DMD11" s="4"/>
      <c r="DME11" s="4"/>
      <c r="DMF11" s="20"/>
      <c r="DMG11" s="20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7"/>
      <c r="DMT11" s="4"/>
      <c r="DMU11" s="4"/>
      <c r="DMV11" s="20"/>
      <c r="DMW11" s="20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7"/>
      <c r="DNJ11" s="4"/>
      <c r="DNK11" s="4"/>
      <c r="DNL11" s="20"/>
      <c r="DNM11" s="20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7"/>
      <c r="DNZ11" s="4"/>
      <c r="DOA11" s="4"/>
      <c r="DOB11" s="20"/>
      <c r="DOC11" s="20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7"/>
      <c r="DOP11" s="4"/>
      <c r="DOQ11" s="4"/>
      <c r="DOR11" s="20"/>
      <c r="DOS11" s="20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7"/>
      <c r="DPF11" s="4"/>
      <c r="DPG11" s="4"/>
      <c r="DPH11" s="20"/>
      <c r="DPI11" s="20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7"/>
      <c r="DPV11" s="4"/>
      <c r="DPW11" s="4"/>
      <c r="DPX11" s="20"/>
      <c r="DPY11" s="20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7"/>
      <c r="DQL11" s="4"/>
      <c r="DQM11" s="4"/>
      <c r="DQN11" s="20"/>
      <c r="DQO11" s="20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7"/>
      <c r="DRB11" s="4"/>
      <c r="DRC11" s="4"/>
      <c r="DRD11" s="20"/>
      <c r="DRE11" s="20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7"/>
      <c r="DRR11" s="4"/>
      <c r="DRS11" s="4"/>
      <c r="DRT11" s="20"/>
      <c r="DRU11" s="20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7"/>
      <c r="DSH11" s="4"/>
      <c r="DSI11" s="4"/>
      <c r="DSJ11" s="20"/>
      <c r="DSK11" s="20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7"/>
      <c r="DSX11" s="4"/>
      <c r="DSY11" s="4"/>
      <c r="DSZ11" s="20"/>
      <c r="DTA11" s="20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7"/>
      <c r="DTN11" s="4"/>
      <c r="DTO11" s="4"/>
      <c r="DTP11" s="20"/>
      <c r="DTQ11" s="20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7"/>
      <c r="DUD11" s="4"/>
      <c r="DUE11" s="4"/>
      <c r="DUF11" s="20"/>
      <c r="DUG11" s="20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7"/>
      <c r="DUT11" s="4"/>
      <c r="DUU11" s="4"/>
      <c r="DUV11" s="20"/>
      <c r="DUW11" s="20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7"/>
      <c r="DVJ11" s="4"/>
      <c r="DVK11" s="4"/>
      <c r="DVL11" s="20"/>
      <c r="DVM11" s="20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7"/>
      <c r="DVZ11" s="4"/>
      <c r="DWA11" s="4"/>
      <c r="DWB11" s="20"/>
      <c r="DWC11" s="20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7"/>
      <c r="DWP11" s="4"/>
      <c r="DWQ11" s="4"/>
      <c r="DWR11" s="20"/>
      <c r="DWS11" s="20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7"/>
      <c r="DXF11" s="4"/>
      <c r="DXG11" s="4"/>
      <c r="DXH11" s="20"/>
      <c r="DXI11" s="20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7"/>
      <c r="DXV11" s="4"/>
      <c r="DXW11" s="4"/>
      <c r="DXX11" s="20"/>
      <c r="DXY11" s="20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7"/>
      <c r="DYL11" s="4"/>
      <c r="DYM11" s="4"/>
      <c r="DYN11" s="20"/>
      <c r="DYO11" s="20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7"/>
      <c r="DZB11" s="4"/>
      <c r="DZC11" s="4"/>
      <c r="DZD11" s="20"/>
      <c r="DZE11" s="20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7"/>
      <c r="DZR11" s="4"/>
      <c r="DZS11" s="4"/>
      <c r="DZT11" s="20"/>
      <c r="DZU11" s="20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7"/>
      <c r="EAH11" s="4"/>
      <c r="EAI11" s="4"/>
      <c r="EAJ11" s="20"/>
      <c r="EAK11" s="20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7"/>
      <c r="EAX11" s="4"/>
      <c r="EAY11" s="4"/>
      <c r="EAZ11" s="20"/>
      <c r="EBA11" s="20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7"/>
      <c r="EBN11" s="4"/>
      <c r="EBO11" s="4"/>
      <c r="EBP11" s="20"/>
      <c r="EBQ11" s="20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7"/>
      <c r="ECD11" s="4"/>
      <c r="ECE11" s="4"/>
      <c r="ECF11" s="20"/>
      <c r="ECG11" s="20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7"/>
      <c r="ECT11" s="4"/>
      <c r="ECU11" s="4"/>
      <c r="ECV11" s="20"/>
      <c r="ECW11" s="20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7"/>
      <c r="EDJ11" s="4"/>
      <c r="EDK11" s="4"/>
      <c r="EDL11" s="20"/>
      <c r="EDM11" s="20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7"/>
      <c r="EDZ11" s="4"/>
      <c r="EEA11" s="4"/>
      <c r="EEB11" s="20"/>
      <c r="EEC11" s="20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7"/>
      <c r="EEP11" s="4"/>
      <c r="EEQ11" s="4"/>
      <c r="EER11" s="20"/>
      <c r="EES11" s="20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7"/>
      <c r="EFF11" s="4"/>
      <c r="EFG11" s="4"/>
      <c r="EFH11" s="20"/>
      <c r="EFI11" s="20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7"/>
      <c r="EFV11" s="4"/>
      <c r="EFW11" s="4"/>
      <c r="EFX11" s="20"/>
      <c r="EFY11" s="20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7"/>
      <c r="EGL11" s="4"/>
      <c r="EGM11" s="4"/>
      <c r="EGN11" s="20"/>
      <c r="EGO11" s="20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7"/>
      <c r="EHB11" s="4"/>
      <c r="EHC11" s="4"/>
      <c r="EHD11" s="20"/>
      <c r="EHE11" s="20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7"/>
      <c r="EHR11" s="4"/>
      <c r="EHS11" s="4"/>
      <c r="EHT11" s="20"/>
      <c r="EHU11" s="20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7"/>
      <c r="EIH11" s="4"/>
      <c r="EII11" s="4"/>
      <c r="EIJ11" s="20"/>
      <c r="EIK11" s="20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7"/>
      <c r="EIX11" s="4"/>
      <c r="EIY11" s="4"/>
      <c r="EIZ11" s="20"/>
      <c r="EJA11" s="20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7"/>
      <c r="EJN11" s="4"/>
      <c r="EJO11" s="4"/>
      <c r="EJP11" s="20"/>
      <c r="EJQ11" s="20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7"/>
      <c r="EKD11" s="4"/>
      <c r="EKE11" s="4"/>
      <c r="EKF11" s="20"/>
      <c r="EKG11" s="20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7"/>
      <c r="EKT11" s="4"/>
      <c r="EKU11" s="4"/>
      <c r="EKV11" s="20"/>
      <c r="EKW11" s="20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7"/>
      <c r="ELJ11" s="4"/>
      <c r="ELK11" s="4"/>
      <c r="ELL11" s="20"/>
      <c r="ELM11" s="20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7"/>
      <c r="ELZ11" s="4"/>
      <c r="EMA11" s="4"/>
      <c r="EMB11" s="20"/>
      <c r="EMC11" s="20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7"/>
      <c r="EMP11" s="4"/>
      <c r="EMQ11" s="4"/>
      <c r="EMR11" s="20"/>
      <c r="EMS11" s="20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7"/>
      <c r="ENF11" s="4"/>
      <c r="ENG11" s="4"/>
      <c r="ENH11" s="20"/>
      <c r="ENI11" s="20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7"/>
      <c r="ENV11" s="4"/>
      <c r="ENW11" s="4"/>
      <c r="ENX11" s="20"/>
      <c r="ENY11" s="20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7"/>
      <c r="EOL11" s="4"/>
      <c r="EOM11" s="4"/>
      <c r="EON11" s="20"/>
      <c r="EOO11" s="20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7"/>
      <c r="EPB11" s="4"/>
      <c r="EPC11" s="4"/>
      <c r="EPD11" s="20"/>
      <c r="EPE11" s="20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7"/>
      <c r="EPR11" s="4"/>
      <c r="EPS11" s="4"/>
      <c r="EPT11" s="20"/>
      <c r="EPU11" s="20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7"/>
      <c r="EQH11" s="4"/>
      <c r="EQI11" s="4"/>
      <c r="EQJ11" s="20"/>
      <c r="EQK11" s="20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7"/>
      <c r="EQX11" s="4"/>
      <c r="EQY11" s="4"/>
      <c r="EQZ11" s="20"/>
      <c r="ERA11" s="20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7"/>
      <c r="ERN11" s="4"/>
      <c r="ERO11" s="4"/>
      <c r="ERP11" s="20"/>
      <c r="ERQ11" s="20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7"/>
      <c r="ESD11" s="4"/>
      <c r="ESE11" s="4"/>
      <c r="ESF11" s="20"/>
      <c r="ESG11" s="20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7"/>
      <c r="EST11" s="4"/>
      <c r="ESU11" s="4"/>
      <c r="ESV11" s="20"/>
      <c r="ESW11" s="20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7"/>
      <c r="ETJ11" s="4"/>
      <c r="ETK11" s="4"/>
      <c r="ETL11" s="20"/>
      <c r="ETM11" s="20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7"/>
      <c r="ETZ11" s="4"/>
      <c r="EUA11" s="4"/>
      <c r="EUB11" s="20"/>
      <c r="EUC11" s="20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7"/>
      <c r="EUP11" s="4"/>
      <c r="EUQ11" s="4"/>
      <c r="EUR11" s="20"/>
      <c r="EUS11" s="20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7"/>
      <c r="EVF11" s="4"/>
      <c r="EVG11" s="4"/>
      <c r="EVH11" s="20"/>
      <c r="EVI11" s="20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7"/>
      <c r="EVV11" s="4"/>
      <c r="EVW11" s="4"/>
      <c r="EVX11" s="20"/>
      <c r="EVY11" s="20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7"/>
      <c r="EWL11" s="4"/>
      <c r="EWM11" s="4"/>
      <c r="EWN11" s="20"/>
      <c r="EWO11" s="20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7"/>
      <c r="EXB11" s="4"/>
      <c r="EXC11" s="4"/>
      <c r="EXD11" s="20"/>
      <c r="EXE11" s="20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7"/>
      <c r="EXR11" s="4"/>
      <c r="EXS11" s="4"/>
      <c r="EXT11" s="20"/>
      <c r="EXU11" s="20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7"/>
      <c r="EYH11" s="4"/>
      <c r="EYI11" s="4"/>
      <c r="EYJ11" s="20"/>
      <c r="EYK11" s="20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7"/>
      <c r="EYX11" s="4"/>
      <c r="EYY11" s="4"/>
      <c r="EYZ11" s="20"/>
      <c r="EZA11" s="20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7"/>
      <c r="EZN11" s="4"/>
      <c r="EZO11" s="4"/>
      <c r="EZP11" s="20"/>
      <c r="EZQ11" s="20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7"/>
      <c r="FAD11" s="4"/>
      <c r="FAE11" s="4"/>
      <c r="FAF11" s="20"/>
      <c r="FAG11" s="20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7"/>
      <c r="FAT11" s="4"/>
      <c r="FAU11" s="4"/>
      <c r="FAV11" s="20"/>
      <c r="FAW11" s="20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7"/>
      <c r="FBJ11" s="4"/>
      <c r="FBK11" s="4"/>
      <c r="FBL11" s="20"/>
      <c r="FBM11" s="20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7"/>
      <c r="FBZ11" s="4"/>
      <c r="FCA11" s="4"/>
      <c r="FCB11" s="20"/>
      <c r="FCC11" s="20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7"/>
      <c r="FCP11" s="4"/>
      <c r="FCQ11" s="4"/>
      <c r="FCR11" s="20"/>
      <c r="FCS11" s="20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7"/>
      <c r="FDF11" s="4"/>
      <c r="FDG11" s="4"/>
      <c r="FDH11" s="20"/>
      <c r="FDI11" s="20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7"/>
      <c r="FDV11" s="4"/>
      <c r="FDW11" s="4"/>
      <c r="FDX11" s="20"/>
      <c r="FDY11" s="20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7"/>
      <c r="FEL11" s="4"/>
      <c r="FEM11" s="4"/>
      <c r="FEN11" s="20"/>
      <c r="FEO11" s="20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7"/>
      <c r="FFB11" s="4"/>
      <c r="FFC11" s="4"/>
      <c r="FFD11" s="20"/>
      <c r="FFE11" s="20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7"/>
      <c r="FFR11" s="4"/>
      <c r="FFS11" s="4"/>
      <c r="FFT11" s="20"/>
      <c r="FFU11" s="20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7"/>
      <c r="FGH11" s="4"/>
      <c r="FGI11" s="4"/>
      <c r="FGJ11" s="20"/>
      <c r="FGK11" s="20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7"/>
      <c r="FGX11" s="4"/>
      <c r="FGY11" s="4"/>
      <c r="FGZ11" s="20"/>
      <c r="FHA11" s="20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7"/>
      <c r="FHN11" s="4"/>
      <c r="FHO11" s="4"/>
      <c r="FHP11" s="20"/>
      <c r="FHQ11" s="20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7"/>
      <c r="FID11" s="4"/>
      <c r="FIE11" s="4"/>
      <c r="FIF11" s="20"/>
      <c r="FIG11" s="20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7"/>
      <c r="FIT11" s="4"/>
      <c r="FIU11" s="4"/>
      <c r="FIV11" s="20"/>
      <c r="FIW11" s="20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7"/>
      <c r="FJJ11" s="4"/>
      <c r="FJK11" s="4"/>
      <c r="FJL11" s="20"/>
      <c r="FJM11" s="20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7"/>
      <c r="FJZ11" s="4"/>
      <c r="FKA11" s="4"/>
      <c r="FKB11" s="20"/>
      <c r="FKC11" s="20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7"/>
      <c r="FKP11" s="4"/>
      <c r="FKQ11" s="4"/>
      <c r="FKR11" s="20"/>
      <c r="FKS11" s="20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7"/>
      <c r="FLF11" s="4"/>
      <c r="FLG11" s="4"/>
      <c r="FLH11" s="20"/>
      <c r="FLI11" s="20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7"/>
      <c r="FLV11" s="4"/>
      <c r="FLW11" s="4"/>
      <c r="FLX11" s="20"/>
      <c r="FLY11" s="20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7"/>
      <c r="FML11" s="4"/>
      <c r="FMM11" s="4"/>
      <c r="FMN11" s="20"/>
      <c r="FMO11" s="20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7"/>
      <c r="FNB11" s="4"/>
      <c r="FNC11" s="4"/>
      <c r="FND11" s="20"/>
      <c r="FNE11" s="20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7"/>
      <c r="FNR11" s="4"/>
      <c r="FNS11" s="4"/>
      <c r="FNT11" s="20"/>
      <c r="FNU11" s="20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7"/>
      <c r="FOH11" s="4"/>
      <c r="FOI11" s="4"/>
      <c r="FOJ11" s="20"/>
      <c r="FOK11" s="20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7"/>
      <c r="FOX11" s="4"/>
      <c r="FOY11" s="4"/>
      <c r="FOZ11" s="20"/>
      <c r="FPA11" s="20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7"/>
      <c r="FPN11" s="4"/>
      <c r="FPO11" s="4"/>
      <c r="FPP11" s="20"/>
      <c r="FPQ11" s="20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7"/>
      <c r="FQD11" s="4"/>
      <c r="FQE11" s="4"/>
      <c r="FQF11" s="20"/>
      <c r="FQG11" s="20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7"/>
      <c r="FQT11" s="4"/>
      <c r="FQU11" s="4"/>
      <c r="FQV11" s="20"/>
      <c r="FQW11" s="20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7"/>
      <c r="FRJ11" s="4"/>
      <c r="FRK11" s="4"/>
      <c r="FRL11" s="20"/>
      <c r="FRM11" s="20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7"/>
      <c r="FRZ11" s="4"/>
      <c r="FSA11" s="4"/>
      <c r="FSB11" s="20"/>
      <c r="FSC11" s="20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7"/>
      <c r="FSP11" s="4"/>
      <c r="FSQ11" s="4"/>
      <c r="FSR11" s="20"/>
      <c r="FSS11" s="20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7"/>
      <c r="FTF11" s="4"/>
      <c r="FTG11" s="4"/>
      <c r="FTH11" s="20"/>
      <c r="FTI11" s="20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7"/>
      <c r="FTV11" s="4"/>
      <c r="FTW11" s="4"/>
      <c r="FTX11" s="20"/>
      <c r="FTY11" s="20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7"/>
      <c r="FUL11" s="4"/>
      <c r="FUM11" s="4"/>
      <c r="FUN11" s="20"/>
      <c r="FUO11" s="20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7"/>
      <c r="FVB11" s="4"/>
      <c r="FVC11" s="4"/>
      <c r="FVD11" s="20"/>
      <c r="FVE11" s="20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7"/>
      <c r="FVR11" s="4"/>
      <c r="FVS11" s="4"/>
      <c r="FVT11" s="20"/>
      <c r="FVU11" s="20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7"/>
      <c r="FWH11" s="4"/>
      <c r="FWI11" s="4"/>
      <c r="FWJ11" s="20"/>
      <c r="FWK11" s="20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7"/>
      <c r="FWX11" s="4"/>
      <c r="FWY11" s="4"/>
      <c r="FWZ11" s="20"/>
      <c r="FXA11" s="20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7"/>
      <c r="FXN11" s="4"/>
      <c r="FXO11" s="4"/>
      <c r="FXP11" s="20"/>
      <c r="FXQ11" s="20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7"/>
      <c r="FYD11" s="4"/>
      <c r="FYE11" s="4"/>
      <c r="FYF11" s="20"/>
      <c r="FYG11" s="20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7"/>
      <c r="FYT11" s="4"/>
      <c r="FYU11" s="4"/>
      <c r="FYV11" s="20"/>
      <c r="FYW11" s="20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7"/>
      <c r="FZJ11" s="4"/>
      <c r="FZK11" s="4"/>
      <c r="FZL11" s="20"/>
      <c r="FZM11" s="20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7"/>
      <c r="FZZ11" s="4"/>
      <c r="GAA11" s="4"/>
      <c r="GAB11" s="20"/>
      <c r="GAC11" s="20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7"/>
      <c r="GAP11" s="4"/>
      <c r="GAQ11" s="4"/>
      <c r="GAR11" s="20"/>
      <c r="GAS11" s="20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7"/>
      <c r="GBF11" s="4"/>
      <c r="GBG11" s="4"/>
      <c r="GBH11" s="20"/>
      <c r="GBI11" s="20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7"/>
      <c r="GBV11" s="4"/>
      <c r="GBW11" s="4"/>
      <c r="GBX11" s="20"/>
      <c r="GBY11" s="20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7"/>
      <c r="GCL11" s="4"/>
      <c r="GCM11" s="4"/>
      <c r="GCN11" s="20"/>
      <c r="GCO11" s="20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7"/>
      <c r="GDB11" s="4"/>
      <c r="GDC11" s="4"/>
      <c r="GDD11" s="20"/>
      <c r="GDE11" s="20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7"/>
      <c r="GDR11" s="4"/>
      <c r="GDS11" s="4"/>
      <c r="GDT11" s="20"/>
      <c r="GDU11" s="20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7"/>
      <c r="GEH11" s="4"/>
      <c r="GEI11" s="4"/>
      <c r="GEJ11" s="20"/>
      <c r="GEK11" s="20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7"/>
      <c r="GEX11" s="4"/>
      <c r="GEY11" s="4"/>
      <c r="GEZ11" s="20"/>
      <c r="GFA11" s="20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7"/>
      <c r="GFN11" s="4"/>
      <c r="GFO11" s="4"/>
      <c r="GFP11" s="20"/>
      <c r="GFQ11" s="20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7"/>
      <c r="GGD11" s="4"/>
      <c r="GGE11" s="4"/>
      <c r="GGF11" s="20"/>
      <c r="GGG11" s="20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7"/>
      <c r="GGT11" s="4"/>
      <c r="GGU11" s="4"/>
      <c r="GGV11" s="20"/>
      <c r="GGW11" s="20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7"/>
      <c r="GHJ11" s="4"/>
      <c r="GHK11" s="4"/>
      <c r="GHL11" s="20"/>
      <c r="GHM11" s="20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7"/>
      <c r="GHZ11" s="4"/>
      <c r="GIA11" s="4"/>
      <c r="GIB11" s="20"/>
      <c r="GIC11" s="20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7"/>
      <c r="GIP11" s="4"/>
      <c r="GIQ11" s="4"/>
      <c r="GIR11" s="20"/>
      <c r="GIS11" s="20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7"/>
      <c r="GJF11" s="4"/>
      <c r="GJG11" s="4"/>
      <c r="GJH11" s="20"/>
      <c r="GJI11" s="20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7"/>
      <c r="GJV11" s="4"/>
      <c r="GJW11" s="4"/>
      <c r="GJX11" s="20"/>
      <c r="GJY11" s="20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7"/>
      <c r="GKL11" s="4"/>
      <c r="GKM11" s="4"/>
      <c r="GKN11" s="20"/>
      <c r="GKO11" s="20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7"/>
      <c r="GLB11" s="4"/>
      <c r="GLC11" s="4"/>
      <c r="GLD11" s="20"/>
      <c r="GLE11" s="20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7"/>
      <c r="GLR11" s="4"/>
      <c r="GLS11" s="4"/>
      <c r="GLT11" s="20"/>
      <c r="GLU11" s="20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7"/>
      <c r="GMH11" s="4"/>
      <c r="GMI11" s="4"/>
      <c r="GMJ11" s="20"/>
      <c r="GMK11" s="20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7"/>
      <c r="GMX11" s="4"/>
      <c r="GMY11" s="4"/>
      <c r="GMZ11" s="20"/>
      <c r="GNA11" s="20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7"/>
      <c r="GNN11" s="4"/>
      <c r="GNO11" s="4"/>
      <c r="GNP11" s="20"/>
      <c r="GNQ11" s="20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7"/>
      <c r="GOD11" s="4"/>
      <c r="GOE11" s="4"/>
      <c r="GOF11" s="20"/>
      <c r="GOG11" s="20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7"/>
      <c r="GOT11" s="4"/>
      <c r="GOU11" s="4"/>
      <c r="GOV11" s="20"/>
      <c r="GOW11" s="20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7"/>
      <c r="GPJ11" s="4"/>
      <c r="GPK11" s="4"/>
      <c r="GPL11" s="20"/>
      <c r="GPM11" s="20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7"/>
      <c r="GPZ11" s="4"/>
      <c r="GQA11" s="4"/>
      <c r="GQB11" s="20"/>
      <c r="GQC11" s="20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7"/>
      <c r="GQP11" s="4"/>
      <c r="GQQ11" s="4"/>
      <c r="GQR11" s="20"/>
      <c r="GQS11" s="20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7"/>
      <c r="GRF11" s="4"/>
      <c r="GRG11" s="4"/>
      <c r="GRH11" s="20"/>
      <c r="GRI11" s="20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7"/>
      <c r="GRV11" s="4"/>
      <c r="GRW11" s="4"/>
      <c r="GRX11" s="20"/>
      <c r="GRY11" s="20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7"/>
      <c r="GSL11" s="4"/>
      <c r="GSM11" s="4"/>
      <c r="GSN11" s="20"/>
      <c r="GSO11" s="20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7"/>
      <c r="GTB11" s="4"/>
      <c r="GTC11" s="4"/>
      <c r="GTD11" s="20"/>
      <c r="GTE11" s="20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7"/>
      <c r="GTR11" s="4"/>
      <c r="GTS11" s="4"/>
      <c r="GTT11" s="20"/>
      <c r="GTU11" s="20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7"/>
      <c r="GUH11" s="4"/>
      <c r="GUI11" s="4"/>
      <c r="GUJ11" s="20"/>
      <c r="GUK11" s="20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7"/>
      <c r="GUX11" s="4"/>
      <c r="GUY11" s="4"/>
      <c r="GUZ11" s="20"/>
      <c r="GVA11" s="20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7"/>
      <c r="GVN11" s="4"/>
      <c r="GVO11" s="4"/>
      <c r="GVP11" s="20"/>
      <c r="GVQ11" s="20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7"/>
      <c r="GWD11" s="4"/>
      <c r="GWE11" s="4"/>
      <c r="GWF11" s="20"/>
      <c r="GWG11" s="20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7"/>
      <c r="GWT11" s="4"/>
      <c r="GWU11" s="4"/>
      <c r="GWV11" s="20"/>
      <c r="GWW11" s="20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7"/>
      <c r="GXJ11" s="4"/>
      <c r="GXK11" s="4"/>
      <c r="GXL11" s="20"/>
      <c r="GXM11" s="20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7"/>
      <c r="GXZ11" s="4"/>
      <c r="GYA11" s="4"/>
      <c r="GYB11" s="20"/>
      <c r="GYC11" s="20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7"/>
      <c r="GYP11" s="4"/>
      <c r="GYQ11" s="4"/>
      <c r="GYR11" s="20"/>
      <c r="GYS11" s="20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7"/>
      <c r="GZF11" s="4"/>
      <c r="GZG11" s="4"/>
      <c r="GZH11" s="20"/>
      <c r="GZI11" s="20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7"/>
      <c r="GZV11" s="4"/>
      <c r="GZW11" s="4"/>
      <c r="GZX11" s="20"/>
      <c r="GZY11" s="20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7"/>
      <c r="HAL11" s="4"/>
      <c r="HAM11" s="4"/>
      <c r="HAN11" s="20"/>
      <c r="HAO11" s="20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7"/>
      <c r="HBB11" s="4"/>
      <c r="HBC11" s="4"/>
      <c r="HBD11" s="20"/>
      <c r="HBE11" s="20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7"/>
      <c r="HBR11" s="4"/>
      <c r="HBS11" s="4"/>
      <c r="HBT11" s="20"/>
      <c r="HBU11" s="20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7"/>
      <c r="HCH11" s="4"/>
      <c r="HCI11" s="4"/>
      <c r="HCJ11" s="20"/>
      <c r="HCK11" s="20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7"/>
      <c r="HCX11" s="4"/>
      <c r="HCY11" s="4"/>
      <c r="HCZ11" s="20"/>
      <c r="HDA11" s="20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7"/>
      <c r="HDN11" s="4"/>
      <c r="HDO11" s="4"/>
      <c r="HDP11" s="20"/>
      <c r="HDQ11" s="20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7"/>
      <c r="HED11" s="4"/>
      <c r="HEE11" s="4"/>
      <c r="HEF11" s="20"/>
      <c r="HEG11" s="20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7"/>
      <c r="HET11" s="4"/>
      <c r="HEU11" s="4"/>
      <c r="HEV11" s="20"/>
      <c r="HEW11" s="20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7"/>
      <c r="HFJ11" s="4"/>
      <c r="HFK11" s="4"/>
      <c r="HFL11" s="20"/>
      <c r="HFM11" s="20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7"/>
      <c r="HFZ11" s="4"/>
      <c r="HGA11" s="4"/>
      <c r="HGB11" s="20"/>
      <c r="HGC11" s="20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7"/>
      <c r="HGP11" s="4"/>
      <c r="HGQ11" s="4"/>
      <c r="HGR11" s="20"/>
      <c r="HGS11" s="20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7"/>
      <c r="HHF11" s="4"/>
      <c r="HHG11" s="4"/>
      <c r="HHH11" s="20"/>
      <c r="HHI11" s="20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7"/>
      <c r="HHV11" s="4"/>
      <c r="HHW11" s="4"/>
      <c r="HHX11" s="20"/>
      <c r="HHY11" s="20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7"/>
      <c r="HIL11" s="4"/>
      <c r="HIM11" s="4"/>
      <c r="HIN11" s="20"/>
      <c r="HIO11" s="20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7"/>
      <c r="HJB11" s="4"/>
      <c r="HJC11" s="4"/>
      <c r="HJD11" s="20"/>
      <c r="HJE11" s="20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7"/>
      <c r="HJR11" s="4"/>
      <c r="HJS11" s="4"/>
      <c r="HJT11" s="20"/>
      <c r="HJU11" s="20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7"/>
      <c r="HKH11" s="4"/>
      <c r="HKI11" s="4"/>
      <c r="HKJ11" s="20"/>
      <c r="HKK11" s="20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7"/>
      <c r="HKX11" s="4"/>
      <c r="HKY11" s="4"/>
      <c r="HKZ11" s="20"/>
      <c r="HLA11" s="20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7"/>
      <c r="HLN11" s="4"/>
      <c r="HLO11" s="4"/>
      <c r="HLP11" s="20"/>
      <c r="HLQ11" s="20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7"/>
      <c r="HMD11" s="4"/>
      <c r="HME11" s="4"/>
      <c r="HMF11" s="20"/>
      <c r="HMG11" s="20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7"/>
      <c r="HMT11" s="4"/>
      <c r="HMU11" s="4"/>
      <c r="HMV11" s="20"/>
      <c r="HMW11" s="20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7"/>
      <c r="HNJ11" s="4"/>
      <c r="HNK11" s="4"/>
      <c r="HNL11" s="20"/>
      <c r="HNM11" s="20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7"/>
      <c r="HNZ11" s="4"/>
      <c r="HOA11" s="4"/>
      <c r="HOB11" s="20"/>
      <c r="HOC11" s="20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7"/>
      <c r="HOP11" s="4"/>
      <c r="HOQ11" s="4"/>
      <c r="HOR11" s="20"/>
      <c r="HOS11" s="20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7"/>
      <c r="HPF11" s="4"/>
      <c r="HPG11" s="4"/>
      <c r="HPH11" s="20"/>
      <c r="HPI11" s="20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7"/>
      <c r="HPV11" s="4"/>
      <c r="HPW11" s="4"/>
      <c r="HPX11" s="20"/>
      <c r="HPY11" s="20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7"/>
      <c r="HQL11" s="4"/>
      <c r="HQM11" s="4"/>
      <c r="HQN11" s="20"/>
      <c r="HQO11" s="20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7"/>
      <c r="HRB11" s="4"/>
      <c r="HRC11" s="4"/>
      <c r="HRD11" s="20"/>
      <c r="HRE11" s="20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7"/>
      <c r="HRR11" s="4"/>
      <c r="HRS11" s="4"/>
      <c r="HRT11" s="20"/>
      <c r="HRU11" s="20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7"/>
      <c r="HSH11" s="4"/>
      <c r="HSI11" s="4"/>
      <c r="HSJ11" s="20"/>
      <c r="HSK11" s="20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7"/>
      <c r="HSX11" s="4"/>
      <c r="HSY11" s="4"/>
      <c r="HSZ11" s="20"/>
      <c r="HTA11" s="20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7"/>
      <c r="HTN11" s="4"/>
      <c r="HTO11" s="4"/>
      <c r="HTP11" s="20"/>
      <c r="HTQ11" s="20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7"/>
      <c r="HUD11" s="4"/>
      <c r="HUE11" s="4"/>
      <c r="HUF11" s="20"/>
      <c r="HUG11" s="20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7"/>
      <c r="HUT11" s="4"/>
      <c r="HUU11" s="4"/>
      <c r="HUV11" s="20"/>
      <c r="HUW11" s="20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7"/>
      <c r="HVJ11" s="4"/>
      <c r="HVK11" s="4"/>
      <c r="HVL11" s="20"/>
      <c r="HVM11" s="20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7"/>
      <c r="HVZ11" s="4"/>
      <c r="HWA11" s="4"/>
      <c r="HWB11" s="20"/>
      <c r="HWC11" s="20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7"/>
      <c r="HWP11" s="4"/>
      <c r="HWQ11" s="4"/>
      <c r="HWR11" s="20"/>
      <c r="HWS11" s="20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7"/>
      <c r="HXF11" s="4"/>
      <c r="HXG11" s="4"/>
      <c r="HXH11" s="20"/>
      <c r="HXI11" s="20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7"/>
      <c r="HXV11" s="4"/>
      <c r="HXW11" s="4"/>
      <c r="HXX11" s="20"/>
      <c r="HXY11" s="20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7"/>
      <c r="HYL11" s="4"/>
      <c r="HYM11" s="4"/>
      <c r="HYN11" s="20"/>
      <c r="HYO11" s="20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7"/>
      <c r="HZB11" s="4"/>
      <c r="HZC11" s="4"/>
      <c r="HZD11" s="20"/>
      <c r="HZE11" s="20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7"/>
      <c r="HZR11" s="4"/>
      <c r="HZS11" s="4"/>
      <c r="HZT11" s="20"/>
      <c r="HZU11" s="20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7"/>
      <c r="IAH11" s="4"/>
      <c r="IAI11" s="4"/>
      <c r="IAJ11" s="20"/>
      <c r="IAK11" s="20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7"/>
      <c r="IAX11" s="4"/>
      <c r="IAY11" s="4"/>
      <c r="IAZ11" s="20"/>
      <c r="IBA11" s="20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7"/>
      <c r="IBN11" s="4"/>
      <c r="IBO11" s="4"/>
      <c r="IBP11" s="20"/>
      <c r="IBQ11" s="20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7"/>
      <c r="ICD11" s="4"/>
      <c r="ICE11" s="4"/>
      <c r="ICF11" s="20"/>
      <c r="ICG11" s="20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7"/>
      <c r="ICT11" s="4"/>
      <c r="ICU11" s="4"/>
      <c r="ICV11" s="20"/>
      <c r="ICW11" s="20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7"/>
      <c r="IDJ11" s="4"/>
      <c r="IDK11" s="4"/>
      <c r="IDL11" s="20"/>
      <c r="IDM11" s="20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7"/>
      <c r="IDZ11" s="4"/>
      <c r="IEA11" s="4"/>
      <c r="IEB11" s="20"/>
      <c r="IEC11" s="20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7"/>
      <c r="IEP11" s="4"/>
      <c r="IEQ11" s="4"/>
      <c r="IER11" s="20"/>
      <c r="IES11" s="20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7"/>
      <c r="IFF11" s="4"/>
      <c r="IFG11" s="4"/>
      <c r="IFH11" s="20"/>
      <c r="IFI11" s="20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7"/>
      <c r="IFV11" s="4"/>
      <c r="IFW11" s="4"/>
      <c r="IFX11" s="20"/>
      <c r="IFY11" s="20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7"/>
      <c r="IGL11" s="4"/>
      <c r="IGM11" s="4"/>
      <c r="IGN11" s="20"/>
      <c r="IGO11" s="20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7"/>
      <c r="IHB11" s="4"/>
      <c r="IHC11" s="4"/>
      <c r="IHD11" s="20"/>
      <c r="IHE11" s="20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7"/>
      <c r="IHR11" s="4"/>
      <c r="IHS11" s="4"/>
      <c r="IHT11" s="20"/>
      <c r="IHU11" s="20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7"/>
      <c r="IIH11" s="4"/>
      <c r="III11" s="4"/>
      <c r="IIJ11" s="20"/>
      <c r="IIK11" s="20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7"/>
      <c r="IIX11" s="4"/>
      <c r="IIY11" s="4"/>
      <c r="IIZ11" s="20"/>
      <c r="IJA11" s="20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7"/>
      <c r="IJN11" s="4"/>
      <c r="IJO11" s="4"/>
      <c r="IJP11" s="20"/>
      <c r="IJQ11" s="20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7"/>
      <c r="IKD11" s="4"/>
      <c r="IKE11" s="4"/>
      <c r="IKF11" s="20"/>
      <c r="IKG11" s="20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7"/>
      <c r="IKT11" s="4"/>
      <c r="IKU11" s="4"/>
      <c r="IKV11" s="20"/>
      <c r="IKW11" s="20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7"/>
      <c r="ILJ11" s="4"/>
      <c r="ILK11" s="4"/>
      <c r="ILL11" s="20"/>
      <c r="ILM11" s="20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7"/>
      <c r="ILZ11" s="4"/>
      <c r="IMA11" s="4"/>
      <c r="IMB11" s="20"/>
      <c r="IMC11" s="20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7"/>
      <c r="IMP11" s="4"/>
      <c r="IMQ11" s="4"/>
      <c r="IMR11" s="20"/>
      <c r="IMS11" s="20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7"/>
      <c r="INF11" s="4"/>
      <c r="ING11" s="4"/>
      <c r="INH11" s="20"/>
      <c r="INI11" s="20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7"/>
      <c r="INV11" s="4"/>
      <c r="INW11" s="4"/>
      <c r="INX11" s="20"/>
      <c r="INY11" s="20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7"/>
      <c r="IOL11" s="4"/>
      <c r="IOM11" s="4"/>
      <c r="ION11" s="20"/>
      <c r="IOO11" s="20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7"/>
      <c r="IPB11" s="4"/>
      <c r="IPC11" s="4"/>
      <c r="IPD11" s="20"/>
      <c r="IPE11" s="20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7"/>
      <c r="IPR11" s="4"/>
      <c r="IPS11" s="4"/>
      <c r="IPT11" s="20"/>
      <c r="IPU11" s="20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7"/>
      <c r="IQH11" s="4"/>
      <c r="IQI11" s="4"/>
      <c r="IQJ11" s="20"/>
      <c r="IQK11" s="20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7"/>
      <c r="IQX11" s="4"/>
      <c r="IQY11" s="4"/>
      <c r="IQZ11" s="20"/>
      <c r="IRA11" s="20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7"/>
      <c r="IRN11" s="4"/>
      <c r="IRO11" s="4"/>
      <c r="IRP11" s="20"/>
      <c r="IRQ11" s="20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7"/>
      <c r="ISD11" s="4"/>
      <c r="ISE11" s="4"/>
      <c r="ISF11" s="20"/>
      <c r="ISG11" s="20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7"/>
      <c r="IST11" s="4"/>
      <c r="ISU11" s="4"/>
      <c r="ISV11" s="20"/>
      <c r="ISW11" s="20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7"/>
      <c r="ITJ11" s="4"/>
      <c r="ITK11" s="4"/>
      <c r="ITL11" s="20"/>
      <c r="ITM11" s="20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7"/>
      <c r="ITZ11" s="4"/>
      <c r="IUA11" s="4"/>
      <c r="IUB11" s="20"/>
      <c r="IUC11" s="20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7"/>
      <c r="IUP11" s="4"/>
      <c r="IUQ11" s="4"/>
      <c r="IUR11" s="20"/>
      <c r="IUS11" s="20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7"/>
      <c r="IVF11" s="4"/>
      <c r="IVG11" s="4"/>
      <c r="IVH11" s="20"/>
      <c r="IVI11" s="20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7"/>
      <c r="IVV11" s="4"/>
      <c r="IVW11" s="4"/>
      <c r="IVX11" s="20"/>
      <c r="IVY11" s="20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7"/>
      <c r="IWL11" s="4"/>
      <c r="IWM11" s="4"/>
      <c r="IWN11" s="20"/>
      <c r="IWO11" s="20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7"/>
      <c r="IXB11" s="4"/>
      <c r="IXC11" s="4"/>
      <c r="IXD11" s="20"/>
      <c r="IXE11" s="20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7"/>
      <c r="IXR11" s="4"/>
      <c r="IXS11" s="4"/>
      <c r="IXT11" s="20"/>
      <c r="IXU11" s="20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7"/>
      <c r="IYH11" s="4"/>
      <c r="IYI11" s="4"/>
      <c r="IYJ11" s="20"/>
      <c r="IYK11" s="20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7"/>
      <c r="IYX11" s="4"/>
      <c r="IYY11" s="4"/>
      <c r="IYZ11" s="20"/>
      <c r="IZA11" s="20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7"/>
      <c r="IZN11" s="4"/>
      <c r="IZO11" s="4"/>
      <c r="IZP11" s="20"/>
      <c r="IZQ11" s="20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7"/>
      <c r="JAD11" s="4"/>
      <c r="JAE11" s="4"/>
      <c r="JAF11" s="20"/>
      <c r="JAG11" s="20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7"/>
      <c r="JAT11" s="4"/>
      <c r="JAU11" s="4"/>
      <c r="JAV11" s="20"/>
      <c r="JAW11" s="20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7"/>
      <c r="JBJ11" s="4"/>
      <c r="JBK11" s="4"/>
      <c r="JBL11" s="20"/>
      <c r="JBM11" s="20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7"/>
      <c r="JBZ11" s="4"/>
      <c r="JCA11" s="4"/>
      <c r="JCB11" s="20"/>
      <c r="JCC11" s="20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7"/>
      <c r="JCP11" s="4"/>
      <c r="JCQ11" s="4"/>
      <c r="JCR11" s="20"/>
      <c r="JCS11" s="20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7"/>
      <c r="JDF11" s="4"/>
      <c r="JDG11" s="4"/>
      <c r="JDH11" s="20"/>
      <c r="JDI11" s="20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7"/>
      <c r="JDV11" s="4"/>
      <c r="JDW11" s="4"/>
      <c r="JDX11" s="20"/>
      <c r="JDY11" s="20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7"/>
      <c r="JEL11" s="4"/>
      <c r="JEM11" s="4"/>
      <c r="JEN11" s="20"/>
      <c r="JEO11" s="20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7"/>
      <c r="JFB11" s="4"/>
      <c r="JFC11" s="4"/>
      <c r="JFD11" s="20"/>
      <c r="JFE11" s="20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7"/>
      <c r="JFR11" s="4"/>
      <c r="JFS11" s="4"/>
      <c r="JFT11" s="20"/>
      <c r="JFU11" s="20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7"/>
      <c r="JGH11" s="4"/>
      <c r="JGI11" s="4"/>
      <c r="JGJ11" s="20"/>
      <c r="JGK11" s="20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7"/>
      <c r="JGX11" s="4"/>
      <c r="JGY11" s="4"/>
      <c r="JGZ11" s="20"/>
      <c r="JHA11" s="20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7"/>
      <c r="JHN11" s="4"/>
      <c r="JHO11" s="4"/>
      <c r="JHP11" s="20"/>
      <c r="JHQ11" s="20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7"/>
      <c r="JID11" s="4"/>
      <c r="JIE11" s="4"/>
      <c r="JIF11" s="20"/>
      <c r="JIG11" s="20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7"/>
      <c r="JIT11" s="4"/>
      <c r="JIU11" s="4"/>
      <c r="JIV11" s="20"/>
      <c r="JIW11" s="20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7"/>
      <c r="JJJ11" s="4"/>
      <c r="JJK11" s="4"/>
      <c r="JJL11" s="20"/>
      <c r="JJM11" s="20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7"/>
      <c r="JJZ11" s="4"/>
      <c r="JKA11" s="4"/>
      <c r="JKB11" s="20"/>
      <c r="JKC11" s="20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7"/>
      <c r="JKP11" s="4"/>
      <c r="JKQ11" s="4"/>
      <c r="JKR11" s="20"/>
      <c r="JKS11" s="20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7"/>
      <c r="JLF11" s="4"/>
      <c r="JLG11" s="4"/>
      <c r="JLH11" s="20"/>
      <c r="JLI11" s="20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7"/>
      <c r="JLV11" s="4"/>
      <c r="JLW11" s="4"/>
      <c r="JLX11" s="20"/>
      <c r="JLY11" s="20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7"/>
      <c r="JML11" s="4"/>
      <c r="JMM11" s="4"/>
      <c r="JMN11" s="20"/>
      <c r="JMO11" s="20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7"/>
      <c r="JNB11" s="4"/>
      <c r="JNC11" s="4"/>
      <c r="JND11" s="20"/>
      <c r="JNE11" s="20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7"/>
      <c r="JNR11" s="4"/>
      <c r="JNS11" s="4"/>
      <c r="JNT11" s="20"/>
      <c r="JNU11" s="20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7"/>
      <c r="JOH11" s="4"/>
      <c r="JOI11" s="4"/>
      <c r="JOJ11" s="20"/>
      <c r="JOK11" s="20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7"/>
      <c r="JOX11" s="4"/>
      <c r="JOY11" s="4"/>
      <c r="JOZ11" s="20"/>
      <c r="JPA11" s="20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7"/>
      <c r="JPN11" s="4"/>
      <c r="JPO11" s="4"/>
      <c r="JPP11" s="20"/>
      <c r="JPQ11" s="20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7"/>
      <c r="JQD11" s="4"/>
      <c r="JQE11" s="4"/>
      <c r="JQF11" s="20"/>
      <c r="JQG11" s="20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7"/>
      <c r="JQT11" s="4"/>
      <c r="JQU11" s="4"/>
      <c r="JQV11" s="20"/>
      <c r="JQW11" s="20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7"/>
      <c r="JRJ11" s="4"/>
      <c r="JRK11" s="4"/>
      <c r="JRL11" s="20"/>
      <c r="JRM11" s="20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7"/>
      <c r="JRZ11" s="4"/>
      <c r="JSA11" s="4"/>
      <c r="JSB11" s="20"/>
      <c r="JSC11" s="20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7"/>
      <c r="JSP11" s="4"/>
      <c r="JSQ11" s="4"/>
      <c r="JSR11" s="20"/>
      <c r="JSS11" s="20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7"/>
      <c r="JTF11" s="4"/>
      <c r="JTG11" s="4"/>
      <c r="JTH11" s="20"/>
      <c r="JTI11" s="20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7"/>
      <c r="JTV11" s="4"/>
      <c r="JTW11" s="4"/>
      <c r="JTX11" s="20"/>
      <c r="JTY11" s="20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7"/>
      <c r="JUL11" s="4"/>
      <c r="JUM11" s="4"/>
      <c r="JUN11" s="20"/>
      <c r="JUO11" s="20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7"/>
      <c r="JVB11" s="4"/>
      <c r="JVC11" s="4"/>
      <c r="JVD11" s="20"/>
      <c r="JVE11" s="20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7"/>
      <c r="JVR11" s="4"/>
      <c r="JVS11" s="4"/>
      <c r="JVT11" s="20"/>
      <c r="JVU11" s="20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7"/>
      <c r="JWH11" s="4"/>
      <c r="JWI11" s="4"/>
      <c r="JWJ11" s="20"/>
      <c r="JWK11" s="20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7"/>
      <c r="JWX11" s="4"/>
      <c r="JWY11" s="4"/>
      <c r="JWZ11" s="20"/>
      <c r="JXA11" s="20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7"/>
      <c r="JXN11" s="4"/>
      <c r="JXO11" s="4"/>
      <c r="JXP11" s="20"/>
      <c r="JXQ11" s="20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7"/>
      <c r="JYD11" s="4"/>
      <c r="JYE11" s="4"/>
      <c r="JYF11" s="20"/>
      <c r="JYG11" s="20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7"/>
      <c r="JYT11" s="4"/>
      <c r="JYU11" s="4"/>
      <c r="JYV11" s="20"/>
      <c r="JYW11" s="20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7"/>
      <c r="JZJ11" s="4"/>
      <c r="JZK11" s="4"/>
      <c r="JZL11" s="20"/>
      <c r="JZM11" s="20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7"/>
      <c r="JZZ11" s="4"/>
      <c r="KAA11" s="4"/>
      <c r="KAB11" s="20"/>
      <c r="KAC11" s="20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7"/>
      <c r="KAP11" s="4"/>
      <c r="KAQ11" s="4"/>
      <c r="KAR11" s="20"/>
      <c r="KAS11" s="20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7"/>
      <c r="KBF11" s="4"/>
      <c r="KBG11" s="4"/>
      <c r="KBH11" s="20"/>
      <c r="KBI11" s="20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7"/>
      <c r="KBV11" s="4"/>
      <c r="KBW11" s="4"/>
      <c r="KBX11" s="20"/>
      <c r="KBY11" s="20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7"/>
      <c r="KCL11" s="4"/>
      <c r="KCM11" s="4"/>
      <c r="KCN11" s="20"/>
      <c r="KCO11" s="20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7"/>
      <c r="KDB11" s="4"/>
      <c r="KDC11" s="4"/>
      <c r="KDD11" s="20"/>
      <c r="KDE11" s="20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7"/>
      <c r="KDR11" s="4"/>
      <c r="KDS11" s="4"/>
      <c r="KDT11" s="20"/>
      <c r="KDU11" s="20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7"/>
      <c r="KEH11" s="4"/>
      <c r="KEI11" s="4"/>
      <c r="KEJ11" s="20"/>
      <c r="KEK11" s="20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7"/>
      <c r="KEX11" s="4"/>
      <c r="KEY11" s="4"/>
      <c r="KEZ11" s="20"/>
      <c r="KFA11" s="20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7"/>
      <c r="KFN11" s="4"/>
      <c r="KFO11" s="4"/>
      <c r="KFP11" s="20"/>
      <c r="KFQ11" s="20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7"/>
      <c r="KGD11" s="4"/>
      <c r="KGE11" s="4"/>
      <c r="KGF11" s="20"/>
      <c r="KGG11" s="20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7"/>
      <c r="KGT11" s="4"/>
      <c r="KGU11" s="4"/>
      <c r="KGV11" s="20"/>
      <c r="KGW11" s="20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7"/>
      <c r="KHJ11" s="4"/>
      <c r="KHK11" s="4"/>
      <c r="KHL11" s="20"/>
      <c r="KHM11" s="20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7"/>
      <c r="KHZ11" s="4"/>
      <c r="KIA11" s="4"/>
      <c r="KIB11" s="20"/>
      <c r="KIC11" s="20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7"/>
      <c r="KIP11" s="4"/>
      <c r="KIQ11" s="4"/>
      <c r="KIR11" s="20"/>
      <c r="KIS11" s="20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7"/>
      <c r="KJF11" s="4"/>
      <c r="KJG11" s="4"/>
      <c r="KJH11" s="20"/>
      <c r="KJI11" s="20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7"/>
      <c r="KJV11" s="4"/>
      <c r="KJW11" s="4"/>
      <c r="KJX11" s="20"/>
      <c r="KJY11" s="20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7"/>
      <c r="KKL11" s="4"/>
      <c r="KKM11" s="4"/>
      <c r="KKN11" s="20"/>
      <c r="KKO11" s="20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7"/>
      <c r="KLB11" s="4"/>
      <c r="KLC11" s="4"/>
      <c r="KLD11" s="20"/>
      <c r="KLE11" s="20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7"/>
      <c r="KLR11" s="4"/>
      <c r="KLS11" s="4"/>
      <c r="KLT11" s="20"/>
      <c r="KLU11" s="20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7"/>
      <c r="KMH11" s="4"/>
      <c r="KMI11" s="4"/>
      <c r="KMJ11" s="20"/>
      <c r="KMK11" s="20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7"/>
      <c r="KMX11" s="4"/>
      <c r="KMY11" s="4"/>
      <c r="KMZ11" s="20"/>
      <c r="KNA11" s="20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7"/>
      <c r="KNN11" s="4"/>
      <c r="KNO11" s="4"/>
      <c r="KNP11" s="20"/>
      <c r="KNQ11" s="20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7"/>
      <c r="KOD11" s="4"/>
      <c r="KOE11" s="4"/>
      <c r="KOF11" s="20"/>
      <c r="KOG11" s="20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7"/>
      <c r="KOT11" s="4"/>
      <c r="KOU11" s="4"/>
      <c r="KOV11" s="20"/>
      <c r="KOW11" s="20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7"/>
      <c r="KPJ11" s="4"/>
      <c r="KPK11" s="4"/>
      <c r="KPL11" s="20"/>
      <c r="KPM11" s="20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7"/>
      <c r="KPZ11" s="4"/>
      <c r="KQA11" s="4"/>
      <c r="KQB11" s="20"/>
      <c r="KQC11" s="20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7"/>
      <c r="KQP11" s="4"/>
      <c r="KQQ11" s="4"/>
      <c r="KQR11" s="20"/>
      <c r="KQS11" s="20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7"/>
      <c r="KRF11" s="4"/>
      <c r="KRG11" s="4"/>
      <c r="KRH11" s="20"/>
      <c r="KRI11" s="20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7"/>
      <c r="KRV11" s="4"/>
      <c r="KRW11" s="4"/>
      <c r="KRX11" s="20"/>
      <c r="KRY11" s="20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7"/>
      <c r="KSL11" s="4"/>
      <c r="KSM11" s="4"/>
      <c r="KSN11" s="20"/>
      <c r="KSO11" s="20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7"/>
      <c r="KTB11" s="4"/>
      <c r="KTC11" s="4"/>
      <c r="KTD11" s="20"/>
      <c r="KTE11" s="20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7"/>
      <c r="KTR11" s="4"/>
      <c r="KTS11" s="4"/>
      <c r="KTT11" s="20"/>
      <c r="KTU11" s="20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7"/>
      <c r="KUH11" s="4"/>
      <c r="KUI11" s="4"/>
      <c r="KUJ11" s="20"/>
      <c r="KUK11" s="20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7"/>
      <c r="KUX11" s="4"/>
      <c r="KUY11" s="4"/>
      <c r="KUZ11" s="20"/>
      <c r="KVA11" s="20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7"/>
      <c r="KVN11" s="4"/>
      <c r="KVO11" s="4"/>
      <c r="KVP11" s="20"/>
      <c r="KVQ11" s="20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7"/>
      <c r="KWD11" s="4"/>
      <c r="KWE11" s="4"/>
      <c r="KWF11" s="20"/>
      <c r="KWG11" s="20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7"/>
      <c r="KWT11" s="4"/>
      <c r="KWU11" s="4"/>
      <c r="KWV11" s="20"/>
      <c r="KWW11" s="20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7"/>
      <c r="KXJ11" s="4"/>
      <c r="KXK11" s="4"/>
      <c r="KXL11" s="20"/>
      <c r="KXM11" s="20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7"/>
      <c r="KXZ11" s="4"/>
      <c r="KYA11" s="4"/>
      <c r="KYB11" s="20"/>
      <c r="KYC11" s="20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7"/>
      <c r="KYP11" s="4"/>
      <c r="KYQ11" s="4"/>
      <c r="KYR11" s="20"/>
      <c r="KYS11" s="20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7"/>
      <c r="KZF11" s="4"/>
      <c r="KZG11" s="4"/>
      <c r="KZH11" s="20"/>
      <c r="KZI11" s="20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7"/>
      <c r="KZV11" s="4"/>
      <c r="KZW11" s="4"/>
      <c r="KZX11" s="20"/>
      <c r="KZY11" s="20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7"/>
      <c r="LAL11" s="4"/>
      <c r="LAM11" s="4"/>
      <c r="LAN11" s="20"/>
      <c r="LAO11" s="20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7"/>
      <c r="LBB11" s="4"/>
      <c r="LBC11" s="4"/>
      <c r="LBD11" s="20"/>
      <c r="LBE11" s="20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7"/>
      <c r="LBR11" s="4"/>
      <c r="LBS11" s="4"/>
      <c r="LBT11" s="20"/>
      <c r="LBU11" s="20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7"/>
      <c r="LCH11" s="4"/>
      <c r="LCI11" s="4"/>
      <c r="LCJ11" s="20"/>
      <c r="LCK11" s="20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7"/>
      <c r="LCX11" s="4"/>
      <c r="LCY11" s="4"/>
      <c r="LCZ11" s="20"/>
      <c r="LDA11" s="20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7"/>
      <c r="LDN11" s="4"/>
      <c r="LDO11" s="4"/>
      <c r="LDP11" s="20"/>
      <c r="LDQ11" s="20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7"/>
      <c r="LED11" s="4"/>
      <c r="LEE11" s="4"/>
      <c r="LEF11" s="20"/>
      <c r="LEG11" s="20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7"/>
      <c r="LET11" s="4"/>
      <c r="LEU11" s="4"/>
      <c r="LEV11" s="20"/>
      <c r="LEW11" s="20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7"/>
      <c r="LFJ11" s="4"/>
      <c r="LFK11" s="4"/>
      <c r="LFL11" s="20"/>
      <c r="LFM11" s="20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7"/>
      <c r="LFZ11" s="4"/>
      <c r="LGA11" s="4"/>
      <c r="LGB11" s="20"/>
      <c r="LGC11" s="20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7"/>
      <c r="LGP11" s="4"/>
      <c r="LGQ11" s="4"/>
      <c r="LGR11" s="20"/>
      <c r="LGS11" s="20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7"/>
      <c r="LHF11" s="4"/>
      <c r="LHG11" s="4"/>
      <c r="LHH11" s="20"/>
      <c r="LHI11" s="20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7"/>
      <c r="LHV11" s="4"/>
      <c r="LHW11" s="4"/>
      <c r="LHX11" s="20"/>
      <c r="LHY11" s="20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7"/>
      <c r="LIL11" s="4"/>
      <c r="LIM11" s="4"/>
      <c r="LIN11" s="20"/>
      <c r="LIO11" s="20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7"/>
      <c r="LJB11" s="4"/>
      <c r="LJC11" s="4"/>
      <c r="LJD11" s="20"/>
      <c r="LJE11" s="20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7"/>
      <c r="LJR11" s="4"/>
      <c r="LJS11" s="4"/>
      <c r="LJT11" s="20"/>
      <c r="LJU11" s="20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7"/>
      <c r="LKH11" s="4"/>
      <c r="LKI11" s="4"/>
      <c r="LKJ11" s="20"/>
      <c r="LKK11" s="20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7"/>
      <c r="LKX11" s="4"/>
      <c r="LKY11" s="4"/>
      <c r="LKZ11" s="20"/>
      <c r="LLA11" s="20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7"/>
      <c r="LLN11" s="4"/>
      <c r="LLO11" s="4"/>
      <c r="LLP11" s="20"/>
      <c r="LLQ11" s="20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7"/>
      <c r="LMD11" s="4"/>
      <c r="LME11" s="4"/>
      <c r="LMF11" s="20"/>
      <c r="LMG11" s="20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7"/>
      <c r="LMT11" s="4"/>
      <c r="LMU11" s="4"/>
      <c r="LMV11" s="20"/>
      <c r="LMW11" s="20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7"/>
      <c r="LNJ11" s="4"/>
      <c r="LNK11" s="4"/>
      <c r="LNL11" s="20"/>
      <c r="LNM11" s="20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7"/>
      <c r="LNZ11" s="4"/>
      <c r="LOA11" s="4"/>
      <c r="LOB11" s="20"/>
      <c r="LOC11" s="20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7"/>
      <c r="LOP11" s="4"/>
      <c r="LOQ11" s="4"/>
      <c r="LOR11" s="20"/>
      <c r="LOS11" s="20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7"/>
      <c r="LPF11" s="4"/>
      <c r="LPG11" s="4"/>
      <c r="LPH11" s="20"/>
      <c r="LPI11" s="20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7"/>
      <c r="LPV11" s="4"/>
      <c r="LPW11" s="4"/>
      <c r="LPX11" s="20"/>
      <c r="LPY11" s="20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7"/>
      <c r="LQL11" s="4"/>
      <c r="LQM11" s="4"/>
      <c r="LQN11" s="20"/>
      <c r="LQO11" s="20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7"/>
      <c r="LRB11" s="4"/>
      <c r="LRC11" s="4"/>
      <c r="LRD11" s="20"/>
      <c r="LRE11" s="20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7"/>
      <c r="LRR11" s="4"/>
      <c r="LRS11" s="4"/>
      <c r="LRT11" s="20"/>
      <c r="LRU11" s="20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7"/>
      <c r="LSH11" s="4"/>
      <c r="LSI11" s="4"/>
      <c r="LSJ11" s="20"/>
      <c r="LSK11" s="20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7"/>
      <c r="LSX11" s="4"/>
      <c r="LSY11" s="4"/>
      <c r="LSZ11" s="20"/>
      <c r="LTA11" s="20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7"/>
      <c r="LTN11" s="4"/>
      <c r="LTO11" s="4"/>
      <c r="LTP11" s="20"/>
      <c r="LTQ11" s="20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7"/>
      <c r="LUD11" s="4"/>
      <c r="LUE11" s="4"/>
      <c r="LUF11" s="20"/>
      <c r="LUG11" s="20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7"/>
      <c r="LUT11" s="4"/>
      <c r="LUU11" s="4"/>
      <c r="LUV11" s="20"/>
      <c r="LUW11" s="20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7"/>
      <c r="LVJ11" s="4"/>
      <c r="LVK11" s="4"/>
      <c r="LVL11" s="20"/>
      <c r="LVM11" s="20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7"/>
      <c r="LVZ11" s="4"/>
      <c r="LWA11" s="4"/>
      <c r="LWB11" s="20"/>
      <c r="LWC11" s="20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7"/>
      <c r="LWP11" s="4"/>
      <c r="LWQ11" s="4"/>
      <c r="LWR11" s="20"/>
      <c r="LWS11" s="20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7"/>
      <c r="LXF11" s="4"/>
      <c r="LXG11" s="4"/>
      <c r="LXH11" s="20"/>
      <c r="LXI11" s="20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7"/>
      <c r="LXV11" s="4"/>
      <c r="LXW11" s="4"/>
      <c r="LXX11" s="20"/>
      <c r="LXY11" s="20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7"/>
      <c r="LYL11" s="4"/>
      <c r="LYM11" s="4"/>
      <c r="LYN11" s="20"/>
      <c r="LYO11" s="20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7"/>
      <c r="LZB11" s="4"/>
      <c r="LZC11" s="4"/>
      <c r="LZD11" s="20"/>
      <c r="LZE11" s="20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7"/>
      <c r="LZR11" s="4"/>
      <c r="LZS11" s="4"/>
      <c r="LZT11" s="20"/>
      <c r="LZU11" s="20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7"/>
      <c r="MAH11" s="4"/>
      <c r="MAI11" s="4"/>
      <c r="MAJ11" s="20"/>
      <c r="MAK11" s="20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7"/>
      <c r="MAX11" s="4"/>
      <c r="MAY11" s="4"/>
      <c r="MAZ11" s="20"/>
      <c r="MBA11" s="20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7"/>
      <c r="MBN11" s="4"/>
      <c r="MBO11" s="4"/>
      <c r="MBP11" s="20"/>
      <c r="MBQ11" s="20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7"/>
      <c r="MCD11" s="4"/>
      <c r="MCE11" s="4"/>
      <c r="MCF11" s="20"/>
      <c r="MCG11" s="20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7"/>
      <c r="MCT11" s="4"/>
      <c r="MCU11" s="4"/>
      <c r="MCV11" s="20"/>
      <c r="MCW11" s="20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7"/>
      <c r="MDJ11" s="4"/>
      <c r="MDK11" s="4"/>
      <c r="MDL11" s="20"/>
      <c r="MDM11" s="20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7"/>
      <c r="MDZ11" s="4"/>
      <c r="MEA11" s="4"/>
      <c r="MEB11" s="20"/>
      <c r="MEC11" s="20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7"/>
      <c r="MEP11" s="4"/>
      <c r="MEQ11" s="4"/>
      <c r="MER11" s="20"/>
      <c r="MES11" s="20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7"/>
      <c r="MFF11" s="4"/>
      <c r="MFG11" s="4"/>
      <c r="MFH11" s="20"/>
      <c r="MFI11" s="20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7"/>
      <c r="MFV11" s="4"/>
      <c r="MFW11" s="4"/>
      <c r="MFX11" s="20"/>
      <c r="MFY11" s="20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7"/>
      <c r="MGL11" s="4"/>
      <c r="MGM11" s="4"/>
      <c r="MGN11" s="20"/>
      <c r="MGO11" s="20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7"/>
      <c r="MHB11" s="4"/>
      <c r="MHC11" s="4"/>
      <c r="MHD11" s="20"/>
      <c r="MHE11" s="20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7"/>
      <c r="MHR11" s="4"/>
      <c r="MHS11" s="4"/>
      <c r="MHT11" s="20"/>
      <c r="MHU11" s="20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7"/>
      <c r="MIH11" s="4"/>
      <c r="MII11" s="4"/>
      <c r="MIJ11" s="20"/>
      <c r="MIK11" s="20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7"/>
      <c r="MIX11" s="4"/>
      <c r="MIY11" s="4"/>
      <c r="MIZ11" s="20"/>
      <c r="MJA11" s="20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7"/>
      <c r="MJN11" s="4"/>
      <c r="MJO11" s="4"/>
      <c r="MJP11" s="20"/>
      <c r="MJQ11" s="20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7"/>
      <c r="MKD11" s="4"/>
      <c r="MKE11" s="4"/>
      <c r="MKF11" s="20"/>
      <c r="MKG11" s="20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7"/>
      <c r="MKT11" s="4"/>
      <c r="MKU11" s="4"/>
      <c r="MKV11" s="20"/>
      <c r="MKW11" s="20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7"/>
      <c r="MLJ11" s="4"/>
      <c r="MLK11" s="4"/>
      <c r="MLL11" s="20"/>
      <c r="MLM11" s="20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7"/>
      <c r="MLZ11" s="4"/>
      <c r="MMA11" s="4"/>
      <c r="MMB11" s="20"/>
      <c r="MMC11" s="20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7"/>
      <c r="MMP11" s="4"/>
      <c r="MMQ11" s="4"/>
      <c r="MMR11" s="20"/>
      <c r="MMS11" s="20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7"/>
      <c r="MNF11" s="4"/>
      <c r="MNG11" s="4"/>
      <c r="MNH11" s="20"/>
      <c r="MNI11" s="20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7"/>
      <c r="MNV11" s="4"/>
      <c r="MNW11" s="4"/>
      <c r="MNX11" s="20"/>
      <c r="MNY11" s="20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7"/>
      <c r="MOL11" s="4"/>
      <c r="MOM11" s="4"/>
      <c r="MON11" s="20"/>
      <c r="MOO11" s="20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7"/>
      <c r="MPB11" s="4"/>
      <c r="MPC11" s="4"/>
      <c r="MPD11" s="20"/>
      <c r="MPE11" s="20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7"/>
      <c r="MPR11" s="4"/>
      <c r="MPS11" s="4"/>
      <c r="MPT11" s="20"/>
      <c r="MPU11" s="20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7"/>
      <c r="MQH11" s="4"/>
      <c r="MQI11" s="4"/>
      <c r="MQJ11" s="20"/>
      <c r="MQK11" s="20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7"/>
      <c r="MQX11" s="4"/>
      <c r="MQY11" s="4"/>
      <c r="MQZ11" s="20"/>
      <c r="MRA11" s="20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7"/>
      <c r="MRN11" s="4"/>
      <c r="MRO11" s="4"/>
      <c r="MRP11" s="20"/>
      <c r="MRQ11" s="20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7"/>
      <c r="MSD11" s="4"/>
      <c r="MSE11" s="4"/>
      <c r="MSF11" s="20"/>
      <c r="MSG11" s="20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7"/>
      <c r="MST11" s="4"/>
      <c r="MSU11" s="4"/>
      <c r="MSV11" s="20"/>
      <c r="MSW11" s="20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7"/>
      <c r="MTJ11" s="4"/>
      <c r="MTK11" s="4"/>
      <c r="MTL11" s="20"/>
      <c r="MTM11" s="20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7"/>
      <c r="MTZ11" s="4"/>
      <c r="MUA11" s="4"/>
      <c r="MUB11" s="20"/>
      <c r="MUC11" s="20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7"/>
      <c r="MUP11" s="4"/>
      <c r="MUQ11" s="4"/>
      <c r="MUR11" s="20"/>
      <c r="MUS11" s="20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7"/>
      <c r="MVF11" s="4"/>
      <c r="MVG11" s="4"/>
      <c r="MVH11" s="20"/>
      <c r="MVI11" s="20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7"/>
      <c r="MVV11" s="4"/>
      <c r="MVW11" s="4"/>
      <c r="MVX11" s="20"/>
      <c r="MVY11" s="20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7"/>
      <c r="MWL11" s="4"/>
      <c r="MWM11" s="4"/>
      <c r="MWN11" s="20"/>
      <c r="MWO11" s="20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7"/>
      <c r="MXB11" s="4"/>
      <c r="MXC11" s="4"/>
      <c r="MXD11" s="20"/>
      <c r="MXE11" s="20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7"/>
      <c r="MXR11" s="4"/>
      <c r="MXS11" s="4"/>
      <c r="MXT11" s="20"/>
      <c r="MXU11" s="20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7"/>
      <c r="MYH11" s="4"/>
      <c r="MYI11" s="4"/>
      <c r="MYJ11" s="20"/>
      <c r="MYK11" s="20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7"/>
      <c r="MYX11" s="4"/>
      <c r="MYY11" s="4"/>
      <c r="MYZ11" s="20"/>
      <c r="MZA11" s="20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7"/>
      <c r="MZN11" s="4"/>
      <c r="MZO11" s="4"/>
      <c r="MZP11" s="20"/>
      <c r="MZQ11" s="20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7"/>
      <c r="NAD11" s="4"/>
      <c r="NAE11" s="4"/>
      <c r="NAF11" s="20"/>
      <c r="NAG11" s="20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7"/>
      <c r="NAT11" s="4"/>
      <c r="NAU11" s="4"/>
      <c r="NAV11" s="20"/>
      <c r="NAW11" s="20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7"/>
      <c r="NBJ11" s="4"/>
      <c r="NBK11" s="4"/>
      <c r="NBL11" s="20"/>
      <c r="NBM11" s="20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7"/>
      <c r="NBZ11" s="4"/>
      <c r="NCA11" s="4"/>
      <c r="NCB11" s="20"/>
      <c r="NCC11" s="20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7"/>
      <c r="NCP11" s="4"/>
      <c r="NCQ11" s="4"/>
      <c r="NCR11" s="20"/>
      <c r="NCS11" s="20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7"/>
      <c r="NDF11" s="4"/>
      <c r="NDG11" s="4"/>
      <c r="NDH11" s="20"/>
      <c r="NDI11" s="20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7"/>
      <c r="NDV11" s="4"/>
      <c r="NDW11" s="4"/>
      <c r="NDX11" s="20"/>
      <c r="NDY11" s="20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7"/>
      <c r="NEL11" s="4"/>
      <c r="NEM11" s="4"/>
      <c r="NEN11" s="20"/>
      <c r="NEO11" s="20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7"/>
      <c r="NFB11" s="4"/>
      <c r="NFC11" s="4"/>
      <c r="NFD11" s="20"/>
      <c r="NFE11" s="20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7"/>
      <c r="NFR11" s="4"/>
      <c r="NFS11" s="4"/>
      <c r="NFT11" s="20"/>
      <c r="NFU11" s="20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7"/>
      <c r="NGH11" s="4"/>
      <c r="NGI11" s="4"/>
      <c r="NGJ11" s="20"/>
      <c r="NGK11" s="20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7"/>
      <c r="NGX11" s="4"/>
      <c r="NGY11" s="4"/>
      <c r="NGZ11" s="20"/>
      <c r="NHA11" s="20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7"/>
      <c r="NHN11" s="4"/>
      <c r="NHO11" s="4"/>
      <c r="NHP11" s="20"/>
      <c r="NHQ11" s="20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7"/>
      <c r="NID11" s="4"/>
      <c r="NIE11" s="4"/>
      <c r="NIF11" s="20"/>
      <c r="NIG11" s="20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7"/>
      <c r="NIT11" s="4"/>
      <c r="NIU11" s="4"/>
      <c r="NIV11" s="20"/>
      <c r="NIW11" s="20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7"/>
      <c r="NJJ11" s="4"/>
      <c r="NJK11" s="4"/>
      <c r="NJL11" s="20"/>
      <c r="NJM11" s="20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7"/>
      <c r="NJZ11" s="4"/>
      <c r="NKA11" s="4"/>
      <c r="NKB11" s="20"/>
      <c r="NKC11" s="20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7"/>
      <c r="NKP11" s="4"/>
      <c r="NKQ11" s="4"/>
      <c r="NKR11" s="20"/>
      <c r="NKS11" s="20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7"/>
      <c r="NLF11" s="4"/>
      <c r="NLG11" s="4"/>
      <c r="NLH11" s="20"/>
      <c r="NLI11" s="20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7"/>
      <c r="NLV11" s="4"/>
      <c r="NLW11" s="4"/>
      <c r="NLX11" s="20"/>
      <c r="NLY11" s="20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7"/>
      <c r="NML11" s="4"/>
      <c r="NMM11" s="4"/>
      <c r="NMN11" s="20"/>
      <c r="NMO11" s="20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7"/>
      <c r="NNB11" s="4"/>
      <c r="NNC11" s="4"/>
      <c r="NND11" s="20"/>
      <c r="NNE11" s="20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7"/>
      <c r="NNR11" s="4"/>
      <c r="NNS11" s="4"/>
      <c r="NNT11" s="20"/>
      <c r="NNU11" s="20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7"/>
      <c r="NOH11" s="4"/>
      <c r="NOI11" s="4"/>
      <c r="NOJ11" s="20"/>
      <c r="NOK11" s="20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7"/>
      <c r="NOX11" s="4"/>
      <c r="NOY11" s="4"/>
      <c r="NOZ11" s="20"/>
      <c r="NPA11" s="20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7"/>
      <c r="NPN11" s="4"/>
      <c r="NPO11" s="4"/>
      <c r="NPP11" s="20"/>
      <c r="NPQ11" s="20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7"/>
      <c r="NQD11" s="4"/>
      <c r="NQE11" s="4"/>
      <c r="NQF11" s="20"/>
      <c r="NQG11" s="20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7"/>
      <c r="NQT11" s="4"/>
      <c r="NQU11" s="4"/>
      <c r="NQV11" s="20"/>
      <c r="NQW11" s="20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7"/>
      <c r="NRJ11" s="4"/>
      <c r="NRK11" s="4"/>
      <c r="NRL11" s="20"/>
      <c r="NRM11" s="20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7"/>
      <c r="NRZ11" s="4"/>
      <c r="NSA11" s="4"/>
      <c r="NSB11" s="20"/>
      <c r="NSC11" s="20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7"/>
      <c r="NSP11" s="4"/>
      <c r="NSQ11" s="4"/>
      <c r="NSR11" s="20"/>
      <c r="NSS11" s="20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7"/>
      <c r="NTF11" s="4"/>
      <c r="NTG11" s="4"/>
      <c r="NTH11" s="20"/>
      <c r="NTI11" s="20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7"/>
      <c r="NTV11" s="4"/>
      <c r="NTW11" s="4"/>
      <c r="NTX11" s="20"/>
      <c r="NTY11" s="20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7"/>
      <c r="NUL11" s="4"/>
      <c r="NUM11" s="4"/>
      <c r="NUN11" s="20"/>
      <c r="NUO11" s="20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7"/>
      <c r="NVB11" s="4"/>
      <c r="NVC11" s="4"/>
      <c r="NVD11" s="20"/>
      <c r="NVE11" s="20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7"/>
      <c r="NVR11" s="4"/>
      <c r="NVS11" s="4"/>
      <c r="NVT11" s="20"/>
      <c r="NVU11" s="20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7"/>
      <c r="NWH11" s="4"/>
      <c r="NWI11" s="4"/>
      <c r="NWJ11" s="20"/>
      <c r="NWK11" s="20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7"/>
      <c r="NWX11" s="4"/>
      <c r="NWY11" s="4"/>
      <c r="NWZ11" s="20"/>
      <c r="NXA11" s="20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7"/>
      <c r="NXN11" s="4"/>
      <c r="NXO11" s="4"/>
      <c r="NXP11" s="20"/>
      <c r="NXQ11" s="20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7"/>
      <c r="NYD11" s="4"/>
      <c r="NYE11" s="4"/>
      <c r="NYF11" s="20"/>
      <c r="NYG11" s="20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7"/>
      <c r="NYT11" s="4"/>
      <c r="NYU11" s="4"/>
      <c r="NYV11" s="20"/>
      <c r="NYW11" s="20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7"/>
      <c r="NZJ11" s="4"/>
      <c r="NZK11" s="4"/>
      <c r="NZL11" s="20"/>
      <c r="NZM11" s="20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7"/>
      <c r="NZZ11" s="4"/>
      <c r="OAA11" s="4"/>
      <c r="OAB11" s="20"/>
      <c r="OAC11" s="20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7"/>
      <c r="OAP11" s="4"/>
      <c r="OAQ11" s="4"/>
      <c r="OAR11" s="20"/>
      <c r="OAS11" s="20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7"/>
      <c r="OBF11" s="4"/>
      <c r="OBG11" s="4"/>
      <c r="OBH11" s="20"/>
      <c r="OBI11" s="20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7"/>
      <c r="OBV11" s="4"/>
      <c r="OBW11" s="4"/>
      <c r="OBX11" s="20"/>
      <c r="OBY11" s="20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7"/>
      <c r="OCL11" s="4"/>
      <c r="OCM11" s="4"/>
      <c r="OCN11" s="20"/>
      <c r="OCO11" s="20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7"/>
      <c r="ODB11" s="4"/>
      <c r="ODC11" s="4"/>
      <c r="ODD11" s="20"/>
      <c r="ODE11" s="20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7"/>
      <c r="ODR11" s="4"/>
      <c r="ODS11" s="4"/>
      <c r="ODT11" s="20"/>
      <c r="ODU11" s="20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7"/>
      <c r="OEH11" s="4"/>
      <c r="OEI11" s="4"/>
      <c r="OEJ11" s="20"/>
      <c r="OEK11" s="20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7"/>
      <c r="OEX11" s="4"/>
      <c r="OEY11" s="4"/>
      <c r="OEZ11" s="20"/>
      <c r="OFA11" s="20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7"/>
      <c r="OFN11" s="4"/>
      <c r="OFO11" s="4"/>
      <c r="OFP11" s="20"/>
      <c r="OFQ11" s="20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7"/>
      <c r="OGD11" s="4"/>
      <c r="OGE11" s="4"/>
      <c r="OGF11" s="20"/>
      <c r="OGG11" s="20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7"/>
      <c r="OGT11" s="4"/>
      <c r="OGU11" s="4"/>
      <c r="OGV11" s="20"/>
      <c r="OGW11" s="20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7"/>
      <c r="OHJ11" s="4"/>
      <c r="OHK11" s="4"/>
      <c r="OHL11" s="20"/>
      <c r="OHM11" s="20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7"/>
      <c r="OHZ11" s="4"/>
      <c r="OIA11" s="4"/>
      <c r="OIB11" s="20"/>
      <c r="OIC11" s="20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7"/>
      <c r="OIP11" s="4"/>
      <c r="OIQ11" s="4"/>
      <c r="OIR11" s="20"/>
      <c r="OIS11" s="20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7"/>
      <c r="OJF11" s="4"/>
      <c r="OJG11" s="4"/>
      <c r="OJH11" s="20"/>
      <c r="OJI11" s="20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7"/>
      <c r="OJV11" s="4"/>
      <c r="OJW11" s="4"/>
      <c r="OJX11" s="20"/>
      <c r="OJY11" s="20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7"/>
      <c r="OKL11" s="4"/>
      <c r="OKM11" s="4"/>
      <c r="OKN11" s="20"/>
      <c r="OKO11" s="20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7"/>
      <c r="OLB11" s="4"/>
      <c r="OLC11" s="4"/>
      <c r="OLD11" s="20"/>
      <c r="OLE11" s="20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7"/>
      <c r="OLR11" s="4"/>
      <c r="OLS11" s="4"/>
      <c r="OLT11" s="20"/>
      <c r="OLU11" s="20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7"/>
      <c r="OMH11" s="4"/>
      <c r="OMI11" s="4"/>
      <c r="OMJ11" s="20"/>
      <c r="OMK11" s="20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7"/>
      <c r="OMX11" s="4"/>
      <c r="OMY11" s="4"/>
      <c r="OMZ11" s="20"/>
      <c r="ONA11" s="20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7"/>
      <c r="ONN11" s="4"/>
      <c r="ONO11" s="4"/>
      <c r="ONP11" s="20"/>
      <c r="ONQ11" s="20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7"/>
      <c r="OOD11" s="4"/>
      <c r="OOE11" s="4"/>
      <c r="OOF11" s="20"/>
      <c r="OOG11" s="20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7"/>
      <c r="OOT11" s="4"/>
      <c r="OOU11" s="4"/>
      <c r="OOV11" s="20"/>
      <c r="OOW11" s="20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7"/>
      <c r="OPJ11" s="4"/>
      <c r="OPK11" s="4"/>
      <c r="OPL11" s="20"/>
      <c r="OPM11" s="20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7"/>
      <c r="OPZ11" s="4"/>
      <c r="OQA11" s="4"/>
      <c r="OQB11" s="20"/>
      <c r="OQC11" s="20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7"/>
      <c r="OQP11" s="4"/>
      <c r="OQQ11" s="4"/>
      <c r="OQR11" s="20"/>
      <c r="OQS11" s="20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7"/>
      <c r="ORF11" s="4"/>
      <c r="ORG11" s="4"/>
      <c r="ORH11" s="20"/>
      <c r="ORI11" s="20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7"/>
      <c r="ORV11" s="4"/>
      <c r="ORW11" s="4"/>
      <c r="ORX11" s="20"/>
      <c r="ORY11" s="20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7"/>
      <c r="OSL11" s="4"/>
      <c r="OSM11" s="4"/>
      <c r="OSN11" s="20"/>
      <c r="OSO11" s="20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7"/>
      <c r="OTB11" s="4"/>
      <c r="OTC11" s="4"/>
      <c r="OTD11" s="20"/>
      <c r="OTE11" s="20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7"/>
      <c r="OTR11" s="4"/>
      <c r="OTS11" s="4"/>
      <c r="OTT11" s="20"/>
      <c r="OTU11" s="20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7"/>
      <c r="OUH11" s="4"/>
      <c r="OUI11" s="4"/>
      <c r="OUJ11" s="20"/>
      <c r="OUK11" s="20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7"/>
      <c r="OUX11" s="4"/>
      <c r="OUY11" s="4"/>
      <c r="OUZ11" s="20"/>
      <c r="OVA11" s="20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7"/>
      <c r="OVN11" s="4"/>
      <c r="OVO11" s="4"/>
      <c r="OVP11" s="20"/>
      <c r="OVQ11" s="20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7"/>
      <c r="OWD11" s="4"/>
      <c r="OWE11" s="4"/>
      <c r="OWF11" s="20"/>
      <c r="OWG11" s="20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7"/>
      <c r="OWT11" s="4"/>
      <c r="OWU11" s="4"/>
      <c r="OWV11" s="20"/>
      <c r="OWW11" s="20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7"/>
      <c r="OXJ11" s="4"/>
      <c r="OXK11" s="4"/>
      <c r="OXL11" s="20"/>
      <c r="OXM11" s="20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7"/>
      <c r="OXZ11" s="4"/>
      <c r="OYA11" s="4"/>
      <c r="OYB11" s="20"/>
      <c r="OYC11" s="20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7"/>
      <c r="OYP11" s="4"/>
      <c r="OYQ11" s="4"/>
      <c r="OYR11" s="20"/>
      <c r="OYS11" s="20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7"/>
      <c r="OZF11" s="4"/>
      <c r="OZG11" s="4"/>
      <c r="OZH11" s="20"/>
      <c r="OZI11" s="20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7"/>
      <c r="OZV11" s="4"/>
      <c r="OZW11" s="4"/>
      <c r="OZX11" s="20"/>
      <c r="OZY11" s="20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7"/>
      <c r="PAL11" s="4"/>
      <c r="PAM11" s="4"/>
      <c r="PAN11" s="20"/>
      <c r="PAO11" s="20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7"/>
      <c r="PBB11" s="4"/>
      <c r="PBC11" s="4"/>
      <c r="PBD11" s="20"/>
      <c r="PBE11" s="20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7"/>
      <c r="PBR11" s="4"/>
      <c r="PBS11" s="4"/>
      <c r="PBT11" s="20"/>
      <c r="PBU11" s="20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7"/>
      <c r="PCH11" s="4"/>
      <c r="PCI11" s="4"/>
      <c r="PCJ11" s="20"/>
      <c r="PCK11" s="20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7"/>
      <c r="PCX11" s="4"/>
      <c r="PCY11" s="4"/>
      <c r="PCZ11" s="20"/>
      <c r="PDA11" s="20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7"/>
      <c r="PDN11" s="4"/>
      <c r="PDO11" s="4"/>
      <c r="PDP11" s="20"/>
      <c r="PDQ11" s="20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7"/>
      <c r="PED11" s="4"/>
      <c r="PEE11" s="4"/>
      <c r="PEF11" s="20"/>
      <c r="PEG11" s="20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7"/>
      <c r="PET11" s="4"/>
      <c r="PEU11" s="4"/>
      <c r="PEV11" s="20"/>
      <c r="PEW11" s="20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7"/>
      <c r="PFJ11" s="4"/>
      <c r="PFK11" s="4"/>
      <c r="PFL11" s="20"/>
      <c r="PFM11" s="20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7"/>
      <c r="PFZ11" s="4"/>
      <c r="PGA11" s="4"/>
      <c r="PGB11" s="20"/>
      <c r="PGC11" s="20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7"/>
      <c r="PGP11" s="4"/>
      <c r="PGQ11" s="4"/>
      <c r="PGR11" s="20"/>
      <c r="PGS11" s="20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7"/>
      <c r="PHF11" s="4"/>
      <c r="PHG11" s="4"/>
      <c r="PHH11" s="20"/>
      <c r="PHI11" s="20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7"/>
      <c r="PHV11" s="4"/>
      <c r="PHW11" s="4"/>
      <c r="PHX11" s="20"/>
      <c r="PHY11" s="20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7"/>
      <c r="PIL11" s="4"/>
      <c r="PIM11" s="4"/>
      <c r="PIN11" s="20"/>
      <c r="PIO11" s="20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7"/>
      <c r="PJB11" s="4"/>
      <c r="PJC11" s="4"/>
      <c r="PJD11" s="20"/>
      <c r="PJE11" s="20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7"/>
      <c r="PJR11" s="4"/>
      <c r="PJS11" s="4"/>
      <c r="PJT11" s="20"/>
      <c r="PJU11" s="20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7"/>
      <c r="PKH11" s="4"/>
      <c r="PKI11" s="4"/>
      <c r="PKJ11" s="20"/>
      <c r="PKK11" s="20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7"/>
      <c r="PKX11" s="4"/>
      <c r="PKY11" s="4"/>
      <c r="PKZ11" s="20"/>
      <c r="PLA11" s="20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7"/>
      <c r="PLN11" s="4"/>
      <c r="PLO11" s="4"/>
      <c r="PLP11" s="20"/>
      <c r="PLQ11" s="20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7"/>
      <c r="PMD11" s="4"/>
      <c r="PME11" s="4"/>
      <c r="PMF11" s="20"/>
      <c r="PMG11" s="20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7"/>
      <c r="PMT11" s="4"/>
      <c r="PMU11" s="4"/>
      <c r="PMV11" s="20"/>
      <c r="PMW11" s="20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7"/>
      <c r="PNJ11" s="4"/>
      <c r="PNK11" s="4"/>
      <c r="PNL11" s="20"/>
      <c r="PNM11" s="20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7"/>
      <c r="PNZ11" s="4"/>
      <c r="POA11" s="4"/>
      <c r="POB11" s="20"/>
      <c r="POC11" s="20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7"/>
      <c r="POP11" s="4"/>
      <c r="POQ11" s="4"/>
      <c r="POR11" s="20"/>
      <c r="POS11" s="20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7"/>
      <c r="PPF11" s="4"/>
      <c r="PPG11" s="4"/>
      <c r="PPH11" s="20"/>
      <c r="PPI11" s="20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7"/>
      <c r="PPV11" s="4"/>
      <c r="PPW11" s="4"/>
      <c r="PPX11" s="20"/>
      <c r="PPY11" s="20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7"/>
      <c r="PQL11" s="4"/>
      <c r="PQM11" s="4"/>
      <c r="PQN11" s="20"/>
      <c r="PQO11" s="20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7"/>
      <c r="PRB11" s="4"/>
      <c r="PRC11" s="4"/>
      <c r="PRD11" s="20"/>
      <c r="PRE11" s="20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7"/>
      <c r="PRR11" s="4"/>
      <c r="PRS11" s="4"/>
      <c r="PRT11" s="20"/>
      <c r="PRU11" s="20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7"/>
      <c r="PSH11" s="4"/>
      <c r="PSI11" s="4"/>
      <c r="PSJ11" s="20"/>
      <c r="PSK11" s="20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7"/>
      <c r="PSX11" s="4"/>
      <c r="PSY11" s="4"/>
      <c r="PSZ11" s="20"/>
      <c r="PTA11" s="20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7"/>
      <c r="PTN11" s="4"/>
      <c r="PTO11" s="4"/>
      <c r="PTP11" s="20"/>
      <c r="PTQ11" s="20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7"/>
      <c r="PUD11" s="4"/>
      <c r="PUE11" s="4"/>
      <c r="PUF11" s="20"/>
      <c r="PUG11" s="20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7"/>
      <c r="PUT11" s="4"/>
      <c r="PUU11" s="4"/>
      <c r="PUV11" s="20"/>
      <c r="PUW11" s="20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7"/>
      <c r="PVJ11" s="4"/>
      <c r="PVK11" s="4"/>
      <c r="PVL11" s="20"/>
      <c r="PVM11" s="20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7"/>
      <c r="PVZ11" s="4"/>
      <c r="PWA11" s="4"/>
      <c r="PWB11" s="20"/>
      <c r="PWC11" s="20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7"/>
      <c r="PWP11" s="4"/>
      <c r="PWQ11" s="4"/>
      <c r="PWR11" s="20"/>
      <c r="PWS11" s="20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7"/>
      <c r="PXF11" s="4"/>
      <c r="PXG11" s="4"/>
      <c r="PXH11" s="20"/>
      <c r="PXI11" s="20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7"/>
      <c r="PXV11" s="4"/>
      <c r="PXW11" s="4"/>
      <c r="PXX11" s="20"/>
      <c r="PXY11" s="20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7"/>
      <c r="PYL11" s="4"/>
      <c r="PYM11" s="4"/>
      <c r="PYN11" s="20"/>
      <c r="PYO11" s="20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7"/>
      <c r="PZB11" s="4"/>
      <c r="PZC11" s="4"/>
      <c r="PZD11" s="20"/>
      <c r="PZE11" s="20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7"/>
      <c r="PZR11" s="4"/>
      <c r="PZS11" s="4"/>
      <c r="PZT11" s="20"/>
      <c r="PZU11" s="20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7"/>
      <c r="QAH11" s="4"/>
      <c r="QAI11" s="4"/>
      <c r="QAJ11" s="20"/>
      <c r="QAK11" s="20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7"/>
      <c r="QAX11" s="4"/>
      <c r="QAY11" s="4"/>
      <c r="QAZ11" s="20"/>
      <c r="QBA11" s="20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7"/>
      <c r="QBN11" s="4"/>
      <c r="QBO11" s="4"/>
      <c r="QBP11" s="20"/>
      <c r="QBQ11" s="20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7"/>
      <c r="QCD11" s="4"/>
      <c r="QCE11" s="4"/>
      <c r="QCF11" s="20"/>
      <c r="QCG11" s="20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7"/>
      <c r="QCT11" s="4"/>
      <c r="QCU11" s="4"/>
      <c r="QCV11" s="20"/>
      <c r="QCW11" s="20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7"/>
      <c r="QDJ11" s="4"/>
      <c r="QDK11" s="4"/>
      <c r="QDL11" s="20"/>
      <c r="QDM11" s="20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7"/>
      <c r="QDZ11" s="4"/>
      <c r="QEA11" s="4"/>
      <c r="QEB11" s="20"/>
      <c r="QEC11" s="20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7"/>
      <c r="QEP11" s="4"/>
      <c r="QEQ11" s="4"/>
      <c r="QER11" s="20"/>
      <c r="QES11" s="20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7"/>
      <c r="QFF11" s="4"/>
      <c r="QFG11" s="4"/>
      <c r="QFH11" s="20"/>
      <c r="QFI11" s="20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7"/>
      <c r="QFV11" s="4"/>
      <c r="QFW11" s="4"/>
      <c r="QFX11" s="20"/>
      <c r="QFY11" s="20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7"/>
      <c r="QGL11" s="4"/>
      <c r="QGM11" s="4"/>
      <c r="QGN11" s="20"/>
      <c r="QGO11" s="20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7"/>
      <c r="QHB11" s="4"/>
      <c r="QHC11" s="4"/>
      <c r="QHD11" s="20"/>
      <c r="QHE11" s="20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7"/>
      <c r="QHR11" s="4"/>
      <c r="QHS11" s="4"/>
      <c r="QHT11" s="20"/>
      <c r="QHU11" s="20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7"/>
      <c r="QIH11" s="4"/>
      <c r="QII11" s="4"/>
      <c r="QIJ11" s="20"/>
      <c r="QIK11" s="20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7"/>
      <c r="QIX11" s="4"/>
      <c r="QIY11" s="4"/>
      <c r="QIZ11" s="20"/>
      <c r="QJA11" s="20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7"/>
      <c r="QJN11" s="4"/>
      <c r="QJO11" s="4"/>
      <c r="QJP11" s="20"/>
      <c r="QJQ11" s="20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7"/>
      <c r="QKD11" s="4"/>
      <c r="QKE11" s="4"/>
      <c r="QKF11" s="20"/>
      <c r="QKG11" s="20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7"/>
      <c r="QKT11" s="4"/>
      <c r="QKU11" s="4"/>
      <c r="QKV11" s="20"/>
      <c r="QKW11" s="20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7"/>
      <c r="QLJ11" s="4"/>
      <c r="QLK11" s="4"/>
      <c r="QLL11" s="20"/>
      <c r="QLM11" s="20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7"/>
      <c r="QLZ11" s="4"/>
      <c r="QMA11" s="4"/>
      <c r="QMB11" s="20"/>
      <c r="QMC11" s="20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7"/>
      <c r="QMP11" s="4"/>
      <c r="QMQ11" s="4"/>
      <c r="QMR11" s="20"/>
      <c r="QMS11" s="20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7"/>
      <c r="QNF11" s="4"/>
      <c r="QNG11" s="4"/>
      <c r="QNH11" s="20"/>
      <c r="QNI11" s="20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7"/>
      <c r="QNV11" s="4"/>
      <c r="QNW11" s="4"/>
      <c r="QNX11" s="20"/>
      <c r="QNY11" s="20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7"/>
      <c r="QOL11" s="4"/>
      <c r="QOM11" s="4"/>
      <c r="QON11" s="20"/>
      <c r="QOO11" s="20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7"/>
      <c r="QPB11" s="4"/>
      <c r="QPC11" s="4"/>
      <c r="QPD11" s="20"/>
      <c r="QPE11" s="20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7"/>
      <c r="QPR11" s="4"/>
      <c r="QPS11" s="4"/>
      <c r="QPT11" s="20"/>
      <c r="QPU11" s="20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7"/>
      <c r="QQH11" s="4"/>
      <c r="QQI11" s="4"/>
      <c r="QQJ11" s="20"/>
      <c r="QQK11" s="20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7"/>
      <c r="QQX11" s="4"/>
      <c r="QQY11" s="4"/>
      <c r="QQZ11" s="20"/>
      <c r="QRA11" s="20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7"/>
      <c r="QRN11" s="4"/>
      <c r="QRO11" s="4"/>
      <c r="QRP11" s="20"/>
      <c r="QRQ11" s="20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7"/>
      <c r="QSD11" s="4"/>
      <c r="QSE11" s="4"/>
      <c r="QSF11" s="20"/>
      <c r="QSG11" s="20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7"/>
      <c r="QST11" s="4"/>
      <c r="QSU11" s="4"/>
      <c r="QSV11" s="20"/>
      <c r="QSW11" s="20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7"/>
      <c r="QTJ11" s="4"/>
      <c r="QTK11" s="4"/>
      <c r="QTL11" s="20"/>
      <c r="QTM11" s="20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7"/>
      <c r="QTZ11" s="4"/>
      <c r="QUA11" s="4"/>
      <c r="QUB11" s="20"/>
      <c r="QUC11" s="20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7"/>
      <c r="QUP11" s="4"/>
      <c r="QUQ11" s="4"/>
      <c r="QUR11" s="20"/>
      <c r="QUS11" s="20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7"/>
      <c r="QVF11" s="4"/>
      <c r="QVG11" s="4"/>
      <c r="QVH11" s="20"/>
      <c r="QVI11" s="20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7"/>
      <c r="QVV11" s="4"/>
      <c r="QVW11" s="4"/>
      <c r="QVX11" s="20"/>
      <c r="QVY11" s="20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7"/>
      <c r="QWL11" s="4"/>
      <c r="QWM11" s="4"/>
      <c r="QWN11" s="20"/>
      <c r="QWO11" s="20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7"/>
      <c r="QXB11" s="4"/>
      <c r="QXC11" s="4"/>
      <c r="QXD11" s="20"/>
      <c r="QXE11" s="20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7"/>
      <c r="QXR11" s="4"/>
      <c r="QXS11" s="4"/>
      <c r="QXT11" s="20"/>
      <c r="QXU11" s="20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7"/>
      <c r="QYH11" s="4"/>
      <c r="QYI11" s="4"/>
      <c r="QYJ11" s="20"/>
      <c r="QYK11" s="20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7"/>
      <c r="QYX11" s="4"/>
      <c r="QYY11" s="4"/>
      <c r="QYZ11" s="20"/>
      <c r="QZA11" s="20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7"/>
      <c r="QZN11" s="4"/>
      <c r="QZO11" s="4"/>
      <c r="QZP11" s="20"/>
      <c r="QZQ11" s="20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7"/>
      <c r="RAD11" s="4"/>
      <c r="RAE11" s="4"/>
      <c r="RAF11" s="20"/>
      <c r="RAG11" s="20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7"/>
      <c r="RAT11" s="4"/>
      <c r="RAU11" s="4"/>
      <c r="RAV11" s="20"/>
      <c r="RAW11" s="20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7"/>
      <c r="RBJ11" s="4"/>
      <c r="RBK11" s="4"/>
      <c r="RBL11" s="20"/>
      <c r="RBM11" s="20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7"/>
      <c r="RBZ11" s="4"/>
      <c r="RCA11" s="4"/>
      <c r="RCB11" s="20"/>
      <c r="RCC11" s="20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7"/>
      <c r="RCP11" s="4"/>
      <c r="RCQ11" s="4"/>
      <c r="RCR11" s="20"/>
      <c r="RCS11" s="20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7"/>
      <c r="RDF11" s="4"/>
      <c r="RDG11" s="4"/>
      <c r="RDH11" s="20"/>
      <c r="RDI11" s="20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7"/>
      <c r="RDV11" s="4"/>
      <c r="RDW11" s="4"/>
      <c r="RDX11" s="20"/>
      <c r="RDY11" s="20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7"/>
      <c r="REL11" s="4"/>
      <c r="REM11" s="4"/>
      <c r="REN11" s="20"/>
      <c r="REO11" s="20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7"/>
      <c r="RFB11" s="4"/>
      <c r="RFC11" s="4"/>
      <c r="RFD11" s="20"/>
      <c r="RFE11" s="20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7"/>
      <c r="RFR11" s="4"/>
      <c r="RFS11" s="4"/>
      <c r="RFT11" s="20"/>
      <c r="RFU11" s="20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7"/>
      <c r="RGH11" s="4"/>
      <c r="RGI11" s="4"/>
      <c r="RGJ11" s="20"/>
      <c r="RGK11" s="20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7"/>
      <c r="RGX11" s="4"/>
      <c r="RGY11" s="4"/>
      <c r="RGZ11" s="20"/>
      <c r="RHA11" s="20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7"/>
      <c r="RHN11" s="4"/>
      <c r="RHO11" s="4"/>
      <c r="RHP11" s="20"/>
      <c r="RHQ11" s="20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7"/>
      <c r="RID11" s="4"/>
      <c r="RIE11" s="4"/>
      <c r="RIF11" s="20"/>
      <c r="RIG11" s="20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7"/>
      <c r="RIT11" s="4"/>
      <c r="RIU11" s="4"/>
      <c r="RIV11" s="20"/>
      <c r="RIW11" s="20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7"/>
      <c r="RJJ11" s="4"/>
      <c r="RJK11" s="4"/>
      <c r="RJL11" s="20"/>
      <c r="RJM11" s="20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7"/>
      <c r="RJZ11" s="4"/>
      <c r="RKA11" s="4"/>
      <c r="RKB11" s="20"/>
      <c r="RKC11" s="20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7"/>
      <c r="RKP11" s="4"/>
      <c r="RKQ11" s="4"/>
      <c r="RKR11" s="20"/>
      <c r="RKS11" s="20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7"/>
      <c r="RLF11" s="4"/>
      <c r="RLG11" s="4"/>
      <c r="RLH11" s="20"/>
      <c r="RLI11" s="20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7"/>
      <c r="RLV11" s="4"/>
      <c r="RLW11" s="4"/>
      <c r="RLX11" s="20"/>
      <c r="RLY11" s="20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7"/>
      <c r="RML11" s="4"/>
      <c r="RMM11" s="4"/>
      <c r="RMN11" s="20"/>
      <c r="RMO11" s="20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7"/>
      <c r="RNB11" s="4"/>
      <c r="RNC11" s="4"/>
      <c r="RND11" s="20"/>
      <c r="RNE11" s="20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7"/>
      <c r="RNR11" s="4"/>
      <c r="RNS11" s="4"/>
      <c r="RNT11" s="20"/>
      <c r="RNU11" s="20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7"/>
      <c r="ROH11" s="4"/>
      <c r="ROI11" s="4"/>
      <c r="ROJ11" s="20"/>
      <c r="ROK11" s="20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7"/>
      <c r="ROX11" s="4"/>
      <c r="ROY11" s="4"/>
      <c r="ROZ11" s="20"/>
      <c r="RPA11" s="20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7"/>
      <c r="RPN11" s="4"/>
      <c r="RPO11" s="4"/>
      <c r="RPP11" s="20"/>
      <c r="RPQ11" s="20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7"/>
      <c r="RQD11" s="4"/>
      <c r="RQE11" s="4"/>
      <c r="RQF11" s="20"/>
      <c r="RQG11" s="20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7"/>
      <c r="RQT11" s="4"/>
      <c r="RQU11" s="4"/>
      <c r="RQV11" s="20"/>
      <c r="RQW11" s="20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7"/>
      <c r="RRJ11" s="4"/>
      <c r="RRK11" s="4"/>
      <c r="RRL11" s="20"/>
      <c r="RRM11" s="20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7"/>
      <c r="RRZ11" s="4"/>
      <c r="RSA11" s="4"/>
      <c r="RSB11" s="20"/>
      <c r="RSC11" s="20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7"/>
      <c r="RSP11" s="4"/>
      <c r="RSQ11" s="4"/>
      <c r="RSR11" s="20"/>
      <c r="RSS11" s="20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7"/>
      <c r="RTF11" s="4"/>
      <c r="RTG11" s="4"/>
      <c r="RTH11" s="20"/>
      <c r="RTI11" s="20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7"/>
      <c r="RTV11" s="4"/>
      <c r="RTW11" s="4"/>
      <c r="RTX11" s="20"/>
      <c r="RTY11" s="20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7"/>
      <c r="RUL11" s="4"/>
      <c r="RUM11" s="4"/>
      <c r="RUN11" s="20"/>
      <c r="RUO11" s="20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7"/>
      <c r="RVB11" s="4"/>
      <c r="RVC11" s="4"/>
      <c r="RVD11" s="20"/>
      <c r="RVE11" s="20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7"/>
      <c r="RVR11" s="4"/>
      <c r="RVS11" s="4"/>
      <c r="RVT11" s="20"/>
      <c r="RVU11" s="20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7"/>
      <c r="RWH11" s="4"/>
      <c r="RWI11" s="4"/>
      <c r="RWJ11" s="20"/>
      <c r="RWK11" s="20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7"/>
      <c r="RWX11" s="4"/>
      <c r="RWY11" s="4"/>
      <c r="RWZ11" s="20"/>
      <c r="RXA11" s="20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7"/>
      <c r="RXN11" s="4"/>
      <c r="RXO11" s="4"/>
      <c r="RXP11" s="20"/>
      <c r="RXQ11" s="20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7"/>
      <c r="RYD11" s="4"/>
      <c r="RYE11" s="4"/>
      <c r="RYF11" s="20"/>
      <c r="RYG11" s="20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7"/>
      <c r="RYT11" s="4"/>
      <c r="RYU11" s="4"/>
      <c r="RYV11" s="20"/>
      <c r="RYW11" s="20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7"/>
      <c r="RZJ11" s="4"/>
      <c r="RZK11" s="4"/>
      <c r="RZL11" s="20"/>
      <c r="RZM11" s="20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7"/>
      <c r="RZZ11" s="4"/>
      <c r="SAA11" s="4"/>
      <c r="SAB11" s="20"/>
      <c r="SAC11" s="20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7"/>
      <c r="SAP11" s="4"/>
      <c r="SAQ11" s="4"/>
      <c r="SAR11" s="20"/>
      <c r="SAS11" s="20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7"/>
      <c r="SBF11" s="4"/>
      <c r="SBG11" s="4"/>
      <c r="SBH11" s="20"/>
      <c r="SBI11" s="20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7"/>
      <c r="SBV11" s="4"/>
      <c r="SBW11" s="4"/>
      <c r="SBX11" s="20"/>
      <c r="SBY11" s="20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7"/>
      <c r="SCL11" s="4"/>
      <c r="SCM11" s="4"/>
      <c r="SCN11" s="20"/>
      <c r="SCO11" s="20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7"/>
      <c r="SDB11" s="4"/>
      <c r="SDC11" s="4"/>
      <c r="SDD11" s="20"/>
      <c r="SDE11" s="20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7"/>
      <c r="SDR11" s="4"/>
      <c r="SDS11" s="4"/>
      <c r="SDT11" s="20"/>
      <c r="SDU11" s="20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7"/>
      <c r="SEH11" s="4"/>
      <c r="SEI11" s="4"/>
      <c r="SEJ11" s="20"/>
      <c r="SEK11" s="20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7"/>
      <c r="SEX11" s="4"/>
      <c r="SEY11" s="4"/>
      <c r="SEZ11" s="20"/>
      <c r="SFA11" s="20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7"/>
      <c r="SFN11" s="4"/>
      <c r="SFO11" s="4"/>
      <c r="SFP11" s="20"/>
      <c r="SFQ11" s="20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7"/>
      <c r="SGD11" s="4"/>
      <c r="SGE11" s="4"/>
      <c r="SGF11" s="20"/>
      <c r="SGG11" s="20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7"/>
      <c r="SGT11" s="4"/>
      <c r="SGU11" s="4"/>
      <c r="SGV11" s="20"/>
      <c r="SGW11" s="20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7"/>
      <c r="SHJ11" s="4"/>
      <c r="SHK11" s="4"/>
      <c r="SHL11" s="20"/>
      <c r="SHM11" s="20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7"/>
      <c r="SHZ11" s="4"/>
      <c r="SIA11" s="4"/>
      <c r="SIB11" s="20"/>
      <c r="SIC11" s="20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7"/>
      <c r="SIP11" s="4"/>
      <c r="SIQ11" s="4"/>
      <c r="SIR11" s="20"/>
      <c r="SIS11" s="20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7"/>
      <c r="SJF11" s="4"/>
      <c r="SJG11" s="4"/>
      <c r="SJH11" s="20"/>
      <c r="SJI11" s="20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7"/>
      <c r="SJV11" s="4"/>
      <c r="SJW11" s="4"/>
      <c r="SJX11" s="20"/>
      <c r="SJY11" s="20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7"/>
      <c r="SKL11" s="4"/>
      <c r="SKM11" s="4"/>
      <c r="SKN11" s="20"/>
      <c r="SKO11" s="20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7"/>
      <c r="SLB11" s="4"/>
      <c r="SLC11" s="4"/>
      <c r="SLD11" s="20"/>
      <c r="SLE11" s="20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7"/>
      <c r="SLR11" s="4"/>
      <c r="SLS11" s="4"/>
      <c r="SLT11" s="20"/>
      <c r="SLU11" s="20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7"/>
      <c r="SMH11" s="4"/>
      <c r="SMI11" s="4"/>
      <c r="SMJ11" s="20"/>
      <c r="SMK11" s="20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7"/>
      <c r="SMX11" s="4"/>
      <c r="SMY11" s="4"/>
      <c r="SMZ11" s="20"/>
      <c r="SNA11" s="20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7"/>
      <c r="SNN11" s="4"/>
      <c r="SNO11" s="4"/>
      <c r="SNP11" s="20"/>
      <c r="SNQ11" s="20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7"/>
      <c r="SOD11" s="4"/>
      <c r="SOE11" s="4"/>
      <c r="SOF11" s="20"/>
      <c r="SOG11" s="20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7"/>
      <c r="SOT11" s="4"/>
      <c r="SOU11" s="4"/>
      <c r="SOV11" s="20"/>
      <c r="SOW11" s="20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7"/>
      <c r="SPJ11" s="4"/>
      <c r="SPK11" s="4"/>
      <c r="SPL11" s="20"/>
      <c r="SPM11" s="20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7"/>
      <c r="SPZ11" s="4"/>
      <c r="SQA11" s="4"/>
      <c r="SQB11" s="20"/>
      <c r="SQC11" s="20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7"/>
      <c r="SQP11" s="4"/>
      <c r="SQQ11" s="4"/>
      <c r="SQR11" s="20"/>
      <c r="SQS11" s="20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7"/>
      <c r="SRF11" s="4"/>
      <c r="SRG11" s="4"/>
      <c r="SRH11" s="20"/>
      <c r="SRI11" s="20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7"/>
      <c r="SRV11" s="4"/>
      <c r="SRW11" s="4"/>
      <c r="SRX11" s="20"/>
      <c r="SRY11" s="20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7"/>
      <c r="SSL11" s="4"/>
      <c r="SSM11" s="4"/>
      <c r="SSN11" s="20"/>
      <c r="SSO11" s="20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7"/>
      <c r="STB11" s="4"/>
      <c r="STC11" s="4"/>
      <c r="STD11" s="20"/>
      <c r="STE11" s="20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7"/>
      <c r="STR11" s="4"/>
      <c r="STS11" s="4"/>
      <c r="STT11" s="20"/>
      <c r="STU11" s="20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7"/>
      <c r="SUH11" s="4"/>
      <c r="SUI11" s="4"/>
      <c r="SUJ11" s="20"/>
      <c r="SUK11" s="20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7"/>
      <c r="SUX11" s="4"/>
      <c r="SUY11" s="4"/>
      <c r="SUZ11" s="20"/>
      <c r="SVA11" s="20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7"/>
      <c r="SVN11" s="4"/>
      <c r="SVO11" s="4"/>
      <c r="SVP11" s="20"/>
      <c r="SVQ11" s="20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7"/>
      <c r="SWD11" s="4"/>
      <c r="SWE11" s="4"/>
      <c r="SWF11" s="20"/>
      <c r="SWG11" s="20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7"/>
      <c r="SWT11" s="4"/>
      <c r="SWU11" s="4"/>
      <c r="SWV11" s="20"/>
      <c r="SWW11" s="20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7"/>
      <c r="SXJ11" s="4"/>
      <c r="SXK11" s="4"/>
      <c r="SXL11" s="20"/>
      <c r="SXM11" s="20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7"/>
      <c r="SXZ11" s="4"/>
      <c r="SYA11" s="4"/>
      <c r="SYB11" s="20"/>
      <c r="SYC11" s="20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7"/>
      <c r="SYP11" s="4"/>
      <c r="SYQ11" s="4"/>
      <c r="SYR11" s="20"/>
      <c r="SYS11" s="20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7"/>
      <c r="SZF11" s="4"/>
      <c r="SZG11" s="4"/>
      <c r="SZH11" s="20"/>
      <c r="SZI11" s="20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7"/>
      <c r="SZV11" s="4"/>
      <c r="SZW11" s="4"/>
      <c r="SZX11" s="20"/>
      <c r="SZY11" s="20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7"/>
      <c r="TAL11" s="4"/>
      <c r="TAM11" s="4"/>
      <c r="TAN11" s="20"/>
      <c r="TAO11" s="20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7"/>
      <c r="TBB11" s="4"/>
      <c r="TBC11" s="4"/>
      <c r="TBD11" s="20"/>
      <c r="TBE11" s="20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7"/>
      <c r="TBR11" s="4"/>
      <c r="TBS11" s="4"/>
      <c r="TBT11" s="20"/>
      <c r="TBU11" s="20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7"/>
      <c r="TCH11" s="4"/>
      <c r="TCI11" s="4"/>
      <c r="TCJ11" s="20"/>
      <c r="TCK11" s="20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7"/>
      <c r="TCX11" s="4"/>
      <c r="TCY11" s="4"/>
      <c r="TCZ11" s="20"/>
      <c r="TDA11" s="20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7"/>
      <c r="TDN11" s="4"/>
      <c r="TDO11" s="4"/>
      <c r="TDP11" s="20"/>
      <c r="TDQ11" s="20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7"/>
      <c r="TED11" s="4"/>
      <c r="TEE11" s="4"/>
      <c r="TEF11" s="20"/>
      <c r="TEG11" s="20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7"/>
      <c r="TET11" s="4"/>
      <c r="TEU11" s="4"/>
      <c r="TEV11" s="20"/>
      <c r="TEW11" s="20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7"/>
      <c r="TFJ11" s="4"/>
      <c r="TFK11" s="4"/>
      <c r="TFL11" s="20"/>
      <c r="TFM11" s="20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7"/>
      <c r="TFZ11" s="4"/>
      <c r="TGA11" s="4"/>
      <c r="TGB11" s="20"/>
      <c r="TGC11" s="20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7"/>
      <c r="TGP11" s="4"/>
      <c r="TGQ11" s="4"/>
      <c r="TGR11" s="20"/>
      <c r="TGS11" s="20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7"/>
      <c r="THF11" s="4"/>
      <c r="THG11" s="4"/>
      <c r="THH11" s="20"/>
      <c r="THI11" s="20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7"/>
      <c r="THV11" s="4"/>
      <c r="THW11" s="4"/>
      <c r="THX11" s="20"/>
      <c r="THY11" s="20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7"/>
      <c r="TIL11" s="4"/>
      <c r="TIM11" s="4"/>
      <c r="TIN11" s="20"/>
      <c r="TIO11" s="20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7"/>
      <c r="TJB11" s="4"/>
      <c r="TJC11" s="4"/>
      <c r="TJD11" s="20"/>
      <c r="TJE11" s="20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7"/>
      <c r="TJR11" s="4"/>
      <c r="TJS11" s="4"/>
      <c r="TJT11" s="20"/>
      <c r="TJU11" s="20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7"/>
      <c r="TKH11" s="4"/>
      <c r="TKI11" s="4"/>
      <c r="TKJ11" s="20"/>
      <c r="TKK11" s="20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7"/>
      <c r="TKX11" s="4"/>
      <c r="TKY11" s="4"/>
      <c r="TKZ11" s="20"/>
      <c r="TLA11" s="20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7"/>
      <c r="TLN11" s="4"/>
      <c r="TLO11" s="4"/>
      <c r="TLP11" s="20"/>
      <c r="TLQ11" s="20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7"/>
      <c r="TMD11" s="4"/>
      <c r="TME11" s="4"/>
      <c r="TMF11" s="20"/>
      <c r="TMG11" s="20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7"/>
      <c r="TMT11" s="4"/>
      <c r="TMU11" s="4"/>
      <c r="TMV11" s="20"/>
      <c r="TMW11" s="20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7"/>
      <c r="TNJ11" s="4"/>
      <c r="TNK11" s="4"/>
      <c r="TNL11" s="20"/>
      <c r="TNM11" s="20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7"/>
      <c r="TNZ11" s="4"/>
      <c r="TOA11" s="4"/>
      <c r="TOB11" s="20"/>
      <c r="TOC11" s="20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7"/>
      <c r="TOP11" s="4"/>
      <c r="TOQ11" s="4"/>
      <c r="TOR11" s="20"/>
      <c r="TOS11" s="20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7"/>
      <c r="TPF11" s="4"/>
      <c r="TPG11" s="4"/>
      <c r="TPH11" s="20"/>
      <c r="TPI11" s="20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7"/>
      <c r="TPV11" s="4"/>
      <c r="TPW11" s="4"/>
      <c r="TPX11" s="20"/>
      <c r="TPY11" s="20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7"/>
      <c r="TQL11" s="4"/>
      <c r="TQM11" s="4"/>
      <c r="TQN11" s="20"/>
      <c r="TQO11" s="20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7"/>
      <c r="TRB11" s="4"/>
      <c r="TRC11" s="4"/>
      <c r="TRD11" s="20"/>
      <c r="TRE11" s="20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7"/>
      <c r="TRR11" s="4"/>
      <c r="TRS11" s="4"/>
      <c r="TRT11" s="20"/>
      <c r="TRU11" s="20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7"/>
      <c r="TSH11" s="4"/>
      <c r="TSI11" s="4"/>
      <c r="TSJ11" s="20"/>
      <c r="TSK11" s="20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7"/>
      <c r="TSX11" s="4"/>
      <c r="TSY11" s="4"/>
      <c r="TSZ11" s="20"/>
      <c r="TTA11" s="20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7"/>
      <c r="TTN11" s="4"/>
      <c r="TTO11" s="4"/>
      <c r="TTP11" s="20"/>
      <c r="TTQ11" s="20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7"/>
      <c r="TUD11" s="4"/>
      <c r="TUE11" s="4"/>
      <c r="TUF11" s="20"/>
      <c r="TUG11" s="20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7"/>
      <c r="TUT11" s="4"/>
      <c r="TUU11" s="4"/>
      <c r="TUV11" s="20"/>
      <c r="TUW11" s="20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7"/>
      <c r="TVJ11" s="4"/>
      <c r="TVK11" s="4"/>
      <c r="TVL11" s="20"/>
      <c r="TVM11" s="20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7"/>
      <c r="TVZ11" s="4"/>
      <c r="TWA11" s="4"/>
      <c r="TWB11" s="20"/>
      <c r="TWC11" s="20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7"/>
      <c r="TWP11" s="4"/>
      <c r="TWQ11" s="4"/>
      <c r="TWR11" s="20"/>
      <c r="TWS11" s="20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7"/>
      <c r="TXF11" s="4"/>
      <c r="TXG11" s="4"/>
      <c r="TXH11" s="20"/>
      <c r="TXI11" s="20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7"/>
      <c r="TXV11" s="4"/>
      <c r="TXW11" s="4"/>
      <c r="TXX11" s="20"/>
      <c r="TXY11" s="20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7"/>
      <c r="TYL11" s="4"/>
      <c r="TYM11" s="4"/>
      <c r="TYN11" s="20"/>
      <c r="TYO11" s="20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7"/>
      <c r="TZB11" s="4"/>
      <c r="TZC11" s="4"/>
      <c r="TZD11" s="20"/>
      <c r="TZE11" s="20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7"/>
      <c r="TZR11" s="4"/>
      <c r="TZS11" s="4"/>
      <c r="TZT11" s="20"/>
      <c r="TZU11" s="20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7"/>
      <c r="UAH11" s="4"/>
      <c r="UAI11" s="4"/>
      <c r="UAJ11" s="20"/>
      <c r="UAK11" s="20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7"/>
      <c r="UAX11" s="4"/>
      <c r="UAY11" s="4"/>
      <c r="UAZ11" s="20"/>
      <c r="UBA11" s="20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7"/>
      <c r="UBN11" s="4"/>
      <c r="UBO11" s="4"/>
      <c r="UBP11" s="20"/>
      <c r="UBQ11" s="20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7"/>
      <c r="UCD11" s="4"/>
      <c r="UCE11" s="4"/>
      <c r="UCF11" s="20"/>
      <c r="UCG11" s="20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7"/>
      <c r="UCT11" s="4"/>
      <c r="UCU11" s="4"/>
      <c r="UCV11" s="20"/>
      <c r="UCW11" s="20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7"/>
      <c r="UDJ11" s="4"/>
      <c r="UDK11" s="4"/>
      <c r="UDL11" s="20"/>
      <c r="UDM11" s="20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7"/>
      <c r="UDZ11" s="4"/>
      <c r="UEA11" s="4"/>
      <c r="UEB11" s="20"/>
      <c r="UEC11" s="20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7"/>
      <c r="UEP11" s="4"/>
      <c r="UEQ11" s="4"/>
      <c r="UER11" s="20"/>
      <c r="UES11" s="20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7"/>
      <c r="UFF11" s="4"/>
      <c r="UFG11" s="4"/>
      <c r="UFH11" s="20"/>
      <c r="UFI11" s="20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7"/>
      <c r="UFV11" s="4"/>
      <c r="UFW11" s="4"/>
      <c r="UFX11" s="20"/>
      <c r="UFY11" s="20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7"/>
      <c r="UGL11" s="4"/>
      <c r="UGM11" s="4"/>
      <c r="UGN11" s="20"/>
      <c r="UGO11" s="20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7"/>
      <c r="UHB11" s="4"/>
      <c r="UHC11" s="4"/>
      <c r="UHD11" s="20"/>
      <c r="UHE11" s="20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7"/>
      <c r="UHR11" s="4"/>
      <c r="UHS11" s="4"/>
      <c r="UHT11" s="20"/>
      <c r="UHU11" s="20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7"/>
      <c r="UIH11" s="4"/>
      <c r="UII11" s="4"/>
      <c r="UIJ11" s="20"/>
      <c r="UIK11" s="20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7"/>
      <c r="UIX11" s="4"/>
      <c r="UIY11" s="4"/>
      <c r="UIZ11" s="20"/>
      <c r="UJA11" s="20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7"/>
      <c r="UJN11" s="4"/>
      <c r="UJO11" s="4"/>
      <c r="UJP11" s="20"/>
      <c r="UJQ11" s="20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7"/>
      <c r="UKD11" s="4"/>
      <c r="UKE11" s="4"/>
      <c r="UKF11" s="20"/>
      <c r="UKG11" s="20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7"/>
      <c r="UKT11" s="4"/>
      <c r="UKU11" s="4"/>
      <c r="UKV11" s="20"/>
      <c r="UKW11" s="20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7"/>
      <c r="ULJ11" s="4"/>
      <c r="ULK11" s="4"/>
      <c r="ULL11" s="20"/>
      <c r="ULM11" s="20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7"/>
      <c r="ULZ11" s="4"/>
      <c r="UMA11" s="4"/>
      <c r="UMB11" s="20"/>
      <c r="UMC11" s="20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7"/>
      <c r="UMP11" s="4"/>
      <c r="UMQ11" s="4"/>
      <c r="UMR11" s="20"/>
      <c r="UMS11" s="20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7"/>
      <c r="UNF11" s="4"/>
      <c r="UNG11" s="4"/>
      <c r="UNH11" s="20"/>
      <c r="UNI11" s="20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7"/>
      <c r="UNV11" s="4"/>
      <c r="UNW11" s="4"/>
      <c r="UNX11" s="20"/>
      <c r="UNY11" s="20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7"/>
      <c r="UOL11" s="4"/>
      <c r="UOM11" s="4"/>
      <c r="UON11" s="20"/>
      <c r="UOO11" s="20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7"/>
      <c r="UPB11" s="4"/>
      <c r="UPC11" s="4"/>
      <c r="UPD11" s="20"/>
      <c r="UPE11" s="20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7"/>
      <c r="UPR11" s="4"/>
      <c r="UPS11" s="4"/>
      <c r="UPT11" s="20"/>
      <c r="UPU11" s="20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7"/>
      <c r="UQH11" s="4"/>
      <c r="UQI11" s="4"/>
      <c r="UQJ11" s="20"/>
      <c r="UQK11" s="20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7"/>
      <c r="UQX11" s="4"/>
      <c r="UQY11" s="4"/>
      <c r="UQZ11" s="20"/>
      <c r="URA11" s="20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7"/>
      <c r="URN11" s="4"/>
      <c r="URO11" s="4"/>
      <c r="URP11" s="20"/>
      <c r="URQ11" s="20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7"/>
      <c r="USD11" s="4"/>
      <c r="USE11" s="4"/>
      <c r="USF11" s="20"/>
      <c r="USG11" s="20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7"/>
      <c r="UST11" s="4"/>
      <c r="USU11" s="4"/>
      <c r="USV11" s="20"/>
      <c r="USW11" s="20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7"/>
      <c r="UTJ11" s="4"/>
      <c r="UTK11" s="4"/>
      <c r="UTL11" s="20"/>
      <c r="UTM11" s="20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7"/>
      <c r="UTZ11" s="4"/>
      <c r="UUA11" s="4"/>
      <c r="UUB11" s="20"/>
      <c r="UUC11" s="20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7"/>
      <c r="UUP11" s="4"/>
      <c r="UUQ11" s="4"/>
      <c r="UUR11" s="20"/>
      <c r="UUS11" s="20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7"/>
      <c r="UVF11" s="4"/>
      <c r="UVG11" s="4"/>
      <c r="UVH11" s="20"/>
      <c r="UVI11" s="20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7"/>
      <c r="UVV11" s="4"/>
      <c r="UVW11" s="4"/>
      <c r="UVX11" s="20"/>
      <c r="UVY11" s="20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7"/>
      <c r="UWL11" s="4"/>
      <c r="UWM11" s="4"/>
      <c r="UWN11" s="20"/>
      <c r="UWO11" s="20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7"/>
      <c r="UXB11" s="4"/>
      <c r="UXC11" s="4"/>
      <c r="UXD11" s="20"/>
      <c r="UXE11" s="20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7"/>
      <c r="UXR11" s="4"/>
      <c r="UXS11" s="4"/>
      <c r="UXT11" s="20"/>
      <c r="UXU11" s="20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7"/>
      <c r="UYH11" s="4"/>
      <c r="UYI11" s="4"/>
      <c r="UYJ11" s="20"/>
      <c r="UYK11" s="20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7"/>
      <c r="UYX11" s="4"/>
      <c r="UYY11" s="4"/>
      <c r="UYZ11" s="20"/>
      <c r="UZA11" s="20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7"/>
      <c r="UZN11" s="4"/>
      <c r="UZO11" s="4"/>
      <c r="UZP11" s="20"/>
      <c r="UZQ11" s="20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7"/>
      <c r="VAD11" s="4"/>
      <c r="VAE11" s="4"/>
      <c r="VAF11" s="20"/>
      <c r="VAG11" s="20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7"/>
      <c r="VAT11" s="4"/>
      <c r="VAU11" s="4"/>
      <c r="VAV11" s="20"/>
      <c r="VAW11" s="20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7"/>
      <c r="VBJ11" s="4"/>
      <c r="VBK11" s="4"/>
      <c r="VBL11" s="20"/>
      <c r="VBM11" s="20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7"/>
      <c r="VBZ11" s="4"/>
      <c r="VCA11" s="4"/>
      <c r="VCB11" s="20"/>
      <c r="VCC11" s="20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7"/>
      <c r="VCP11" s="4"/>
      <c r="VCQ11" s="4"/>
      <c r="VCR11" s="20"/>
      <c r="VCS11" s="20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7"/>
      <c r="VDF11" s="4"/>
      <c r="VDG11" s="4"/>
      <c r="VDH11" s="20"/>
      <c r="VDI11" s="20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7"/>
      <c r="VDV11" s="4"/>
      <c r="VDW11" s="4"/>
      <c r="VDX11" s="20"/>
      <c r="VDY11" s="20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7"/>
      <c r="VEL11" s="4"/>
      <c r="VEM11" s="4"/>
      <c r="VEN11" s="20"/>
      <c r="VEO11" s="20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7"/>
      <c r="VFB11" s="4"/>
      <c r="VFC11" s="4"/>
      <c r="VFD11" s="20"/>
      <c r="VFE11" s="20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7"/>
      <c r="VFR11" s="4"/>
      <c r="VFS11" s="4"/>
      <c r="VFT11" s="20"/>
      <c r="VFU11" s="20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7"/>
      <c r="VGH11" s="4"/>
      <c r="VGI11" s="4"/>
      <c r="VGJ11" s="20"/>
      <c r="VGK11" s="20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7"/>
      <c r="VGX11" s="4"/>
      <c r="VGY11" s="4"/>
      <c r="VGZ11" s="20"/>
      <c r="VHA11" s="20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7"/>
      <c r="VHN11" s="4"/>
      <c r="VHO11" s="4"/>
      <c r="VHP11" s="20"/>
      <c r="VHQ11" s="20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7"/>
      <c r="VID11" s="4"/>
      <c r="VIE11" s="4"/>
      <c r="VIF11" s="20"/>
      <c r="VIG11" s="20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7"/>
      <c r="VIT11" s="4"/>
      <c r="VIU11" s="4"/>
      <c r="VIV11" s="20"/>
      <c r="VIW11" s="20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7"/>
      <c r="VJJ11" s="4"/>
      <c r="VJK11" s="4"/>
      <c r="VJL11" s="20"/>
      <c r="VJM11" s="20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7"/>
      <c r="VJZ11" s="4"/>
      <c r="VKA11" s="4"/>
      <c r="VKB11" s="20"/>
      <c r="VKC11" s="20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7"/>
      <c r="VKP11" s="4"/>
      <c r="VKQ11" s="4"/>
      <c r="VKR11" s="20"/>
      <c r="VKS11" s="20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7"/>
      <c r="VLF11" s="4"/>
      <c r="VLG11" s="4"/>
      <c r="VLH11" s="20"/>
      <c r="VLI11" s="20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7"/>
      <c r="VLV11" s="4"/>
      <c r="VLW11" s="4"/>
      <c r="VLX11" s="20"/>
      <c r="VLY11" s="20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7"/>
      <c r="VML11" s="4"/>
      <c r="VMM11" s="4"/>
      <c r="VMN11" s="20"/>
      <c r="VMO11" s="20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7"/>
      <c r="VNB11" s="4"/>
      <c r="VNC11" s="4"/>
      <c r="VND11" s="20"/>
      <c r="VNE11" s="20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7"/>
      <c r="VNR11" s="4"/>
      <c r="VNS11" s="4"/>
      <c r="VNT11" s="20"/>
      <c r="VNU11" s="20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7"/>
      <c r="VOH11" s="4"/>
      <c r="VOI11" s="4"/>
      <c r="VOJ11" s="20"/>
      <c r="VOK11" s="20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7"/>
      <c r="VOX11" s="4"/>
      <c r="VOY11" s="4"/>
      <c r="VOZ11" s="20"/>
      <c r="VPA11" s="20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7"/>
      <c r="VPN11" s="4"/>
      <c r="VPO11" s="4"/>
      <c r="VPP11" s="20"/>
      <c r="VPQ11" s="20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7"/>
      <c r="VQD11" s="4"/>
      <c r="VQE11" s="4"/>
      <c r="VQF11" s="20"/>
      <c r="VQG11" s="20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7"/>
      <c r="VQT11" s="4"/>
      <c r="VQU11" s="4"/>
      <c r="VQV11" s="20"/>
      <c r="VQW11" s="20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7"/>
      <c r="VRJ11" s="4"/>
      <c r="VRK11" s="4"/>
      <c r="VRL11" s="20"/>
      <c r="VRM11" s="20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7"/>
      <c r="VRZ11" s="4"/>
      <c r="VSA11" s="4"/>
      <c r="VSB11" s="20"/>
      <c r="VSC11" s="20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7"/>
      <c r="VSP11" s="4"/>
      <c r="VSQ11" s="4"/>
      <c r="VSR11" s="20"/>
      <c r="VSS11" s="20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7"/>
      <c r="VTF11" s="4"/>
      <c r="VTG11" s="4"/>
      <c r="VTH11" s="20"/>
      <c r="VTI11" s="20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7"/>
      <c r="VTV11" s="4"/>
      <c r="VTW11" s="4"/>
      <c r="VTX11" s="20"/>
      <c r="VTY11" s="20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7"/>
      <c r="VUL11" s="4"/>
      <c r="VUM11" s="4"/>
      <c r="VUN11" s="20"/>
      <c r="VUO11" s="20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7"/>
      <c r="VVB11" s="4"/>
      <c r="VVC11" s="4"/>
      <c r="VVD11" s="20"/>
      <c r="VVE11" s="20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7"/>
      <c r="VVR11" s="4"/>
      <c r="VVS11" s="4"/>
      <c r="VVT11" s="20"/>
      <c r="VVU11" s="20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7"/>
      <c r="VWH11" s="4"/>
      <c r="VWI11" s="4"/>
      <c r="VWJ11" s="20"/>
      <c r="VWK11" s="20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7"/>
      <c r="VWX11" s="4"/>
      <c r="VWY11" s="4"/>
      <c r="VWZ11" s="20"/>
      <c r="VXA11" s="20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7"/>
      <c r="VXN11" s="4"/>
      <c r="VXO11" s="4"/>
      <c r="VXP11" s="20"/>
      <c r="VXQ11" s="20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7"/>
      <c r="VYD11" s="4"/>
      <c r="VYE11" s="4"/>
      <c r="VYF11" s="20"/>
      <c r="VYG11" s="20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7"/>
      <c r="VYT11" s="4"/>
      <c r="VYU11" s="4"/>
      <c r="VYV11" s="20"/>
      <c r="VYW11" s="20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7"/>
      <c r="VZJ11" s="4"/>
      <c r="VZK11" s="4"/>
      <c r="VZL11" s="20"/>
      <c r="VZM11" s="20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7"/>
      <c r="VZZ11" s="4"/>
      <c r="WAA11" s="4"/>
      <c r="WAB11" s="20"/>
      <c r="WAC11" s="20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7"/>
      <c r="WAP11" s="4"/>
      <c r="WAQ11" s="4"/>
      <c r="WAR11" s="20"/>
      <c r="WAS11" s="20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7"/>
      <c r="WBF11" s="4"/>
      <c r="WBG11" s="4"/>
      <c r="WBH11" s="20"/>
      <c r="WBI11" s="20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7"/>
      <c r="WBV11" s="4"/>
      <c r="WBW11" s="4"/>
      <c r="WBX11" s="20"/>
      <c r="WBY11" s="20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7"/>
      <c r="WCL11" s="4"/>
      <c r="WCM11" s="4"/>
      <c r="WCN11" s="20"/>
      <c r="WCO11" s="20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7"/>
      <c r="WDB11" s="4"/>
      <c r="WDC11" s="4"/>
      <c r="WDD11" s="20"/>
      <c r="WDE11" s="20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7"/>
      <c r="WDR11" s="4"/>
      <c r="WDS11" s="4"/>
      <c r="WDT11" s="20"/>
      <c r="WDU11" s="20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7"/>
      <c r="WEH11" s="4"/>
      <c r="WEI11" s="4"/>
      <c r="WEJ11" s="20"/>
      <c r="WEK11" s="20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7"/>
      <c r="WEX11" s="4"/>
      <c r="WEY11" s="4"/>
      <c r="WEZ11" s="20"/>
      <c r="WFA11" s="20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7"/>
      <c r="WFN11" s="4"/>
      <c r="WFO11" s="4"/>
      <c r="WFP11" s="20"/>
      <c r="WFQ11" s="20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7"/>
      <c r="WGD11" s="4"/>
      <c r="WGE11" s="4"/>
      <c r="WGF11" s="20"/>
      <c r="WGG11" s="20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7"/>
      <c r="WGT11" s="4"/>
      <c r="WGU11" s="4"/>
      <c r="WGV11" s="20"/>
      <c r="WGW11" s="20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7"/>
      <c r="WHJ11" s="4"/>
      <c r="WHK11" s="4"/>
      <c r="WHL11" s="20"/>
      <c r="WHM11" s="20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7"/>
      <c r="WHZ11" s="4"/>
      <c r="WIA11" s="4"/>
      <c r="WIB11" s="20"/>
      <c r="WIC11" s="20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7"/>
      <c r="WIP11" s="4"/>
      <c r="WIQ11" s="4"/>
      <c r="WIR11" s="20"/>
      <c r="WIS11" s="20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7"/>
      <c r="WJF11" s="4"/>
      <c r="WJG11" s="4"/>
      <c r="WJH11" s="20"/>
      <c r="WJI11" s="20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7"/>
      <c r="WJV11" s="4"/>
      <c r="WJW11" s="4"/>
      <c r="WJX11" s="20"/>
      <c r="WJY11" s="20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7"/>
      <c r="WKL11" s="4"/>
      <c r="WKM11" s="4"/>
      <c r="WKN11" s="20"/>
      <c r="WKO11" s="20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7"/>
      <c r="WLB11" s="4"/>
      <c r="WLC11" s="4"/>
      <c r="WLD11" s="20"/>
      <c r="WLE11" s="20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7"/>
      <c r="WLR11" s="4"/>
      <c r="WLS11" s="4"/>
      <c r="WLT11" s="20"/>
      <c r="WLU11" s="20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7"/>
      <c r="WMH11" s="4"/>
      <c r="WMI11" s="4"/>
      <c r="WMJ11" s="20"/>
      <c r="WMK11" s="20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7"/>
      <c r="WMX11" s="4"/>
      <c r="WMY11" s="4"/>
      <c r="WMZ11" s="20"/>
      <c r="WNA11" s="20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7"/>
      <c r="WNN11" s="4"/>
      <c r="WNO11" s="4"/>
      <c r="WNP11" s="20"/>
      <c r="WNQ11" s="20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7"/>
      <c r="WOD11" s="4"/>
      <c r="WOE11" s="4"/>
      <c r="WOF11" s="20"/>
      <c r="WOG11" s="20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7"/>
      <c r="WOT11" s="4"/>
      <c r="WOU11" s="4"/>
      <c r="WOV11" s="20"/>
      <c r="WOW11" s="20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7"/>
      <c r="WPJ11" s="4"/>
      <c r="WPK11" s="4"/>
      <c r="WPL11" s="20"/>
      <c r="WPM11" s="20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7"/>
      <c r="WPZ11" s="4"/>
      <c r="WQA11" s="4"/>
      <c r="WQB11" s="20"/>
      <c r="WQC11" s="20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7"/>
      <c r="WQP11" s="4"/>
      <c r="WQQ11" s="4"/>
      <c r="WQR11" s="20"/>
      <c r="WQS11" s="20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7"/>
      <c r="WRF11" s="4"/>
      <c r="WRG11" s="4"/>
      <c r="WRH11" s="20"/>
      <c r="WRI11" s="20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7"/>
      <c r="WRV11" s="4"/>
      <c r="WRW11" s="4"/>
      <c r="WRX11" s="20"/>
      <c r="WRY11" s="20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7"/>
      <c r="WSL11" s="4"/>
      <c r="WSM11" s="4"/>
      <c r="WSN11" s="20"/>
      <c r="WSO11" s="20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7"/>
      <c r="WTB11" s="4"/>
      <c r="WTC11" s="4"/>
      <c r="WTD11" s="20"/>
      <c r="WTE11" s="20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7"/>
      <c r="WTR11" s="4"/>
      <c r="WTS11" s="4"/>
      <c r="WTT11" s="20"/>
      <c r="WTU11" s="20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7"/>
      <c r="WUH11" s="4"/>
      <c r="WUI11" s="4"/>
      <c r="WUJ11" s="20"/>
      <c r="WUK11" s="20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7"/>
      <c r="WUX11" s="4"/>
      <c r="WUY11" s="4"/>
      <c r="WUZ11" s="20"/>
      <c r="WVA11" s="20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7"/>
      <c r="WVN11" s="4"/>
      <c r="WVO11" s="4"/>
      <c r="WVP11" s="20"/>
      <c r="WVQ11" s="20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7"/>
      <c r="WWD11" s="4"/>
      <c r="WWE11" s="4"/>
      <c r="WWF11" s="20"/>
      <c r="WWG11" s="20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7"/>
      <c r="WWT11" s="4"/>
      <c r="WWU11" s="4"/>
      <c r="WWV11" s="20"/>
      <c r="WWW11" s="20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7"/>
      <c r="WXJ11" s="4"/>
      <c r="WXK11" s="4"/>
      <c r="WXL11" s="20"/>
      <c r="WXM11" s="20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7"/>
      <c r="WXZ11" s="4"/>
      <c r="WYA11" s="4"/>
      <c r="WYB11" s="20"/>
      <c r="WYC11" s="20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7"/>
      <c r="WYP11" s="4"/>
      <c r="WYQ11" s="4"/>
      <c r="WYR11" s="20"/>
      <c r="WYS11" s="20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7"/>
      <c r="WZF11" s="4"/>
      <c r="WZG11" s="4"/>
      <c r="WZH11" s="20"/>
      <c r="WZI11" s="20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7"/>
      <c r="WZV11" s="4"/>
      <c r="WZW11" s="4"/>
      <c r="WZX11" s="20"/>
      <c r="WZY11" s="20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7"/>
      <c r="XAL11" s="4"/>
      <c r="XAM11" s="4"/>
      <c r="XAN11" s="20"/>
      <c r="XAO11" s="20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7"/>
      <c r="XBB11" s="4"/>
      <c r="XBC11" s="4"/>
      <c r="XBD11" s="20"/>
      <c r="XBE11" s="20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7"/>
      <c r="XBR11" s="4"/>
      <c r="XBS11" s="4"/>
      <c r="XBT11" s="20"/>
      <c r="XBU11" s="20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7"/>
      <c r="XCH11" s="4"/>
      <c r="XCI11" s="4"/>
      <c r="XCJ11" s="20"/>
      <c r="XCK11" s="20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7"/>
      <c r="XCX11" s="4"/>
      <c r="XCY11" s="4"/>
      <c r="XCZ11" s="20"/>
      <c r="XDA11" s="20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7"/>
      <c r="XDN11" s="4"/>
      <c r="XDO11" s="4"/>
      <c r="XDP11" s="20"/>
      <c r="XDQ11" s="20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7"/>
      <c r="XED11" s="4"/>
      <c r="XEE11" s="4"/>
      <c r="XEF11" s="20"/>
      <c r="XEG11" s="20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7"/>
      <c r="XET11" s="4"/>
      <c r="XEU11" s="4"/>
      <c r="XEV11" s="20"/>
      <c r="XEW11" s="20"/>
    </row>
    <row r="12" spans="1:16378" s="17" customFormat="1" ht="30.75" customHeight="1" thickBot="1">
      <c r="A12" s="799" t="s">
        <v>168</v>
      </c>
      <c r="B12" s="800"/>
      <c r="C12" s="800"/>
      <c r="D12" s="800"/>
      <c r="E12" s="800"/>
      <c r="F12" s="800"/>
      <c r="G12" s="800"/>
      <c r="H12" s="800"/>
      <c r="I12" s="800"/>
      <c r="J12" s="801"/>
    </row>
    <row r="13" spans="1:16378" s="17" customFormat="1" ht="13.8">
      <c r="A13" s="160"/>
      <c r="B13" s="160"/>
      <c r="C13" s="160"/>
      <c r="D13" s="160"/>
      <c r="E13" s="160"/>
      <c r="F13" s="160"/>
      <c r="G13" s="160"/>
      <c r="H13" s="160"/>
      <c r="I13" s="160"/>
      <c r="J13" s="160"/>
    </row>
    <row r="14" spans="1:16378" s="17" customFormat="1" ht="14.4" thickBot="1">
      <c r="A14" s="160"/>
      <c r="B14" s="160"/>
      <c r="C14" s="160"/>
      <c r="D14" s="160"/>
      <c r="E14" s="160"/>
      <c r="F14" s="160"/>
      <c r="G14" s="160"/>
      <c r="H14" s="160"/>
      <c r="I14" s="160"/>
      <c r="J14" s="160"/>
    </row>
    <row r="15" spans="1:16378" ht="22.35" customHeight="1">
      <c r="A15" s="802" t="s">
        <v>22</v>
      </c>
      <c r="B15" s="804" t="s">
        <v>50</v>
      </c>
      <c r="C15" s="804" t="s">
        <v>52</v>
      </c>
      <c r="D15" s="161" t="s">
        <v>53</v>
      </c>
      <c r="E15" s="161" t="s">
        <v>54</v>
      </c>
      <c r="F15" s="161" t="s">
        <v>55</v>
      </c>
      <c r="G15" s="161" t="s">
        <v>60</v>
      </c>
      <c r="H15" s="161" t="s">
        <v>62</v>
      </c>
      <c r="I15" s="161" t="s">
        <v>163</v>
      </c>
      <c r="J15" s="806" t="s">
        <v>6</v>
      </c>
    </row>
    <row r="16" spans="1:16378" ht="22.35" customHeight="1">
      <c r="A16" s="803"/>
      <c r="B16" s="805"/>
      <c r="C16" s="805"/>
      <c r="D16" s="162" t="s">
        <v>66</v>
      </c>
      <c r="E16" s="162" t="s">
        <v>243</v>
      </c>
      <c r="F16" s="314" t="s">
        <v>244</v>
      </c>
      <c r="G16" s="314" t="s">
        <v>245</v>
      </c>
      <c r="H16" s="314" t="s">
        <v>246</v>
      </c>
      <c r="I16" s="314" t="s">
        <v>247</v>
      </c>
      <c r="J16" s="807"/>
    </row>
    <row r="17" spans="1:12" ht="13.8">
      <c r="A17" s="795">
        <f>'ORÇAMENTO  DESONERAÇÃO'!B18</f>
        <v>1</v>
      </c>
      <c r="B17" s="796" t="str">
        <f>'ORÇAMENTO  DESONERAÇÃO'!D18</f>
        <v>MOBILIZAÇÃO E DESMOBILIZAÇÃO</v>
      </c>
      <c r="C17" s="797">
        <f>J17/$J$26</f>
        <v>8.6999999999999994E-3</v>
      </c>
      <c r="D17" s="163">
        <v>0.5</v>
      </c>
      <c r="E17" s="426"/>
      <c r="F17" s="426"/>
      <c r="G17" s="426"/>
      <c r="H17" s="426"/>
      <c r="I17" s="163">
        <v>0.5</v>
      </c>
      <c r="J17" s="798">
        <f>'ORÇAMENTO  DESONERAÇÃO'!I20</f>
        <v>28476.51</v>
      </c>
      <c r="L17" s="15"/>
    </row>
    <row r="18" spans="1:12" ht="11.4" customHeight="1">
      <c r="A18" s="795"/>
      <c r="B18" s="796"/>
      <c r="C18" s="797"/>
      <c r="D18" s="314"/>
      <c r="E18" s="427"/>
      <c r="F18" s="427"/>
      <c r="G18" s="427"/>
      <c r="H18" s="427"/>
      <c r="I18" s="314"/>
      <c r="J18" s="798"/>
      <c r="L18" s="15"/>
    </row>
    <row r="19" spans="1:12" ht="13.5" customHeight="1">
      <c r="A19" s="795"/>
      <c r="B19" s="796"/>
      <c r="C19" s="797"/>
      <c r="D19" s="166">
        <f>D17*$J$17</f>
        <v>14238.26</v>
      </c>
      <c r="E19" s="336">
        <f t="shared" ref="E19:H19" si="0">E17*$J$17</f>
        <v>0</v>
      </c>
      <c r="F19" s="336">
        <f t="shared" si="0"/>
        <v>0</v>
      </c>
      <c r="G19" s="336">
        <f t="shared" si="0"/>
        <v>0</v>
      </c>
      <c r="H19" s="336">
        <f t="shared" si="0"/>
        <v>0</v>
      </c>
      <c r="I19" s="168">
        <f>I17*$J$17</f>
        <v>14238.26</v>
      </c>
      <c r="J19" s="798"/>
      <c r="L19" s="15"/>
    </row>
    <row r="20" spans="1:12" ht="13.8">
      <c r="A20" s="795">
        <f>'ORÇAMENTO  DESONERAÇÃO'!B22</f>
        <v>2</v>
      </c>
      <c r="B20" s="796" t="str">
        <f>'ORÇAMENTO  DESONERAÇÃO'!D22</f>
        <v>SERVIÇOS PRELIMINARES</v>
      </c>
      <c r="C20" s="797">
        <f>J20/$J$26</f>
        <v>1.6000000000000001E-3</v>
      </c>
      <c r="D20" s="169">
        <v>1</v>
      </c>
      <c r="E20" s="170"/>
      <c r="F20" s="170"/>
      <c r="G20" s="170"/>
      <c r="H20" s="170"/>
      <c r="I20" s="428"/>
      <c r="J20" s="809">
        <f>'ORÇAMENTO  DESONERAÇÃO'!I24</f>
        <v>5342.93</v>
      </c>
      <c r="L20" s="15"/>
    </row>
    <row r="21" spans="1:12" ht="11.4" customHeight="1">
      <c r="A21" s="795"/>
      <c r="B21" s="796"/>
      <c r="C21" s="797"/>
      <c r="D21" s="165"/>
      <c r="E21" s="171"/>
      <c r="F21" s="171"/>
      <c r="G21" s="171"/>
      <c r="H21" s="171"/>
      <c r="I21" s="427"/>
      <c r="J21" s="809"/>
      <c r="L21" s="15"/>
    </row>
    <row r="22" spans="1:12" ht="13.8">
      <c r="A22" s="795"/>
      <c r="B22" s="796"/>
      <c r="C22" s="797"/>
      <c r="D22" s="166">
        <f>D20*$J$20</f>
        <v>5342.93</v>
      </c>
      <c r="E22" s="171"/>
      <c r="F22" s="171"/>
      <c r="G22" s="171"/>
      <c r="H22" s="171"/>
      <c r="I22" s="336"/>
      <c r="J22" s="809"/>
      <c r="L22" s="15"/>
    </row>
    <row r="23" spans="1:12" ht="13.8">
      <c r="A23" s="795">
        <f>'ORÇAMENTO  DESONERAÇÃO'!B26</f>
        <v>3</v>
      </c>
      <c r="B23" s="808" t="str">
        <f>'ORÇAMENTO  DESONERAÇÃO'!D26</f>
        <v>PAVIMENTAÇÃO ÁSFALTICA</v>
      </c>
      <c r="C23" s="797">
        <f>J23/$J$26</f>
        <v>0.98970000000000002</v>
      </c>
      <c r="D23" s="169">
        <v>0.15</v>
      </c>
      <c r="E23" s="169">
        <v>0.15</v>
      </c>
      <c r="F23" s="169">
        <v>0.2</v>
      </c>
      <c r="G23" s="169">
        <v>0.2</v>
      </c>
      <c r="H23" s="169">
        <v>0.15</v>
      </c>
      <c r="I23" s="169">
        <v>0.15</v>
      </c>
      <c r="J23" s="798">
        <f>'ORÇAMENTO  DESONERAÇÃO'!I31</f>
        <v>3239549.04</v>
      </c>
      <c r="L23" s="15"/>
    </row>
    <row r="24" spans="1:12" ht="11.4" customHeight="1">
      <c r="A24" s="795"/>
      <c r="B24" s="808"/>
      <c r="C24" s="797"/>
      <c r="D24" s="173"/>
      <c r="E24" s="172"/>
      <c r="F24" s="172"/>
      <c r="G24" s="172"/>
      <c r="H24" s="164"/>
      <c r="I24" s="165"/>
      <c r="J24" s="798"/>
      <c r="L24" s="15"/>
    </row>
    <row r="25" spans="1:12" ht="13.8">
      <c r="A25" s="795"/>
      <c r="B25" s="808"/>
      <c r="C25" s="797"/>
      <c r="D25" s="167">
        <f>D23*$J$23</f>
        <v>485932.36</v>
      </c>
      <c r="E25" s="167">
        <f t="shared" ref="E25:H25" si="1">E23*$J$23</f>
        <v>485932.36</v>
      </c>
      <c r="F25" s="167">
        <f t="shared" si="1"/>
        <v>647909.81000000006</v>
      </c>
      <c r="G25" s="167">
        <f>G23*$J$23</f>
        <v>647909.81000000006</v>
      </c>
      <c r="H25" s="167">
        <f t="shared" si="1"/>
        <v>485932.36</v>
      </c>
      <c r="I25" s="167">
        <f>I23*$J$23</f>
        <v>485932.36</v>
      </c>
      <c r="J25" s="798"/>
      <c r="L25" s="15"/>
    </row>
    <row r="26" spans="1:12" ht="36.9" customHeight="1">
      <c r="A26" s="785" t="s">
        <v>56</v>
      </c>
      <c r="B26" s="786"/>
      <c r="C26" s="786"/>
      <c r="D26" s="174">
        <f>D19+D22+D25</f>
        <v>505513.55</v>
      </c>
      <c r="E26" s="174">
        <f t="shared" ref="E26:H26" si="2">E19+E22+E25</f>
        <v>485932.36</v>
      </c>
      <c r="F26" s="174">
        <f t="shared" si="2"/>
        <v>647909.81000000006</v>
      </c>
      <c r="G26" s="174">
        <f t="shared" si="2"/>
        <v>647909.81000000006</v>
      </c>
      <c r="H26" s="174">
        <f t="shared" si="2"/>
        <v>485932.36</v>
      </c>
      <c r="I26" s="174">
        <f>I19+I22+I25</f>
        <v>500170.62</v>
      </c>
      <c r="J26" s="175">
        <f>SUM(J17:J25)</f>
        <v>3273368.48</v>
      </c>
      <c r="K26" s="18"/>
      <c r="L26" s="15"/>
    </row>
    <row r="27" spans="1:12" ht="36.9" customHeight="1">
      <c r="A27" s="787" t="s">
        <v>57</v>
      </c>
      <c r="B27" s="788"/>
      <c r="C27" s="788"/>
      <c r="D27" s="176">
        <f t="shared" ref="D27:I27" si="3">D26/$J$26</f>
        <v>0.15440000000000001</v>
      </c>
      <c r="E27" s="176">
        <f t="shared" si="3"/>
        <v>0.14849999999999999</v>
      </c>
      <c r="F27" s="176">
        <f t="shared" si="3"/>
        <v>0.19789999999999999</v>
      </c>
      <c r="G27" s="176">
        <f t="shared" si="3"/>
        <v>0.19789999999999999</v>
      </c>
      <c r="H27" s="176">
        <f t="shared" si="3"/>
        <v>0.14849999999999999</v>
      </c>
      <c r="I27" s="176">
        <f t="shared" si="3"/>
        <v>0.15279999999999999</v>
      </c>
      <c r="J27" s="177">
        <f>SUM(D27:I27)</f>
        <v>1</v>
      </c>
    </row>
    <row r="28" spans="1:12" ht="36.9" customHeight="1">
      <c r="A28" s="785" t="s">
        <v>58</v>
      </c>
      <c r="B28" s="786"/>
      <c r="C28" s="786"/>
      <c r="D28" s="174">
        <f>D26</f>
        <v>505513.55</v>
      </c>
      <c r="E28" s="178">
        <f>D28+E26</f>
        <v>991445.91</v>
      </c>
      <c r="F28" s="178">
        <f t="shared" ref="F28:I28" si="4">E28+F26</f>
        <v>1639355.72</v>
      </c>
      <c r="G28" s="178">
        <f t="shared" si="4"/>
        <v>2287265.5299999998</v>
      </c>
      <c r="H28" s="178">
        <f t="shared" si="4"/>
        <v>2773197.89</v>
      </c>
      <c r="I28" s="179">
        <f t="shared" si="4"/>
        <v>3273368.51</v>
      </c>
      <c r="J28" s="791"/>
    </row>
    <row r="29" spans="1:12" ht="36.9" customHeight="1" thickBot="1">
      <c r="A29" s="789" t="s">
        <v>59</v>
      </c>
      <c r="B29" s="790"/>
      <c r="C29" s="790"/>
      <c r="D29" s="180">
        <f>D27</f>
        <v>0.15440000000000001</v>
      </c>
      <c r="E29" s="180">
        <f>E27+D29</f>
        <v>0.3029</v>
      </c>
      <c r="F29" s="180">
        <f t="shared" ref="F29:G29" si="5">F27+E29</f>
        <v>0.50080000000000002</v>
      </c>
      <c r="G29" s="180">
        <f t="shared" si="5"/>
        <v>0.69869999999999999</v>
      </c>
      <c r="H29" s="180">
        <f t="shared" ref="H29" si="6">H27+G29</f>
        <v>0.84719999999999995</v>
      </c>
      <c r="I29" s="181">
        <f t="shared" ref="I29" si="7">I27+H29</f>
        <v>1</v>
      </c>
      <c r="J29" s="792"/>
    </row>
    <row r="30" spans="1:12" ht="13.8">
      <c r="A30" s="54"/>
      <c r="B30" s="158"/>
      <c r="C30" s="158"/>
      <c r="D30" s="159"/>
      <c r="E30" s="159"/>
      <c r="F30" s="159"/>
      <c r="G30" s="159"/>
      <c r="H30" s="159"/>
      <c r="I30" s="159"/>
      <c r="J30" s="158"/>
    </row>
    <row r="31" spans="1:12" ht="19.5" customHeight="1">
      <c r="A31" s="54"/>
      <c r="B31" s="158"/>
      <c r="C31" s="158"/>
      <c r="D31" s="159"/>
      <c r="E31" s="159"/>
      <c r="F31" s="159"/>
      <c r="G31" s="159"/>
      <c r="H31" s="159"/>
      <c r="I31" s="337"/>
      <c r="J31" s="158"/>
    </row>
    <row r="32" spans="1:12" ht="13.8">
      <c r="A32" s="54"/>
      <c r="B32" s="158"/>
      <c r="C32" s="158"/>
      <c r="D32" s="159"/>
      <c r="E32" s="159"/>
      <c r="F32" s="159"/>
      <c r="G32" s="159"/>
      <c r="H32" s="159"/>
      <c r="I32" s="159"/>
      <c r="J32" s="158"/>
    </row>
    <row r="33" spans="1:11" ht="13.8">
      <c r="A33" s="54"/>
      <c r="B33" s="158"/>
      <c r="C33" s="158"/>
      <c r="D33" s="159"/>
      <c r="E33" s="159"/>
      <c r="F33" s="159"/>
      <c r="G33" s="159"/>
      <c r="H33" s="159"/>
      <c r="I33" s="338"/>
      <c r="J33" s="158"/>
    </row>
    <row r="34" spans="1:11" ht="13.8">
      <c r="A34" s="54"/>
      <c r="B34" s="158"/>
      <c r="C34" s="158"/>
      <c r="D34" s="159"/>
      <c r="E34" s="159"/>
      <c r="F34" s="159"/>
      <c r="G34" s="159"/>
      <c r="H34" s="159"/>
      <c r="I34" s="339"/>
      <c r="J34" s="158"/>
    </row>
    <row r="35" spans="1:11" ht="13.8">
      <c r="A35" s="545"/>
      <c r="B35" s="545"/>
      <c r="C35" s="545"/>
      <c r="D35" s="545"/>
      <c r="E35" s="545"/>
      <c r="F35" s="545"/>
      <c r="G35" s="545"/>
      <c r="H35" s="545"/>
      <c r="I35" s="545"/>
      <c r="J35" s="545"/>
    </row>
    <row r="36" spans="1:11" ht="13.8">
      <c r="A36" s="545"/>
      <c r="B36" s="545"/>
      <c r="C36" s="545"/>
      <c r="D36" s="545"/>
      <c r="E36" s="545"/>
      <c r="F36" s="545"/>
      <c r="G36" s="545"/>
      <c r="H36" s="545"/>
      <c r="I36" s="545"/>
      <c r="J36" s="545"/>
    </row>
    <row r="37" spans="1:11" ht="13.8">
      <c r="A37" s="158"/>
      <c r="B37" s="158"/>
      <c r="C37" s="158"/>
      <c r="D37" s="159"/>
      <c r="E37" s="159"/>
      <c r="F37" s="159"/>
      <c r="G37" s="159"/>
      <c r="H37" s="159"/>
      <c r="I37" s="159"/>
      <c r="J37" s="158"/>
    </row>
    <row r="38" spans="1:11" ht="13.8">
      <c r="A38" s="793"/>
      <c r="B38" s="793"/>
      <c r="C38" s="793"/>
      <c r="D38" s="793"/>
      <c r="E38" s="793"/>
      <c r="F38" s="793"/>
      <c r="G38" s="793"/>
      <c r="H38" s="793"/>
      <c r="I38" s="793"/>
      <c r="J38" s="793"/>
    </row>
    <row r="39" spans="1:11" ht="13.8">
      <c r="A39" s="793"/>
      <c r="B39" s="793"/>
      <c r="C39" s="793"/>
      <c r="D39" s="793"/>
      <c r="E39" s="793"/>
      <c r="F39" s="793"/>
      <c r="G39" s="793"/>
      <c r="H39" s="793"/>
      <c r="I39" s="793"/>
      <c r="J39" s="793"/>
    </row>
    <row r="40" spans="1:11" ht="13.8">
      <c r="A40" s="158"/>
      <c r="C40" s="337">
        <v>1500000</v>
      </c>
      <c r="E40" s="356">
        <f>D26+E26</f>
        <v>991445.91</v>
      </c>
      <c r="F40" s="356">
        <f>F26+G26</f>
        <v>1295819.6200000001</v>
      </c>
      <c r="G40" s="356">
        <f>H26+I26</f>
        <v>986102.98</v>
      </c>
      <c r="H40" s="356">
        <f>SUM(E40:G40)</f>
        <v>3273368.51</v>
      </c>
      <c r="I40" s="355">
        <v>0.52600000000000002</v>
      </c>
      <c r="J40" s="355">
        <v>0.315</v>
      </c>
      <c r="K40" s="355">
        <v>0.159</v>
      </c>
    </row>
    <row r="41" spans="1:11">
      <c r="C41" s="20"/>
    </row>
    <row r="42" spans="1:11">
      <c r="C42" s="354">
        <f>J26-C40</f>
        <v>1773368.48</v>
      </c>
      <c r="E42" s="339">
        <f>C40*I40</f>
        <v>789000</v>
      </c>
      <c r="F42" s="339">
        <f>C40*J40</f>
        <v>472500</v>
      </c>
      <c r="G42" s="339">
        <f>C40*K40</f>
        <v>238500</v>
      </c>
      <c r="H42" s="339">
        <f>SUM(E42:G42)</f>
        <v>1500000</v>
      </c>
    </row>
    <row r="44" spans="1:11">
      <c r="E44" s="339">
        <f>C42*I40</f>
        <v>932791.82</v>
      </c>
      <c r="F44" s="339">
        <f>C42*J40</f>
        <v>558611.06999999995</v>
      </c>
      <c r="G44" s="339">
        <f>C42*K40</f>
        <v>281965.59000000003</v>
      </c>
      <c r="H44" s="339">
        <f>SUM(E44:G44)</f>
        <v>1773368.48</v>
      </c>
    </row>
    <row r="61" spans="4:9">
      <c r="D61" s="19"/>
      <c r="E61" s="19"/>
      <c r="F61" s="19"/>
      <c r="G61" s="19"/>
      <c r="H61" s="19"/>
      <c r="I61" s="19"/>
    </row>
  </sheetData>
  <mergeCells count="2079">
    <mergeCell ref="DC4:DR4"/>
    <mergeCell ref="DS4:EH4"/>
    <mergeCell ref="EI4:EX4"/>
    <mergeCell ref="J23:J25"/>
    <mergeCell ref="A23:A25"/>
    <mergeCell ref="B23:B25"/>
    <mergeCell ref="C23:C25"/>
    <mergeCell ref="A4:J4"/>
    <mergeCell ref="K4:Z4"/>
    <mergeCell ref="AA4:AP4"/>
    <mergeCell ref="AQ4:BF4"/>
    <mergeCell ref="A20:A22"/>
    <mergeCell ref="B20:B22"/>
    <mergeCell ref="C20:C22"/>
    <mergeCell ref="J20:J22"/>
    <mergeCell ref="A9:J9"/>
    <mergeCell ref="A6:J6"/>
    <mergeCell ref="OE4:OT4"/>
    <mergeCell ref="OU4:PJ4"/>
    <mergeCell ref="PK4:PZ4"/>
    <mergeCell ref="QA4:QP4"/>
    <mergeCell ref="QQ4:RF4"/>
    <mergeCell ref="BG4:BV4"/>
    <mergeCell ref="A17:A19"/>
    <mergeCell ref="B17:B19"/>
    <mergeCell ref="C17:C19"/>
    <mergeCell ref="J17:J19"/>
    <mergeCell ref="A12:J12"/>
    <mergeCell ref="A15:A16"/>
    <mergeCell ref="B15:B16"/>
    <mergeCell ref="C15:C16"/>
    <mergeCell ref="J15:J16"/>
    <mergeCell ref="LC4:LR4"/>
    <mergeCell ref="LS4:MH4"/>
    <mergeCell ref="MI4:MX4"/>
    <mergeCell ref="MY4:NN4"/>
    <mergeCell ref="NO4:OD4"/>
    <mergeCell ref="IA4:IP4"/>
    <mergeCell ref="IQ4:JF4"/>
    <mergeCell ref="JG4:JV4"/>
    <mergeCell ref="JW4:KL4"/>
    <mergeCell ref="KM4:LB4"/>
    <mergeCell ref="EY4:FN4"/>
    <mergeCell ref="FO4:GD4"/>
    <mergeCell ref="GE4:GT4"/>
    <mergeCell ref="GU4:HJ4"/>
    <mergeCell ref="HK4:HZ4"/>
    <mergeCell ref="BW4:CL4"/>
    <mergeCell ref="CM4:DB4"/>
    <mergeCell ref="AAM4:ABB4"/>
    <mergeCell ref="ABC4:ABR4"/>
    <mergeCell ref="ABS4:ACH4"/>
    <mergeCell ref="ACI4:ACX4"/>
    <mergeCell ref="ACY4:ADN4"/>
    <mergeCell ref="XK4:XZ4"/>
    <mergeCell ref="YA4:YP4"/>
    <mergeCell ref="YQ4:ZF4"/>
    <mergeCell ref="ZG4:ZV4"/>
    <mergeCell ref="ZW4:AAL4"/>
    <mergeCell ref="UI4:UX4"/>
    <mergeCell ref="UY4:VN4"/>
    <mergeCell ref="VO4:WD4"/>
    <mergeCell ref="WE4:WT4"/>
    <mergeCell ref="WU4:XJ4"/>
    <mergeCell ref="RG4:RV4"/>
    <mergeCell ref="RW4:SL4"/>
    <mergeCell ref="SM4:TB4"/>
    <mergeCell ref="TC4:TR4"/>
    <mergeCell ref="TS4:UH4"/>
    <mergeCell ref="AMU4:ANJ4"/>
    <mergeCell ref="ANK4:ANZ4"/>
    <mergeCell ref="AOA4:AOP4"/>
    <mergeCell ref="AOQ4:APF4"/>
    <mergeCell ref="APG4:APV4"/>
    <mergeCell ref="AJS4:AKH4"/>
    <mergeCell ref="AKI4:AKX4"/>
    <mergeCell ref="AKY4:ALN4"/>
    <mergeCell ref="ALO4:AMD4"/>
    <mergeCell ref="AME4:AMT4"/>
    <mergeCell ref="AGQ4:AHF4"/>
    <mergeCell ref="AHG4:AHV4"/>
    <mergeCell ref="AHW4:AIL4"/>
    <mergeCell ref="AIM4:AJB4"/>
    <mergeCell ref="AJC4:AJR4"/>
    <mergeCell ref="ADO4:AED4"/>
    <mergeCell ref="AEE4:AET4"/>
    <mergeCell ref="AEU4:AFJ4"/>
    <mergeCell ref="AFK4:AFZ4"/>
    <mergeCell ref="AGA4:AGP4"/>
    <mergeCell ref="AZC4:AZR4"/>
    <mergeCell ref="AZS4:BAH4"/>
    <mergeCell ref="BAI4:BAX4"/>
    <mergeCell ref="BAY4:BBN4"/>
    <mergeCell ref="BBO4:BCD4"/>
    <mergeCell ref="AWA4:AWP4"/>
    <mergeCell ref="AWQ4:AXF4"/>
    <mergeCell ref="AXG4:AXV4"/>
    <mergeCell ref="AXW4:AYL4"/>
    <mergeCell ref="AYM4:AZB4"/>
    <mergeCell ref="ASY4:ATN4"/>
    <mergeCell ref="ATO4:AUD4"/>
    <mergeCell ref="AUE4:AUT4"/>
    <mergeCell ref="AUU4:AVJ4"/>
    <mergeCell ref="AVK4:AVZ4"/>
    <mergeCell ref="APW4:AQL4"/>
    <mergeCell ref="AQM4:ARB4"/>
    <mergeCell ref="ARC4:ARR4"/>
    <mergeCell ref="ARS4:ASH4"/>
    <mergeCell ref="ASI4:ASX4"/>
    <mergeCell ref="BLK4:BLZ4"/>
    <mergeCell ref="BMA4:BMP4"/>
    <mergeCell ref="BMQ4:BNF4"/>
    <mergeCell ref="BNG4:BNV4"/>
    <mergeCell ref="BNW4:BOL4"/>
    <mergeCell ref="BII4:BIX4"/>
    <mergeCell ref="BIY4:BJN4"/>
    <mergeCell ref="BJO4:BKD4"/>
    <mergeCell ref="BKE4:BKT4"/>
    <mergeCell ref="BKU4:BLJ4"/>
    <mergeCell ref="BFG4:BFV4"/>
    <mergeCell ref="BFW4:BGL4"/>
    <mergeCell ref="BGM4:BHB4"/>
    <mergeCell ref="BHC4:BHR4"/>
    <mergeCell ref="BHS4:BIH4"/>
    <mergeCell ref="BCE4:BCT4"/>
    <mergeCell ref="BCU4:BDJ4"/>
    <mergeCell ref="BDK4:BDZ4"/>
    <mergeCell ref="BEA4:BEP4"/>
    <mergeCell ref="BEQ4:BFF4"/>
    <mergeCell ref="BXS4:BYH4"/>
    <mergeCell ref="BYI4:BYX4"/>
    <mergeCell ref="BYY4:BZN4"/>
    <mergeCell ref="BZO4:CAD4"/>
    <mergeCell ref="CAE4:CAT4"/>
    <mergeCell ref="BUQ4:BVF4"/>
    <mergeCell ref="BVG4:BVV4"/>
    <mergeCell ref="BVW4:BWL4"/>
    <mergeCell ref="BWM4:BXB4"/>
    <mergeCell ref="BXC4:BXR4"/>
    <mergeCell ref="BRO4:BSD4"/>
    <mergeCell ref="BSE4:BST4"/>
    <mergeCell ref="BSU4:BTJ4"/>
    <mergeCell ref="BTK4:BTZ4"/>
    <mergeCell ref="BUA4:BUP4"/>
    <mergeCell ref="BOM4:BPB4"/>
    <mergeCell ref="BPC4:BPR4"/>
    <mergeCell ref="BPS4:BQH4"/>
    <mergeCell ref="BQI4:BQX4"/>
    <mergeCell ref="BQY4:BRN4"/>
    <mergeCell ref="CKA4:CKP4"/>
    <mergeCell ref="CKQ4:CLF4"/>
    <mergeCell ref="CLG4:CLV4"/>
    <mergeCell ref="CLW4:CML4"/>
    <mergeCell ref="CMM4:CNB4"/>
    <mergeCell ref="CGY4:CHN4"/>
    <mergeCell ref="CHO4:CID4"/>
    <mergeCell ref="CIE4:CIT4"/>
    <mergeCell ref="CIU4:CJJ4"/>
    <mergeCell ref="CJK4:CJZ4"/>
    <mergeCell ref="CDW4:CEL4"/>
    <mergeCell ref="CEM4:CFB4"/>
    <mergeCell ref="CFC4:CFR4"/>
    <mergeCell ref="CFS4:CGH4"/>
    <mergeCell ref="CGI4:CGX4"/>
    <mergeCell ref="CAU4:CBJ4"/>
    <mergeCell ref="CBK4:CBZ4"/>
    <mergeCell ref="CCA4:CCP4"/>
    <mergeCell ref="CCQ4:CDF4"/>
    <mergeCell ref="CDG4:CDV4"/>
    <mergeCell ref="CWI4:CWX4"/>
    <mergeCell ref="CWY4:CXN4"/>
    <mergeCell ref="CXO4:CYD4"/>
    <mergeCell ref="CYE4:CYT4"/>
    <mergeCell ref="CYU4:CZJ4"/>
    <mergeCell ref="CTG4:CTV4"/>
    <mergeCell ref="CTW4:CUL4"/>
    <mergeCell ref="CUM4:CVB4"/>
    <mergeCell ref="CVC4:CVR4"/>
    <mergeCell ref="CVS4:CWH4"/>
    <mergeCell ref="CQE4:CQT4"/>
    <mergeCell ref="CQU4:CRJ4"/>
    <mergeCell ref="CRK4:CRZ4"/>
    <mergeCell ref="CSA4:CSP4"/>
    <mergeCell ref="CSQ4:CTF4"/>
    <mergeCell ref="CNC4:CNR4"/>
    <mergeCell ref="CNS4:COH4"/>
    <mergeCell ref="COI4:COX4"/>
    <mergeCell ref="COY4:CPN4"/>
    <mergeCell ref="CPO4:CQD4"/>
    <mergeCell ref="DIQ4:DJF4"/>
    <mergeCell ref="DJG4:DJV4"/>
    <mergeCell ref="DJW4:DKL4"/>
    <mergeCell ref="DKM4:DLB4"/>
    <mergeCell ref="DLC4:DLR4"/>
    <mergeCell ref="DFO4:DGD4"/>
    <mergeCell ref="DGE4:DGT4"/>
    <mergeCell ref="DGU4:DHJ4"/>
    <mergeCell ref="DHK4:DHZ4"/>
    <mergeCell ref="DIA4:DIP4"/>
    <mergeCell ref="DCM4:DDB4"/>
    <mergeCell ref="DDC4:DDR4"/>
    <mergeCell ref="DDS4:DEH4"/>
    <mergeCell ref="DEI4:DEX4"/>
    <mergeCell ref="DEY4:DFN4"/>
    <mergeCell ref="CZK4:CZZ4"/>
    <mergeCell ref="DAA4:DAP4"/>
    <mergeCell ref="DAQ4:DBF4"/>
    <mergeCell ref="DBG4:DBV4"/>
    <mergeCell ref="DBW4:DCL4"/>
    <mergeCell ref="DUY4:DVN4"/>
    <mergeCell ref="DVO4:DWD4"/>
    <mergeCell ref="DWE4:DWT4"/>
    <mergeCell ref="DWU4:DXJ4"/>
    <mergeCell ref="DXK4:DXZ4"/>
    <mergeCell ref="DRW4:DSL4"/>
    <mergeCell ref="DSM4:DTB4"/>
    <mergeCell ref="DTC4:DTR4"/>
    <mergeCell ref="DTS4:DUH4"/>
    <mergeCell ref="DUI4:DUX4"/>
    <mergeCell ref="DOU4:DPJ4"/>
    <mergeCell ref="DPK4:DPZ4"/>
    <mergeCell ref="DQA4:DQP4"/>
    <mergeCell ref="DQQ4:DRF4"/>
    <mergeCell ref="DRG4:DRV4"/>
    <mergeCell ref="DLS4:DMH4"/>
    <mergeCell ref="DMI4:DMX4"/>
    <mergeCell ref="DMY4:DNN4"/>
    <mergeCell ref="DNO4:DOD4"/>
    <mergeCell ref="DOE4:DOT4"/>
    <mergeCell ref="EHG4:EHV4"/>
    <mergeCell ref="EHW4:EIL4"/>
    <mergeCell ref="EIM4:EJB4"/>
    <mergeCell ref="EJC4:EJR4"/>
    <mergeCell ref="EJS4:EKH4"/>
    <mergeCell ref="EEE4:EET4"/>
    <mergeCell ref="EEU4:EFJ4"/>
    <mergeCell ref="EFK4:EFZ4"/>
    <mergeCell ref="EGA4:EGP4"/>
    <mergeCell ref="EGQ4:EHF4"/>
    <mergeCell ref="EBC4:EBR4"/>
    <mergeCell ref="EBS4:ECH4"/>
    <mergeCell ref="ECI4:ECX4"/>
    <mergeCell ref="ECY4:EDN4"/>
    <mergeCell ref="EDO4:EED4"/>
    <mergeCell ref="DYA4:DYP4"/>
    <mergeCell ref="DYQ4:DZF4"/>
    <mergeCell ref="DZG4:DZV4"/>
    <mergeCell ref="DZW4:EAL4"/>
    <mergeCell ref="EAM4:EBB4"/>
    <mergeCell ref="ETO4:EUD4"/>
    <mergeCell ref="EUE4:EUT4"/>
    <mergeCell ref="EUU4:EVJ4"/>
    <mergeCell ref="EVK4:EVZ4"/>
    <mergeCell ref="EWA4:EWP4"/>
    <mergeCell ref="EQM4:ERB4"/>
    <mergeCell ref="ERC4:ERR4"/>
    <mergeCell ref="ERS4:ESH4"/>
    <mergeCell ref="ESI4:ESX4"/>
    <mergeCell ref="ESY4:ETN4"/>
    <mergeCell ref="ENK4:ENZ4"/>
    <mergeCell ref="EOA4:EOP4"/>
    <mergeCell ref="EOQ4:EPF4"/>
    <mergeCell ref="EPG4:EPV4"/>
    <mergeCell ref="EPW4:EQL4"/>
    <mergeCell ref="EKI4:EKX4"/>
    <mergeCell ref="EKY4:ELN4"/>
    <mergeCell ref="ELO4:EMD4"/>
    <mergeCell ref="EME4:EMT4"/>
    <mergeCell ref="EMU4:ENJ4"/>
    <mergeCell ref="FFW4:FGL4"/>
    <mergeCell ref="FGM4:FHB4"/>
    <mergeCell ref="FHC4:FHR4"/>
    <mergeCell ref="FHS4:FIH4"/>
    <mergeCell ref="FII4:FIX4"/>
    <mergeCell ref="FCU4:FDJ4"/>
    <mergeCell ref="FDK4:FDZ4"/>
    <mergeCell ref="FEA4:FEP4"/>
    <mergeCell ref="FEQ4:FFF4"/>
    <mergeCell ref="FFG4:FFV4"/>
    <mergeCell ref="EZS4:FAH4"/>
    <mergeCell ref="FAI4:FAX4"/>
    <mergeCell ref="FAY4:FBN4"/>
    <mergeCell ref="FBO4:FCD4"/>
    <mergeCell ref="FCE4:FCT4"/>
    <mergeCell ref="EWQ4:EXF4"/>
    <mergeCell ref="EXG4:EXV4"/>
    <mergeCell ref="EXW4:EYL4"/>
    <mergeCell ref="EYM4:EZB4"/>
    <mergeCell ref="EZC4:EZR4"/>
    <mergeCell ref="FSE4:FST4"/>
    <mergeCell ref="FSU4:FTJ4"/>
    <mergeCell ref="FTK4:FTZ4"/>
    <mergeCell ref="FUA4:FUP4"/>
    <mergeCell ref="FUQ4:FVF4"/>
    <mergeCell ref="FPC4:FPR4"/>
    <mergeCell ref="FPS4:FQH4"/>
    <mergeCell ref="FQI4:FQX4"/>
    <mergeCell ref="FQY4:FRN4"/>
    <mergeCell ref="FRO4:FSD4"/>
    <mergeCell ref="FMA4:FMP4"/>
    <mergeCell ref="FMQ4:FNF4"/>
    <mergeCell ref="FNG4:FNV4"/>
    <mergeCell ref="FNW4:FOL4"/>
    <mergeCell ref="FOM4:FPB4"/>
    <mergeCell ref="FIY4:FJN4"/>
    <mergeCell ref="FJO4:FKD4"/>
    <mergeCell ref="FKE4:FKT4"/>
    <mergeCell ref="FKU4:FLJ4"/>
    <mergeCell ref="FLK4:FLZ4"/>
    <mergeCell ref="GEM4:GFB4"/>
    <mergeCell ref="GFC4:GFR4"/>
    <mergeCell ref="GFS4:GGH4"/>
    <mergeCell ref="GGI4:GGX4"/>
    <mergeCell ref="GGY4:GHN4"/>
    <mergeCell ref="GBK4:GBZ4"/>
    <mergeCell ref="GCA4:GCP4"/>
    <mergeCell ref="GCQ4:GDF4"/>
    <mergeCell ref="GDG4:GDV4"/>
    <mergeCell ref="GDW4:GEL4"/>
    <mergeCell ref="FYI4:FYX4"/>
    <mergeCell ref="FYY4:FZN4"/>
    <mergeCell ref="FZO4:GAD4"/>
    <mergeCell ref="GAE4:GAT4"/>
    <mergeCell ref="GAU4:GBJ4"/>
    <mergeCell ref="FVG4:FVV4"/>
    <mergeCell ref="FVW4:FWL4"/>
    <mergeCell ref="FWM4:FXB4"/>
    <mergeCell ref="FXC4:FXR4"/>
    <mergeCell ref="FXS4:FYH4"/>
    <mergeCell ref="GQU4:GRJ4"/>
    <mergeCell ref="GRK4:GRZ4"/>
    <mergeCell ref="GSA4:GSP4"/>
    <mergeCell ref="GSQ4:GTF4"/>
    <mergeCell ref="GTG4:GTV4"/>
    <mergeCell ref="GNS4:GOH4"/>
    <mergeCell ref="GOI4:GOX4"/>
    <mergeCell ref="GOY4:GPN4"/>
    <mergeCell ref="GPO4:GQD4"/>
    <mergeCell ref="GQE4:GQT4"/>
    <mergeCell ref="GKQ4:GLF4"/>
    <mergeCell ref="GLG4:GLV4"/>
    <mergeCell ref="GLW4:GML4"/>
    <mergeCell ref="GMM4:GNB4"/>
    <mergeCell ref="GNC4:GNR4"/>
    <mergeCell ref="GHO4:GID4"/>
    <mergeCell ref="GIE4:GIT4"/>
    <mergeCell ref="GIU4:GJJ4"/>
    <mergeCell ref="GJK4:GJZ4"/>
    <mergeCell ref="GKA4:GKP4"/>
    <mergeCell ref="HDC4:HDR4"/>
    <mergeCell ref="HDS4:HEH4"/>
    <mergeCell ref="HEI4:HEX4"/>
    <mergeCell ref="HEY4:HFN4"/>
    <mergeCell ref="HFO4:HGD4"/>
    <mergeCell ref="HAA4:HAP4"/>
    <mergeCell ref="HAQ4:HBF4"/>
    <mergeCell ref="HBG4:HBV4"/>
    <mergeCell ref="HBW4:HCL4"/>
    <mergeCell ref="HCM4:HDB4"/>
    <mergeCell ref="GWY4:GXN4"/>
    <mergeCell ref="GXO4:GYD4"/>
    <mergeCell ref="GYE4:GYT4"/>
    <mergeCell ref="GYU4:GZJ4"/>
    <mergeCell ref="GZK4:GZZ4"/>
    <mergeCell ref="GTW4:GUL4"/>
    <mergeCell ref="GUM4:GVB4"/>
    <mergeCell ref="GVC4:GVR4"/>
    <mergeCell ref="GVS4:GWH4"/>
    <mergeCell ref="GWI4:GWX4"/>
    <mergeCell ref="HPK4:HPZ4"/>
    <mergeCell ref="HQA4:HQP4"/>
    <mergeCell ref="HQQ4:HRF4"/>
    <mergeCell ref="HRG4:HRV4"/>
    <mergeCell ref="HRW4:HSL4"/>
    <mergeCell ref="HMI4:HMX4"/>
    <mergeCell ref="HMY4:HNN4"/>
    <mergeCell ref="HNO4:HOD4"/>
    <mergeCell ref="HOE4:HOT4"/>
    <mergeCell ref="HOU4:HPJ4"/>
    <mergeCell ref="HJG4:HJV4"/>
    <mergeCell ref="HJW4:HKL4"/>
    <mergeCell ref="HKM4:HLB4"/>
    <mergeCell ref="HLC4:HLR4"/>
    <mergeCell ref="HLS4:HMH4"/>
    <mergeCell ref="HGE4:HGT4"/>
    <mergeCell ref="HGU4:HHJ4"/>
    <mergeCell ref="HHK4:HHZ4"/>
    <mergeCell ref="HIA4:HIP4"/>
    <mergeCell ref="HIQ4:HJF4"/>
    <mergeCell ref="IBS4:ICH4"/>
    <mergeCell ref="ICI4:ICX4"/>
    <mergeCell ref="ICY4:IDN4"/>
    <mergeCell ref="IDO4:IED4"/>
    <mergeCell ref="IEE4:IET4"/>
    <mergeCell ref="HYQ4:HZF4"/>
    <mergeCell ref="HZG4:HZV4"/>
    <mergeCell ref="HZW4:IAL4"/>
    <mergeCell ref="IAM4:IBB4"/>
    <mergeCell ref="IBC4:IBR4"/>
    <mergeCell ref="HVO4:HWD4"/>
    <mergeCell ref="HWE4:HWT4"/>
    <mergeCell ref="HWU4:HXJ4"/>
    <mergeCell ref="HXK4:HXZ4"/>
    <mergeCell ref="HYA4:HYP4"/>
    <mergeCell ref="HSM4:HTB4"/>
    <mergeCell ref="HTC4:HTR4"/>
    <mergeCell ref="HTS4:HUH4"/>
    <mergeCell ref="HUI4:HUX4"/>
    <mergeCell ref="HUY4:HVN4"/>
    <mergeCell ref="IOA4:IOP4"/>
    <mergeCell ref="IOQ4:IPF4"/>
    <mergeCell ref="IPG4:IPV4"/>
    <mergeCell ref="IPW4:IQL4"/>
    <mergeCell ref="IQM4:IRB4"/>
    <mergeCell ref="IKY4:ILN4"/>
    <mergeCell ref="ILO4:IMD4"/>
    <mergeCell ref="IME4:IMT4"/>
    <mergeCell ref="IMU4:INJ4"/>
    <mergeCell ref="INK4:INZ4"/>
    <mergeCell ref="IHW4:IIL4"/>
    <mergeCell ref="IIM4:IJB4"/>
    <mergeCell ref="IJC4:IJR4"/>
    <mergeCell ref="IJS4:IKH4"/>
    <mergeCell ref="IKI4:IKX4"/>
    <mergeCell ref="IEU4:IFJ4"/>
    <mergeCell ref="IFK4:IFZ4"/>
    <mergeCell ref="IGA4:IGP4"/>
    <mergeCell ref="IGQ4:IHF4"/>
    <mergeCell ref="IHG4:IHV4"/>
    <mergeCell ref="JAI4:JAX4"/>
    <mergeCell ref="JAY4:JBN4"/>
    <mergeCell ref="JBO4:JCD4"/>
    <mergeCell ref="JCE4:JCT4"/>
    <mergeCell ref="JCU4:JDJ4"/>
    <mergeCell ref="IXG4:IXV4"/>
    <mergeCell ref="IXW4:IYL4"/>
    <mergeCell ref="IYM4:IZB4"/>
    <mergeCell ref="IZC4:IZR4"/>
    <mergeCell ref="IZS4:JAH4"/>
    <mergeCell ref="IUE4:IUT4"/>
    <mergeCell ref="IUU4:IVJ4"/>
    <mergeCell ref="IVK4:IVZ4"/>
    <mergeCell ref="IWA4:IWP4"/>
    <mergeCell ref="IWQ4:IXF4"/>
    <mergeCell ref="IRC4:IRR4"/>
    <mergeCell ref="IRS4:ISH4"/>
    <mergeCell ref="ISI4:ISX4"/>
    <mergeCell ref="ISY4:ITN4"/>
    <mergeCell ref="ITO4:IUD4"/>
    <mergeCell ref="JMQ4:JNF4"/>
    <mergeCell ref="JNG4:JNV4"/>
    <mergeCell ref="JNW4:JOL4"/>
    <mergeCell ref="JOM4:JPB4"/>
    <mergeCell ref="JPC4:JPR4"/>
    <mergeCell ref="JJO4:JKD4"/>
    <mergeCell ref="JKE4:JKT4"/>
    <mergeCell ref="JKU4:JLJ4"/>
    <mergeCell ref="JLK4:JLZ4"/>
    <mergeCell ref="JMA4:JMP4"/>
    <mergeCell ref="JGM4:JHB4"/>
    <mergeCell ref="JHC4:JHR4"/>
    <mergeCell ref="JHS4:JIH4"/>
    <mergeCell ref="JII4:JIX4"/>
    <mergeCell ref="JIY4:JJN4"/>
    <mergeCell ref="JDK4:JDZ4"/>
    <mergeCell ref="JEA4:JEP4"/>
    <mergeCell ref="JEQ4:JFF4"/>
    <mergeCell ref="JFG4:JFV4"/>
    <mergeCell ref="JFW4:JGL4"/>
    <mergeCell ref="JYY4:JZN4"/>
    <mergeCell ref="JZO4:KAD4"/>
    <mergeCell ref="KAE4:KAT4"/>
    <mergeCell ref="KAU4:KBJ4"/>
    <mergeCell ref="KBK4:KBZ4"/>
    <mergeCell ref="JVW4:JWL4"/>
    <mergeCell ref="JWM4:JXB4"/>
    <mergeCell ref="JXC4:JXR4"/>
    <mergeCell ref="JXS4:JYH4"/>
    <mergeCell ref="JYI4:JYX4"/>
    <mergeCell ref="JSU4:JTJ4"/>
    <mergeCell ref="JTK4:JTZ4"/>
    <mergeCell ref="JUA4:JUP4"/>
    <mergeCell ref="JUQ4:JVF4"/>
    <mergeCell ref="JVG4:JVV4"/>
    <mergeCell ref="JPS4:JQH4"/>
    <mergeCell ref="JQI4:JQX4"/>
    <mergeCell ref="JQY4:JRN4"/>
    <mergeCell ref="JRO4:JSD4"/>
    <mergeCell ref="JSE4:JST4"/>
    <mergeCell ref="KLG4:KLV4"/>
    <mergeCell ref="KLW4:KML4"/>
    <mergeCell ref="KMM4:KNB4"/>
    <mergeCell ref="KNC4:KNR4"/>
    <mergeCell ref="KNS4:KOH4"/>
    <mergeCell ref="KIE4:KIT4"/>
    <mergeCell ref="KIU4:KJJ4"/>
    <mergeCell ref="KJK4:KJZ4"/>
    <mergeCell ref="KKA4:KKP4"/>
    <mergeCell ref="KKQ4:KLF4"/>
    <mergeCell ref="KFC4:KFR4"/>
    <mergeCell ref="KFS4:KGH4"/>
    <mergeCell ref="KGI4:KGX4"/>
    <mergeCell ref="KGY4:KHN4"/>
    <mergeCell ref="KHO4:KID4"/>
    <mergeCell ref="KCA4:KCP4"/>
    <mergeCell ref="KCQ4:KDF4"/>
    <mergeCell ref="KDG4:KDV4"/>
    <mergeCell ref="KDW4:KEL4"/>
    <mergeCell ref="KEM4:KFB4"/>
    <mergeCell ref="KXO4:KYD4"/>
    <mergeCell ref="KYE4:KYT4"/>
    <mergeCell ref="KYU4:KZJ4"/>
    <mergeCell ref="KZK4:KZZ4"/>
    <mergeCell ref="LAA4:LAP4"/>
    <mergeCell ref="KUM4:KVB4"/>
    <mergeCell ref="KVC4:KVR4"/>
    <mergeCell ref="KVS4:KWH4"/>
    <mergeCell ref="KWI4:KWX4"/>
    <mergeCell ref="KWY4:KXN4"/>
    <mergeCell ref="KRK4:KRZ4"/>
    <mergeCell ref="KSA4:KSP4"/>
    <mergeCell ref="KSQ4:KTF4"/>
    <mergeCell ref="KTG4:KTV4"/>
    <mergeCell ref="KTW4:KUL4"/>
    <mergeCell ref="KOI4:KOX4"/>
    <mergeCell ref="KOY4:KPN4"/>
    <mergeCell ref="KPO4:KQD4"/>
    <mergeCell ref="KQE4:KQT4"/>
    <mergeCell ref="KQU4:KRJ4"/>
    <mergeCell ref="LJW4:LKL4"/>
    <mergeCell ref="LKM4:LLB4"/>
    <mergeCell ref="LLC4:LLR4"/>
    <mergeCell ref="LLS4:LMH4"/>
    <mergeCell ref="LMI4:LMX4"/>
    <mergeCell ref="LGU4:LHJ4"/>
    <mergeCell ref="LHK4:LHZ4"/>
    <mergeCell ref="LIA4:LIP4"/>
    <mergeCell ref="LIQ4:LJF4"/>
    <mergeCell ref="LJG4:LJV4"/>
    <mergeCell ref="LDS4:LEH4"/>
    <mergeCell ref="LEI4:LEX4"/>
    <mergeCell ref="LEY4:LFN4"/>
    <mergeCell ref="LFO4:LGD4"/>
    <mergeCell ref="LGE4:LGT4"/>
    <mergeCell ref="LAQ4:LBF4"/>
    <mergeCell ref="LBG4:LBV4"/>
    <mergeCell ref="LBW4:LCL4"/>
    <mergeCell ref="LCM4:LDB4"/>
    <mergeCell ref="LDC4:LDR4"/>
    <mergeCell ref="LWE4:LWT4"/>
    <mergeCell ref="LWU4:LXJ4"/>
    <mergeCell ref="LXK4:LXZ4"/>
    <mergeCell ref="LYA4:LYP4"/>
    <mergeCell ref="LYQ4:LZF4"/>
    <mergeCell ref="LTC4:LTR4"/>
    <mergeCell ref="LTS4:LUH4"/>
    <mergeCell ref="LUI4:LUX4"/>
    <mergeCell ref="LUY4:LVN4"/>
    <mergeCell ref="LVO4:LWD4"/>
    <mergeCell ref="LQA4:LQP4"/>
    <mergeCell ref="LQQ4:LRF4"/>
    <mergeCell ref="LRG4:LRV4"/>
    <mergeCell ref="LRW4:LSL4"/>
    <mergeCell ref="LSM4:LTB4"/>
    <mergeCell ref="LMY4:LNN4"/>
    <mergeCell ref="LNO4:LOD4"/>
    <mergeCell ref="LOE4:LOT4"/>
    <mergeCell ref="LOU4:LPJ4"/>
    <mergeCell ref="LPK4:LPZ4"/>
    <mergeCell ref="MIM4:MJB4"/>
    <mergeCell ref="MJC4:MJR4"/>
    <mergeCell ref="MJS4:MKH4"/>
    <mergeCell ref="MKI4:MKX4"/>
    <mergeCell ref="MKY4:MLN4"/>
    <mergeCell ref="MFK4:MFZ4"/>
    <mergeCell ref="MGA4:MGP4"/>
    <mergeCell ref="MGQ4:MHF4"/>
    <mergeCell ref="MHG4:MHV4"/>
    <mergeCell ref="MHW4:MIL4"/>
    <mergeCell ref="MCI4:MCX4"/>
    <mergeCell ref="MCY4:MDN4"/>
    <mergeCell ref="MDO4:MED4"/>
    <mergeCell ref="MEE4:MET4"/>
    <mergeCell ref="MEU4:MFJ4"/>
    <mergeCell ref="LZG4:LZV4"/>
    <mergeCell ref="LZW4:MAL4"/>
    <mergeCell ref="MAM4:MBB4"/>
    <mergeCell ref="MBC4:MBR4"/>
    <mergeCell ref="MBS4:MCH4"/>
    <mergeCell ref="MUU4:MVJ4"/>
    <mergeCell ref="MVK4:MVZ4"/>
    <mergeCell ref="MWA4:MWP4"/>
    <mergeCell ref="MWQ4:MXF4"/>
    <mergeCell ref="MXG4:MXV4"/>
    <mergeCell ref="MRS4:MSH4"/>
    <mergeCell ref="MSI4:MSX4"/>
    <mergeCell ref="MSY4:MTN4"/>
    <mergeCell ref="MTO4:MUD4"/>
    <mergeCell ref="MUE4:MUT4"/>
    <mergeCell ref="MOQ4:MPF4"/>
    <mergeCell ref="MPG4:MPV4"/>
    <mergeCell ref="MPW4:MQL4"/>
    <mergeCell ref="MQM4:MRB4"/>
    <mergeCell ref="MRC4:MRR4"/>
    <mergeCell ref="MLO4:MMD4"/>
    <mergeCell ref="MME4:MMT4"/>
    <mergeCell ref="MMU4:MNJ4"/>
    <mergeCell ref="MNK4:MNZ4"/>
    <mergeCell ref="MOA4:MOP4"/>
    <mergeCell ref="NHC4:NHR4"/>
    <mergeCell ref="NHS4:NIH4"/>
    <mergeCell ref="NII4:NIX4"/>
    <mergeCell ref="NIY4:NJN4"/>
    <mergeCell ref="NJO4:NKD4"/>
    <mergeCell ref="NEA4:NEP4"/>
    <mergeCell ref="NEQ4:NFF4"/>
    <mergeCell ref="NFG4:NFV4"/>
    <mergeCell ref="NFW4:NGL4"/>
    <mergeCell ref="NGM4:NHB4"/>
    <mergeCell ref="NAY4:NBN4"/>
    <mergeCell ref="NBO4:NCD4"/>
    <mergeCell ref="NCE4:NCT4"/>
    <mergeCell ref="NCU4:NDJ4"/>
    <mergeCell ref="NDK4:NDZ4"/>
    <mergeCell ref="MXW4:MYL4"/>
    <mergeCell ref="MYM4:MZB4"/>
    <mergeCell ref="MZC4:MZR4"/>
    <mergeCell ref="MZS4:NAH4"/>
    <mergeCell ref="NAI4:NAX4"/>
    <mergeCell ref="NTK4:NTZ4"/>
    <mergeCell ref="NUA4:NUP4"/>
    <mergeCell ref="NUQ4:NVF4"/>
    <mergeCell ref="NVG4:NVV4"/>
    <mergeCell ref="NVW4:NWL4"/>
    <mergeCell ref="NQI4:NQX4"/>
    <mergeCell ref="NQY4:NRN4"/>
    <mergeCell ref="NRO4:NSD4"/>
    <mergeCell ref="NSE4:NST4"/>
    <mergeCell ref="NSU4:NTJ4"/>
    <mergeCell ref="NNG4:NNV4"/>
    <mergeCell ref="NNW4:NOL4"/>
    <mergeCell ref="NOM4:NPB4"/>
    <mergeCell ref="NPC4:NPR4"/>
    <mergeCell ref="NPS4:NQH4"/>
    <mergeCell ref="NKE4:NKT4"/>
    <mergeCell ref="NKU4:NLJ4"/>
    <mergeCell ref="NLK4:NLZ4"/>
    <mergeCell ref="NMA4:NMP4"/>
    <mergeCell ref="NMQ4:NNF4"/>
    <mergeCell ref="OFS4:OGH4"/>
    <mergeCell ref="OGI4:OGX4"/>
    <mergeCell ref="OGY4:OHN4"/>
    <mergeCell ref="OHO4:OID4"/>
    <mergeCell ref="OIE4:OIT4"/>
    <mergeCell ref="OCQ4:ODF4"/>
    <mergeCell ref="ODG4:ODV4"/>
    <mergeCell ref="ODW4:OEL4"/>
    <mergeCell ref="OEM4:OFB4"/>
    <mergeCell ref="OFC4:OFR4"/>
    <mergeCell ref="NZO4:OAD4"/>
    <mergeCell ref="OAE4:OAT4"/>
    <mergeCell ref="OAU4:OBJ4"/>
    <mergeCell ref="OBK4:OBZ4"/>
    <mergeCell ref="OCA4:OCP4"/>
    <mergeCell ref="NWM4:NXB4"/>
    <mergeCell ref="NXC4:NXR4"/>
    <mergeCell ref="NXS4:NYH4"/>
    <mergeCell ref="NYI4:NYX4"/>
    <mergeCell ref="NYY4:NZN4"/>
    <mergeCell ref="OSA4:OSP4"/>
    <mergeCell ref="OSQ4:OTF4"/>
    <mergeCell ref="OTG4:OTV4"/>
    <mergeCell ref="OTW4:OUL4"/>
    <mergeCell ref="OUM4:OVB4"/>
    <mergeCell ref="OOY4:OPN4"/>
    <mergeCell ref="OPO4:OQD4"/>
    <mergeCell ref="OQE4:OQT4"/>
    <mergeCell ref="OQU4:ORJ4"/>
    <mergeCell ref="ORK4:ORZ4"/>
    <mergeCell ref="OLW4:OML4"/>
    <mergeCell ref="OMM4:ONB4"/>
    <mergeCell ref="ONC4:ONR4"/>
    <mergeCell ref="ONS4:OOH4"/>
    <mergeCell ref="OOI4:OOX4"/>
    <mergeCell ref="OIU4:OJJ4"/>
    <mergeCell ref="OJK4:OJZ4"/>
    <mergeCell ref="OKA4:OKP4"/>
    <mergeCell ref="OKQ4:OLF4"/>
    <mergeCell ref="OLG4:OLV4"/>
    <mergeCell ref="PEI4:PEX4"/>
    <mergeCell ref="PEY4:PFN4"/>
    <mergeCell ref="PFO4:PGD4"/>
    <mergeCell ref="PGE4:PGT4"/>
    <mergeCell ref="PGU4:PHJ4"/>
    <mergeCell ref="PBG4:PBV4"/>
    <mergeCell ref="PBW4:PCL4"/>
    <mergeCell ref="PCM4:PDB4"/>
    <mergeCell ref="PDC4:PDR4"/>
    <mergeCell ref="PDS4:PEH4"/>
    <mergeCell ref="OYE4:OYT4"/>
    <mergeCell ref="OYU4:OZJ4"/>
    <mergeCell ref="OZK4:OZZ4"/>
    <mergeCell ref="PAA4:PAP4"/>
    <mergeCell ref="PAQ4:PBF4"/>
    <mergeCell ref="OVC4:OVR4"/>
    <mergeCell ref="OVS4:OWH4"/>
    <mergeCell ref="OWI4:OWX4"/>
    <mergeCell ref="OWY4:OXN4"/>
    <mergeCell ref="OXO4:OYD4"/>
    <mergeCell ref="PQQ4:PRF4"/>
    <mergeCell ref="PRG4:PRV4"/>
    <mergeCell ref="PRW4:PSL4"/>
    <mergeCell ref="PSM4:PTB4"/>
    <mergeCell ref="PTC4:PTR4"/>
    <mergeCell ref="PNO4:POD4"/>
    <mergeCell ref="POE4:POT4"/>
    <mergeCell ref="POU4:PPJ4"/>
    <mergeCell ref="PPK4:PPZ4"/>
    <mergeCell ref="PQA4:PQP4"/>
    <mergeCell ref="PKM4:PLB4"/>
    <mergeCell ref="PLC4:PLR4"/>
    <mergeCell ref="PLS4:PMH4"/>
    <mergeCell ref="PMI4:PMX4"/>
    <mergeCell ref="PMY4:PNN4"/>
    <mergeCell ref="PHK4:PHZ4"/>
    <mergeCell ref="PIA4:PIP4"/>
    <mergeCell ref="PIQ4:PJF4"/>
    <mergeCell ref="PJG4:PJV4"/>
    <mergeCell ref="PJW4:PKL4"/>
    <mergeCell ref="QCY4:QDN4"/>
    <mergeCell ref="QDO4:QED4"/>
    <mergeCell ref="QEE4:QET4"/>
    <mergeCell ref="QEU4:QFJ4"/>
    <mergeCell ref="QFK4:QFZ4"/>
    <mergeCell ref="PZW4:QAL4"/>
    <mergeCell ref="QAM4:QBB4"/>
    <mergeCell ref="QBC4:QBR4"/>
    <mergeCell ref="QBS4:QCH4"/>
    <mergeCell ref="QCI4:QCX4"/>
    <mergeCell ref="PWU4:PXJ4"/>
    <mergeCell ref="PXK4:PXZ4"/>
    <mergeCell ref="PYA4:PYP4"/>
    <mergeCell ref="PYQ4:PZF4"/>
    <mergeCell ref="PZG4:PZV4"/>
    <mergeCell ref="PTS4:PUH4"/>
    <mergeCell ref="PUI4:PUX4"/>
    <mergeCell ref="PUY4:PVN4"/>
    <mergeCell ref="PVO4:PWD4"/>
    <mergeCell ref="PWE4:PWT4"/>
    <mergeCell ref="QPG4:QPV4"/>
    <mergeCell ref="QPW4:QQL4"/>
    <mergeCell ref="QQM4:QRB4"/>
    <mergeCell ref="QRC4:QRR4"/>
    <mergeCell ref="QRS4:QSH4"/>
    <mergeCell ref="QME4:QMT4"/>
    <mergeCell ref="QMU4:QNJ4"/>
    <mergeCell ref="QNK4:QNZ4"/>
    <mergeCell ref="QOA4:QOP4"/>
    <mergeCell ref="QOQ4:QPF4"/>
    <mergeCell ref="QJC4:QJR4"/>
    <mergeCell ref="QJS4:QKH4"/>
    <mergeCell ref="QKI4:QKX4"/>
    <mergeCell ref="QKY4:QLN4"/>
    <mergeCell ref="QLO4:QMD4"/>
    <mergeCell ref="QGA4:QGP4"/>
    <mergeCell ref="QGQ4:QHF4"/>
    <mergeCell ref="QHG4:QHV4"/>
    <mergeCell ref="QHW4:QIL4"/>
    <mergeCell ref="QIM4:QJB4"/>
    <mergeCell ref="RBO4:RCD4"/>
    <mergeCell ref="RCE4:RCT4"/>
    <mergeCell ref="RCU4:RDJ4"/>
    <mergeCell ref="RDK4:RDZ4"/>
    <mergeCell ref="REA4:REP4"/>
    <mergeCell ref="QYM4:QZB4"/>
    <mergeCell ref="QZC4:QZR4"/>
    <mergeCell ref="QZS4:RAH4"/>
    <mergeCell ref="RAI4:RAX4"/>
    <mergeCell ref="RAY4:RBN4"/>
    <mergeCell ref="QVK4:QVZ4"/>
    <mergeCell ref="QWA4:QWP4"/>
    <mergeCell ref="QWQ4:QXF4"/>
    <mergeCell ref="QXG4:QXV4"/>
    <mergeCell ref="QXW4:QYL4"/>
    <mergeCell ref="QSI4:QSX4"/>
    <mergeCell ref="QSY4:QTN4"/>
    <mergeCell ref="QTO4:QUD4"/>
    <mergeCell ref="QUE4:QUT4"/>
    <mergeCell ref="QUU4:QVJ4"/>
    <mergeCell ref="RNW4:ROL4"/>
    <mergeCell ref="ROM4:RPB4"/>
    <mergeCell ref="RPC4:RPR4"/>
    <mergeCell ref="RPS4:RQH4"/>
    <mergeCell ref="RQI4:RQX4"/>
    <mergeCell ref="RKU4:RLJ4"/>
    <mergeCell ref="RLK4:RLZ4"/>
    <mergeCell ref="RMA4:RMP4"/>
    <mergeCell ref="RMQ4:RNF4"/>
    <mergeCell ref="RNG4:RNV4"/>
    <mergeCell ref="RHS4:RIH4"/>
    <mergeCell ref="RII4:RIX4"/>
    <mergeCell ref="RIY4:RJN4"/>
    <mergeCell ref="RJO4:RKD4"/>
    <mergeCell ref="RKE4:RKT4"/>
    <mergeCell ref="REQ4:RFF4"/>
    <mergeCell ref="RFG4:RFV4"/>
    <mergeCell ref="RFW4:RGL4"/>
    <mergeCell ref="RGM4:RHB4"/>
    <mergeCell ref="RHC4:RHR4"/>
    <mergeCell ref="SAE4:SAT4"/>
    <mergeCell ref="SAU4:SBJ4"/>
    <mergeCell ref="SBK4:SBZ4"/>
    <mergeCell ref="SCA4:SCP4"/>
    <mergeCell ref="SCQ4:SDF4"/>
    <mergeCell ref="RXC4:RXR4"/>
    <mergeCell ref="RXS4:RYH4"/>
    <mergeCell ref="RYI4:RYX4"/>
    <mergeCell ref="RYY4:RZN4"/>
    <mergeCell ref="RZO4:SAD4"/>
    <mergeCell ref="RUA4:RUP4"/>
    <mergeCell ref="RUQ4:RVF4"/>
    <mergeCell ref="RVG4:RVV4"/>
    <mergeCell ref="RVW4:RWL4"/>
    <mergeCell ref="RWM4:RXB4"/>
    <mergeCell ref="RQY4:RRN4"/>
    <mergeCell ref="RRO4:RSD4"/>
    <mergeCell ref="RSE4:RST4"/>
    <mergeCell ref="RSU4:RTJ4"/>
    <mergeCell ref="RTK4:RTZ4"/>
    <mergeCell ref="SMM4:SNB4"/>
    <mergeCell ref="SNC4:SNR4"/>
    <mergeCell ref="SNS4:SOH4"/>
    <mergeCell ref="SOI4:SOX4"/>
    <mergeCell ref="SOY4:SPN4"/>
    <mergeCell ref="SJK4:SJZ4"/>
    <mergeCell ref="SKA4:SKP4"/>
    <mergeCell ref="SKQ4:SLF4"/>
    <mergeCell ref="SLG4:SLV4"/>
    <mergeCell ref="SLW4:SML4"/>
    <mergeCell ref="SGI4:SGX4"/>
    <mergeCell ref="SGY4:SHN4"/>
    <mergeCell ref="SHO4:SID4"/>
    <mergeCell ref="SIE4:SIT4"/>
    <mergeCell ref="SIU4:SJJ4"/>
    <mergeCell ref="SDG4:SDV4"/>
    <mergeCell ref="SDW4:SEL4"/>
    <mergeCell ref="SEM4:SFB4"/>
    <mergeCell ref="SFC4:SFR4"/>
    <mergeCell ref="SFS4:SGH4"/>
    <mergeCell ref="SYU4:SZJ4"/>
    <mergeCell ref="SZK4:SZZ4"/>
    <mergeCell ref="TAA4:TAP4"/>
    <mergeCell ref="TAQ4:TBF4"/>
    <mergeCell ref="TBG4:TBV4"/>
    <mergeCell ref="SVS4:SWH4"/>
    <mergeCell ref="SWI4:SWX4"/>
    <mergeCell ref="SWY4:SXN4"/>
    <mergeCell ref="SXO4:SYD4"/>
    <mergeCell ref="SYE4:SYT4"/>
    <mergeCell ref="SSQ4:STF4"/>
    <mergeCell ref="STG4:STV4"/>
    <mergeCell ref="STW4:SUL4"/>
    <mergeCell ref="SUM4:SVB4"/>
    <mergeCell ref="SVC4:SVR4"/>
    <mergeCell ref="SPO4:SQD4"/>
    <mergeCell ref="SQE4:SQT4"/>
    <mergeCell ref="SQU4:SRJ4"/>
    <mergeCell ref="SRK4:SRZ4"/>
    <mergeCell ref="SSA4:SSP4"/>
    <mergeCell ref="TLC4:TLR4"/>
    <mergeCell ref="TLS4:TMH4"/>
    <mergeCell ref="TMI4:TMX4"/>
    <mergeCell ref="TMY4:TNN4"/>
    <mergeCell ref="TNO4:TOD4"/>
    <mergeCell ref="TIA4:TIP4"/>
    <mergeCell ref="TIQ4:TJF4"/>
    <mergeCell ref="TJG4:TJV4"/>
    <mergeCell ref="TJW4:TKL4"/>
    <mergeCell ref="TKM4:TLB4"/>
    <mergeCell ref="TEY4:TFN4"/>
    <mergeCell ref="TFO4:TGD4"/>
    <mergeCell ref="TGE4:TGT4"/>
    <mergeCell ref="TGU4:THJ4"/>
    <mergeCell ref="THK4:THZ4"/>
    <mergeCell ref="TBW4:TCL4"/>
    <mergeCell ref="TCM4:TDB4"/>
    <mergeCell ref="TDC4:TDR4"/>
    <mergeCell ref="TDS4:TEH4"/>
    <mergeCell ref="TEI4:TEX4"/>
    <mergeCell ref="TXK4:TXZ4"/>
    <mergeCell ref="TYA4:TYP4"/>
    <mergeCell ref="TYQ4:TZF4"/>
    <mergeCell ref="TZG4:TZV4"/>
    <mergeCell ref="TZW4:UAL4"/>
    <mergeCell ref="TUI4:TUX4"/>
    <mergeCell ref="TUY4:TVN4"/>
    <mergeCell ref="TVO4:TWD4"/>
    <mergeCell ref="TWE4:TWT4"/>
    <mergeCell ref="TWU4:TXJ4"/>
    <mergeCell ref="TRG4:TRV4"/>
    <mergeCell ref="TRW4:TSL4"/>
    <mergeCell ref="TSM4:TTB4"/>
    <mergeCell ref="TTC4:TTR4"/>
    <mergeCell ref="TTS4:TUH4"/>
    <mergeCell ref="TOE4:TOT4"/>
    <mergeCell ref="TOU4:TPJ4"/>
    <mergeCell ref="TPK4:TPZ4"/>
    <mergeCell ref="TQA4:TQP4"/>
    <mergeCell ref="TQQ4:TRF4"/>
    <mergeCell ref="UJS4:UKH4"/>
    <mergeCell ref="UKI4:UKX4"/>
    <mergeCell ref="UKY4:ULN4"/>
    <mergeCell ref="ULO4:UMD4"/>
    <mergeCell ref="UME4:UMT4"/>
    <mergeCell ref="UGQ4:UHF4"/>
    <mergeCell ref="UHG4:UHV4"/>
    <mergeCell ref="UHW4:UIL4"/>
    <mergeCell ref="UIM4:UJB4"/>
    <mergeCell ref="UJC4:UJR4"/>
    <mergeCell ref="UDO4:UED4"/>
    <mergeCell ref="UEE4:UET4"/>
    <mergeCell ref="UEU4:UFJ4"/>
    <mergeCell ref="UFK4:UFZ4"/>
    <mergeCell ref="UGA4:UGP4"/>
    <mergeCell ref="UAM4:UBB4"/>
    <mergeCell ref="UBC4:UBR4"/>
    <mergeCell ref="UBS4:UCH4"/>
    <mergeCell ref="UCI4:UCX4"/>
    <mergeCell ref="UCY4:UDN4"/>
    <mergeCell ref="UWA4:UWP4"/>
    <mergeCell ref="UWQ4:UXF4"/>
    <mergeCell ref="UXG4:UXV4"/>
    <mergeCell ref="UXW4:UYL4"/>
    <mergeCell ref="UYM4:UZB4"/>
    <mergeCell ref="USY4:UTN4"/>
    <mergeCell ref="UTO4:UUD4"/>
    <mergeCell ref="UUE4:UUT4"/>
    <mergeCell ref="UUU4:UVJ4"/>
    <mergeCell ref="UVK4:UVZ4"/>
    <mergeCell ref="UPW4:UQL4"/>
    <mergeCell ref="UQM4:URB4"/>
    <mergeCell ref="URC4:URR4"/>
    <mergeCell ref="URS4:USH4"/>
    <mergeCell ref="USI4:USX4"/>
    <mergeCell ref="UMU4:UNJ4"/>
    <mergeCell ref="UNK4:UNZ4"/>
    <mergeCell ref="UOA4:UOP4"/>
    <mergeCell ref="UOQ4:UPF4"/>
    <mergeCell ref="UPG4:UPV4"/>
    <mergeCell ref="VII4:VIX4"/>
    <mergeCell ref="VIY4:VJN4"/>
    <mergeCell ref="VJO4:VKD4"/>
    <mergeCell ref="VKE4:VKT4"/>
    <mergeCell ref="VKU4:VLJ4"/>
    <mergeCell ref="VFG4:VFV4"/>
    <mergeCell ref="VFW4:VGL4"/>
    <mergeCell ref="VGM4:VHB4"/>
    <mergeCell ref="VHC4:VHR4"/>
    <mergeCell ref="VHS4:VIH4"/>
    <mergeCell ref="VCE4:VCT4"/>
    <mergeCell ref="VCU4:VDJ4"/>
    <mergeCell ref="VDK4:VDZ4"/>
    <mergeCell ref="VEA4:VEP4"/>
    <mergeCell ref="VEQ4:VFF4"/>
    <mergeCell ref="UZC4:UZR4"/>
    <mergeCell ref="UZS4:VAH4"/>
    <mergeCell ref="VAI4:VAX4"/>
    <mergeCell ref="VAY4:VBN4"/>
    <mergeCell ref="VBO4:VCD4"/>
    <mergeCell ref="VUQ4:VVF4"/>
    <mergeCell ref="VVG4:VVV4"/>
    <mergeCell ref="VVW4:VWL4"/>
    <mergeCell ref="VWM4:VXB4"/>
    <mergeCell ref="VXC4:VXR4"/>
    <mergeCell ref="VRO4:VSD4"/>
    <mergeCell ref="VSE4:VST4"/>
    <mergeCell ref="VSU4:VTJ4"/>
    <mergeCell ref="VTK4:VTZ4"/>
    <mergeCell ref="VUA4:VUP4"/>
    <mergeCell ref="VOM4:VPB4"/>
    <mergeCell ref="VPC4:VPR4"/>
    <mergeCell ref="VPS4:VQH4"/>
    <mergeCell ref="VQI4:VQX4"/>
    <mergeCell ref="VQY4:VRN4"/>
    <mergeCell ref="VLK4:VLZ4"/>
    <mergeCell ref="VMA4:VMP4"/>
    <mergeCell ref="VMQ4:VNF4"/>
    <mergeCell ref="VNG4:VNV4"/>
    <mergeCell ref="VNW4:VOL4"/>
    <mergeCell ref="WIU4:WJJ4"/>
    <mergeCell ref="WJK4:WJZ4"/>
    <mergeCell ref="WDW4:WEL4"/>
    <mergeCell ref="WEM4:WFB4"/>
    <mergeCell ref="WFC4:WFR4"/>
    <mergeCell ref="WFS4:WGH4"/>
    <mergeCell ref="WGI4:WGX4"/>
    <mergeCell ref="WAU4:WBJ4"/>
    <mergeCell ref="WBK4:WBZ4"/>
    <mergeCell ref="WCA4:WCP4"/>
    <mergeCell ref="WCQ4:WDF4"/>
    <mergeCell ref="WDG4:WDV4"/>
    <mergeCell ref="VXS4:VYH4"/>
    <mergeCell ref="VYI4:VYX4"/>
    <mergeCell ref="VYY4:VZN4"/>
    <mergeCell ref="VZO4:WAD4"/>
    <mergeCell ref="WAE4:WAT4"/>
    <mergeCell ref="XDS4:XEH4"/>
    <mergeCell ref="XEI4:XEX4"/>
    <mergeCell ref="A5:J5"/>
    <mergeCell ref="K5:Z5"/>
    <mergeCell ref="AA5:AP5"/>
    <mergeCell ref="AQ5:BF5"/>
    <mergeCell ref="BG5:BV5"/>
    <mergeCell ref="BW5:CL5"/>
    <mergeCell ref="CM5:DB5"/>
    <mergeCell ref="DC5:DR5"/>
    <mergeCell ref="DS5:EH5"/>
    <mergeCell ref="EI5:EX5"/>
    <mergeCell ref="EY5:FN5"/>
    <mergeCell ref="FO5:GD5"/>
    <mergeCell ref="WZK4:WZZ4"/>
    <mergeCell ref="XAA4:XAP4"/>
    <mergeCell ref="XAQ4:XBF4"/>
    <mergeCell ref="XBG4:XBV4"/>
    <mergeCell ref="XBW4:XCL4"/>
    <mergeCell ref="WWI4:WWX4"/>
    <mergeCell ref="WWY4:WXN4"/>
    <mergeCell ref="WXO4:WYD4"/>
    <mergeCell ref="WYE4:WYT4"/>
    <mergeCell ref="WYU4:WZJ4"/>
    <mergeCell ref="WTG4:WTV4"/>
    <mergeCell ref="WTW4:WUL4"/>
    <mergeCell ref="WUM4:WVB4"/>
    <mergeCell ref="WVC4:WVR4"/>
    <mergeCell ref="WVS4:WWH4"/>
    <mergeCell ref="WQE4:WQT4"/>
    <mergeCell ref="WQU4:WRJ4"/>
    <mergeCell ref="WRK4:WRZ4"/>
    <mergeCell ref="MI5:MX5"/>
    <mergeCell ref="MY5:NN5"/>
    <mergeCell ref="NO5:OD5"/>
    <mergeCell ref="OE5:OT5"/>
    <mergeCell ref="OU5:PJ5"/>
    <mergeCell ref="JG5:JV5"/>
    <mergeCell ref="JW5:KL5"/>
    <mergeCell ref="KM5:LB5"/>
    <mergeCell ref="LC5:LR5"/>
    <mergeCell ref="LS5:MH5"/>
    <mergeCell ref="GE5:GT5"/>
    <mergeCell ref="GU5:HJ5"/>
    <mergeCell ref="HK5:HZ5"/>
    <mergeCell ref="IA5:IP5"/>
    <mergeCell ref="IQ5:JF5"/>
    <mergeCell ref="XCM4:XDB4"/>
    <mergeCell ref="XDC4:XDR4"/>
    <mergeCell ref="WSA4:WSP4"/>
    <mergeCell ref="WSQ4:WTF4"/>
    <mergeCell ref="WNC4:WNR4"/>
    <mergeCell ref="WNS4:WOH4"/>
    <mergeCell ref="WOI4:WOX4"/>
    <mergeCell ref="WOY4:WPN4"/>
    <mergeCell ref="WPO4:WQD4"/>
    <mergeCell ref="WKA4:WKP4"/>
    <mergeCell ref="WKQ4:WLF4"/>
    <mergeCell ref="WLG4:WLV4"/>
    <mergeCell ref="WLW4:WML4"/>
    <mergeCell ref="WMM4:WNB4"/>
    <mergeCell ref="WGY4:WHN4"/>
    <mergeCell ref="WHO4:WID4"/>
    <mergeCell ref="WIE4:WIT4"/>
    <mergeCell ref="YQ5:ZF5"/>
    <mergeCell ref="ZG5:ZV5"/>
    <mergeCell ref="ZW5:AAL5"/>
    <mergeCell ref="AAM5:ABB5"/>
    <mergeCell ref="ABC5:ABR5"/>
    <mergeCell ref="VO5:WD5"/>
    <mergeCell ref="WE5:WT5"/>
    <mergeCell ref="WU5:XJ5"/>
    <mergeCell ref="XK5:XZ5"/>
    <mergeCell ref="YA5:YP5"/>
    <mergeCell ref="SM5:TB5"/>
    <mergeCell ref="TC5:TR5"/>
    <mergeCell ref="TS5:UH5"/>
    <mergeCell ref="UI5:UX5"/>
    <mergeCell ref="UY5:VN5"/>
    <mergeCell ref="PK5:PZ5"/>
    <mergeCell ref="QA5:QP5"/>
    <mergeCell ref="QQ5:RF5"/>
    <mergeCell ref="RG5:RV5"/>
    <mergeCell ref="RW5:SL5"/>
    <mergeCell ref="AKY5:ALN5"/>
    <mergeCell ref="ALO5:AMD5"/>
    <mergeCell ref="AME5:AMT5"/>
    <mergeCell ref="AMU5:ANJ5"/>
    <mergeCell ref="ANK5:ANZ5"/>
    <mergeCell ref="AHW5:AIL5"/>
    <mergeCell ref="AIM5:AJB5"/>
    <mergeCell ref="AJC5:AJR5"/>
    <mergeCell ref="AJS5:AKH5"/>
    <mergeCell ref="AKI5:AKX5"/>
    <mergeCell ref="AEU5:AFJ5"/>
    <mergeCell ref="AFK5:AFZ5"/>
    <mergeCell ref="AGA5:AGP5"/>
    <mergeCell ref="AGQ5:AHF5"/>
    <mergeCell ref="AHG5:AHV5"/>
    <mergeCell ref="ABS5:ACH5"/>
    <mergeCell ref="ACI5:ACX5"/>
    <mergeCell ref="ACY5:ADN5"/>
    <mergeCell ref="ADO5:AED5"/>
    <mergeCell ref="AEE5:AET5"/>
    <mergeCell ref="AXG5:AXV5"/>
    <mergeCell ref="AXW5:AYL5"/>
    <mergeCell ref="AYM5:AZB5"/>
    <mergeCell ref="AZC5:AZR5"/>
    <mergeCell ref="AZS5:BAH5"/>
    <mergeCell ref="AUE5:AUT5"/>
    <mergeCell ref="AUU5:AVJ5"/>
    <mergeCell ref="AVK5:AVZ5"/>
    <mergeCell ref="AWA5:AWP5"/>
    <mergeCell ref="AWQ5:AXF5"/>
    <mergeCell ref="ARC5:ARR5"/>
    <mergeCell ref="ARS5:ASH5"/>
    <mergeCell ref="ASI5:ASX5"/>
    <mergeCell ref="ASY5:ATN5"/>
    <mergeCell ref="ATO5:AUD5"/>
    <mergeCell ref="AOA5:AOP5"/>
    <mergeCell ref="AOQ5:APF5"/>
    <mergeCell ref="APG5:APV5"/>
    <mergeCell ref="APW5:AQL5"/>
    <mergeCell ref="AQM5:ARB5"/>
    <mergeCell ref="BJO5:BKD5"/>
    <mergeCell ref="BKE5:BKT5"/>
    <mergeCell ref="BKU5:BLJ5"/>
    <mergeCell ref="BLK5:BLZ5"/>
    <mergeCell ref="BMA5:BMP5"/>
    <mergeCell ref="BGM5:BHB5"/>
    <mergeCell ref="BHC5:BHR5"/>
    <mergeCell ref="BHS5:BIH5"/>
    <mergeCell ref="BII5:BIX5"/>
    <mergeCell ref="BIY5:BJN5"/>
    <mergeCell ref="BDK5:BDZ5"/>
    <mergeCell ref="BEA5:BEP5"/>
    <mergeCell ref="BEQ5:BFF5"/>
    <mergeCell ref="BFG5:BFV5"/>
    <mergeCell ref="BFW5:BGL5"/>
    <mergeCell ref="BAI5:BAX5"/>
    <mergeCell ref="BAY5:BBN5"/>
    <mergeCell ref="BBO5:BCD5"/>
    <mergeCell ref="BCE5:BCT5"/>
    <mergeCell ref="BCU5:BDJ5"/>
    <mergeCell ref="BVW5:BWL5"/>
    <mergeCell ref="BWM5:BXB5"/>
    <mergeCell ref="BXC5:BXR5"/>
    <mergeCell ref="BXS5:BYH5"/>
    <mergeCell ref="BYI5:BYX5"/>
    <mergeCell ref="BSU5:BTJ5"/>
    <mergeCell ref="BTK5:BTZ5"/>
    <mergeCell ref="BUA5:BUP5"/>
    <mergeCell ref="BUQ5:BVF5"/>
    <mergeCell ref="BVG5:BVV5"/>
    <mergeCell ref="BPS5:BQH5"/>
    <mergeCell ref="BQI5:BQX5"/>
    <mergeCell ref="BQY5:BRN5"/>
    <mergeCell ref="BRO5:BSD5"/>
    <mergeCell ref="BSE5:BST5"/>
    <mergeCell ref="BMQ5:BNF5"/>
    <mergeCell ref="BNG5:BNV5"/>
    <mergeCell ref="BNW5:BOL5"/>
    <mergeCell ref="BOM5:BPB5"/>
    <mergeCell ref="BPC5:BPR5"/>
    <mergeCell ref="CIE5:CIT5"/>
    <mergeCell ref="CIU5:CJJ5"/>
    <mergeCell ref="CJK5:CJZ5"/>
    <mergeCell ref="CKA5:CKP5"/>
    <mergeCell ref="CKQ5:CLF5"/>
    <mergeCell ref="CFC5:CFR5"/>
    <mergeCell ref="CFS5:CGH5"/>
    <mergeCell ref="CGI5:CGX5"/>
    <mergeCell ref="CGY5:CHN5"/>
    <mergeCell ref="CHO5:CID5"/>
    <mergeCell ref="CCA5:CCP5"/>
    <mergeCell ref="CCQ5:CDF5"/>
    <mergeCell ref="CDG5:CDV5"/>
    <mergeCell ref="CDW5:CEL5"/>
    <mergeCell ref="CEM5:CFB5"/>
    <mergeCell ref="BYY5:BZN5"/>
    <mergeCell ref="BZO5:CAD5"/>
    <mergeCell ref="CAE5:CAT5"/>
    <mergeCell ref="CAU5:CBJ5"/>
    <mergeCell ref="CBK5:CBZ5"/>
    <mergeCell ref="CUM5:CVB5"/>
    <mergeCell ref="CVC5:CVR5"/>
    <mergeCell ref="CVS5:CWH5"/>
    <mergeCell ref="CWI5:CWX5"/>
    <mergeCell ref="CWY5:CXN5"/>
    <mergeCell ref="CRK5:CRZ5"/>
    <mergeCell ref="CSA5:CSP5"/>
    <mergeCell ref="CSQ5:CTF5"/>
    <mergeCell ref="CTG5:CTV5"/>
    <mergeCell ref="CTW5:CUL5"/>
    <mergeCell ref="COI5:COX5"/>
    <mergeCell ref="COY5:CPN5"/>
    <mergeCell ref="CPO5:CQD5"/>
    <mergeCell ref="CQE5:CQT5"/>
    <mergeCell ref="CQU5:CRJ5"/>
    <mergeCell ref="CLG5:CLV5"/>
    <mergeCell ref="CLW5:CML5"/>
    <mergeCell ref="CMM5:CNB5"/>
    <mergeCell ref="CNC5:CNR5"/>
    <mergeCell ref="CNS5:COH5"/>
    <mergeCell ref="DGU5:DHJ5"/>
    <mergeCell ref="DHK5:DHZ5"/>
    <mergeCell ref="DIA5:DIP5"/>
    <mergeCell ref="DIQ5:DJF5"/>
    <mergeCell ref="DJG5:DJV5"/>
    <mergeCell ref="DDS5:DEH5"/>
    <mergeCell ref="DEI5:DEX5"/>
    <mergeCell ref="DEY5:DFN5"/>
    <mergeCell ref="DFO5:DGD5"/>
    <mergeCell ref="DGE5:DGT5"/>
    <mergeCell ref="DAQ5:DBF5"/>
    <mergeCell ref="DBG5:DBV5"/>
    <mergeCell ref="DBW5:DCL5"/>
    <mergeCell ref="DCM5:DDB5"/>
    <mergeCell ref="DDC5:DDR5"/>
    <mergeCell ref="CXO5:CYD5"/>
    <mergeCell ref="CYE5:CYT5"/>
    <mergeCell ref="CYU5:CZJ5"/>
    <mergeCell ref="CZK5:CZZ5"/>
    <mergeCell ref="DAA5:DAP5"/>
    <mergeCell ref="DTC5:DTR5"/>
    <mergeCell ref="DTS5:DUH5"/>
    <mergeCell ref="DUI5:DUX5"/>
    <mergeCell ref="DUY5:DVN5"/>
    <mergeCell ref="DVO5:DWD5"/>
    <mergeCell ref="DQA5:DQP5"/>
    <mergeCell ref="DQQ5:DRF5"/>
    <mergeCell ref="DRG5:DRV5"/>
    <mergeCell ref="DRW5:DSL5"/>
    <mergeCell ref="DSM5:DTB5"/>
    <mergeCell ref="DMY5:DNN5"/>
    <mergeCell ref="DNO5:DOD5"/>
    <mergeCell ref="DOE5:DOT5"/>
    <mergeCell ref="DOU5:DPJ5"/>
    <mergeCell ref="DPK5:DPZ5"/>
    <mergeCell ref="DJW5:DKL5"/>
    <mergeCell ref="DKM5:DLB5"/>
    <mergeCell ref="DLC5:DLR5"/>
    <mergeCell ref="DLS5:DMH5"/>
    <mergeCell ref="DMI5:DMX5"/>
    <mergeCell ref="EFK5:EFZ5"/>
    <mergeCell ref="EGA5:EGP5"/>
    <mergeCell ref="EGQ5:EHF5"/>
    <mergeCell ref="EHG5:EHV5"/>
    <mergeCell ref="EHW5:EIL5"/>
    <mergeCell ref="ECI5:ECX5"/>
    <mergeCell ref="ECY5:EDN5"/>
    <mergeCell ref="EDO5:EED5"/>
    <mergeCell ref="EEE5:EET5"/>
    <mergeCell ref="EEU5:EFJ5"/>
    <mergeCell ref="DZG5:DZV5"/>
    <mergeCell ref="DZW5:EAL5"/>
    <mergeCell ref="EAM5:EBB5"/>
    <mergeCell ref="EBC5:EBR5"/>
    <mergeCell ref="EBS5:ECH5"/>
    <mergeCell ref="DWE5:DWT5"/>
    <mergeCell ref="DWU5:DXJ5"/>
    <mergeCell ref="DXK5:DXZ5"/>
    <mergeCell ref="DYA5:DYP5"/>
    <mergeCell ref="DYQ5:DZF5"/>
    <mergeCell ref="ERS5:ESH5"/>
    <mergeCell ref="ESI5:ESX5"/>
    <mergeCell ref="ESY5:ETN5"/>
    <mergeCell ref="ETO5:EUD5"/>
    <mergeCell ref="EUE5:EUT5"/>
    <mergeCell ref="EOQ5:EPF5"/>
    <mergeCell ref="EPG5:EPV5"/>
    <mergeCell ref="EPW5:EQL5"/>
    <mergeCell ref="EQM5:ERB5"/>
    <mergeCell ref="ERC5:ERR5"/>
    <mergeCell ref="ELO5:EMD5"/>
    <mergeCell ref="EME5:EMT5"/>
    <mergeCell ref="EMU5:ENJ5"/>
    <mergeCell ref="ENK5:ENZ5"/>
    <mergeCell ref="EOA5:EOP5"/>
    <mergeCell ref="EIM5:EJB5"/>
    <mergeCell ref="EJC5:EJR5"/>
    <mergeCell ref="EJS5:EKH5"/>
    <mergeCell ref="EKI5:EKX5"/>
    <mergeCell ref="EKY5:ELN5"/>
    <mergeCell ref="FEA5:FEP5"/>
    <mergeCell ref="FEQ5:FFF5"/>
    <mergeCell ref="FFG5:FFV5"/>
    <mergeCell ref="FFW5:FGL5"/>
    <mergeCell ref="FGM5:FHB5"/>
    <mergeCell ref="FAY5:FBN5"/>
    <mergeCell ref="FBO5:FCD5"/>
    <mergeCell ref="FCE5:FCT5"/>
    <mergeCell ref="FCU5:FDJ5"/>
    <mergeCell ref="FDK5:FDZ5"/>
    <mergeCell ref="EXW5:EYL5"/>
    <mergeCell ref="EYM5:EZB5"/>
    <mergeCell ref="EZC5:EZR5"/>
    <mergeCell ref="EZS5:FAH5"/>
    <mergeCell ref="FAI5:FAX5"/>
    <mergeCell ref="EUU5:EVJ5"/>
    <mergeCell ref="EVK5:EVZ5"/>
    <mergeCell ref="EWA5:EWP5"/>
    <mergeCell ref="EWQ5:EXF5"/>
    <mergeCell ref="EXG5:EXV5"/>
    <mergeCell ref="FQI5:FQX5"/>
    <mergeCell ref="FQY5:FRN5"/>
    <mergeCell ref="FRO5:FSD5"/>
    <mergeCell ref="FSE5:FST5"/>
    <mergeCell ref="FSU5:FTJ5"/>
    <mergeCell ref="FNG5:FNV5"/>
    <mergeCell ref="FNW5:FOL5"/>
    <mergeCell ref="FOM5:FPB5"/>
    <mergeCell ref="FPC5:FPR5"/>
    <mergeCell ref="FPS5:FQH5"/>
    <mergeCell ref="FKE5:FKT5"/>
    <mergeCell ref="FKU5:FLJ5"/>
    <mergeCell ref="FLK5:FLZ5"/>
    <mergeCell ref="FMA5:FMP5"/>
    <mergeCell ref="FMQ5:FNF5"/>
    <mergeCell ref="FHC5:FHR5"/>
    <mergeCell ref="FHS5:FIH5"/>
    <mergeCell ref="FII5:FIX5"/>
    <mergeCell ref="FIY5:FJN5"/>
    <mergeCell ref="FJO5:FKD5"/>
    <mergeCell ref="GCQ5:GDF5"/>
    <mergeCell ref="GDG5:GDV5"/>
    <mergeCell ref="GDW5:GEL5"/>
    <mergeCell ref="GEM5:GFB5"/>
    <mergeCell ref="GFC5:GFR5"/>
    <mergeCell ref="FZO5:GAD5"/>
    <mergeCell ref="GAE5:GAT5"/>
    <mergeCell ref="GAU5:GBJ5"/>
    <mergeCell ref="GBK5:GBZ5"/>
    <mergeCell ref="GCA5:GCP5"/>
    <mergeCell ref="FWM5:FXB5"/>
    <mergeCell ref="FXC5:FXR5"/>
    <mergeCell ref="FXS5:FYH5"/>
    <mergeCell ref="FYI5:FYX5"/>
    <mergeCell ref="FYY5:FZN5"/>
    <mergeCell ref="FTK5:FTZ5"/>
    <mergeCell ref="FUA5:FUP5"/>
    <mergeCell ref="FUQ5:FVF5"/>
    <mergeCell ref="FVG5:FVV5"/>
    <mergeCell ref="FVW5:FWL5"/>
    <mergeCell ref="GOY5:GPN5"/>
    <mergeCell ref="GPO5:GQD5"/>
    <mergeCell ref="GQE5:GQT5"/>
    <mergeCell ref="GQU5:GRJ5"/>
    <mergeCell ref="GRK5:GRZ5"/>
    <mergeCell ref="GLW5:GML5"/>
    <mergeCell ref="GMM5:GNB5"/>
    <mergeCell ref="GNC5:GNR5"/>
    <mergeCell ref="GNS5:GOH5"/>
    <mergeCell ref="GOI5:GOX5"/>
    <mergeCell ref="GIU5:GJJ5"/>
    <mergeCell ref="GJK5:GJZ5"/>
    <mergeCell ref="GKA5:GKP5"/>
    <mergeCell ref="GKQ5:GLF5"/>
    <mergeCell ref="GLG5:GLV5"/>
    <mergeCell ref="GFS5:GGH5"/>
    <mergeCell ref="GGI5:GGX5"/>
    <mergeCell ref="GGY5:GHN5"/>
    <mergeCell ref="GHO5:GID5"/>
    <mergeCell ref="GIE5:GIT5"/>
    <mergeCell ref="HBG5:HBV5"/>
    <mergeCell ref="HBW5:HCL5"/>
    <mergeCell ref="HCM5:HDB5"/>
    <mergeCell ref="HDC5:HDR5"/>
    <mergeCell ref="HDS5:HEH5"/>
    <mergeCell ref="GYE5:GYT5"/>
    <mergeCell ref="GYU5:GZJ5"/>
    <mergeCell ref="GZK5:GZZ5"/>
    <mergeCell ref="HAA5:HAP5"/>
    <mergeCell ref="HAQ5:HBF5"/>
    <mergeCell ref="GVC5:GVR5"/>
    <mergeCell ref="GVS5:GWH5"/>
    <mergeCell ref="GWI5:GWX5"/>
    <mergeCell ref="GWY5:GXN5"/>
    <mergeCell ref="GXO5:GYD5"/>
    <mergeCell ref="GSA5:GSP5"/>
    <mergeCell ref="GSQ5:GTF5"/>
    <mergeCell ref="GTG5:GTV5"/>
    <mergeCell ref="GTW5:GUL5"/>
    <mergeCell ref="GUM5:GVB5"/>
    <mergeCell ref="HNO5:HOD5"/>
    <mergeCell ref="HOE5:HOT5"/>
    <mergeCell ref="HOU5:HPJ5"/>
    <mergeCell ref="HPK5:HPZ5"/>
    <mergeCell ref="HQA5:HQP5"/>
    <mergeCell ref="HKM5:HLB5"/>
    <mergeCell ref="HLC5:HLR5"/>
    <mergeCell ref="HLS5:HMH5"/>
    <mergeCell ref="HMI5:HMX5"/>
    <mergeCell ref="HMY5:HNN5"/>
    <mergeCell ref="HHK5:HHZ5"/>
    <mergeCell ref="HIA5:HIP5"/>
    <mergeCell ref="HIQ5:HJF5"/>
    <mergeCell ref="HJG5:HJV5"/>
    <mergeCell ref="HJW5:HKL5"/>
    <mergeCell ref="HEI5:HEX5"/>
    <mergeCell ref="HEY5:HFN5"/>
    <mergeCell ref="HFO5:HGD5"/>
    <mergeCell ref="HGE5:HGT5"/>
    <mergeCell ref="HGU5:HHJ5"/>
    <mergeCell ref="HZW5:IAL5"/>
    <mergeCell ref="IAM5:IBB5"/>
    <mergeCell ref="IBC5:IBR5"/>
    <mergeCell ref="IBS5:ICH5"/>
    <mergeCell ref="ICI5:ICX5"/>
    <mergeCell ref="HWU5:HXJ5"/>
    <mergeCell ref="HXK5:HXZ5"/>
    <mergeCell ref="HYA5:HYP5"/>
    <mergeCell ref="HYQ5:HZF5"/>
    <mergeCell ref="HZG5:HZV5"/>
    <mergeCell ref="HTS5:HUH5"/>
    <mergeCell ref="HUI5:HUX5"/>
    <mergeCell ref="HUY5:HVN5"/>
    <mergeCell ref="HVO5:HWD5"/>
    <mergeCell ref="HWE5:HWT5"/>
    <mergeCell ref="HQQ5:HRF5"/>
    <mergeCell ref="HRG5:HRV5"/>
    <mergeCell ref="HRW5:HSL5"/>
    <mergeCell ref="HSM5:HTB5"/>
    <mergeCell ref="HTC5:HTR5"/>
    <mergeCell ref="IME5:IMT5"/>
    <mergeCell ref="IMU5:INJ5"/>
    <mergeCell ref="INK5:INZ5"/>
    <mergeCell ref="IOA5:IOP5"/>
    <mergeCell ref="IOQ5:IPF5"/>
    <mergeCell ref="IJC5:IJR5"/>
    <mergeCell ref="IJS5:IKH5"/>
    <mergeCell ref="IKI5:IKX5"/>
    <mergeCell ref="IKY5:ILN5"/>
    <mergeCell ref="ILO5:IMD5"/>
    <mergeCell ref="IGA5:IGP5"/>
    <mergeCell ref="IGQ5:IHF5"/>
    <mergeCell ref="IHG5:IHV5"/>
    <mergeCell ref="IHW5:IIL5"/>
    <mergeCell ref="IIM5:IJB5"/>
    <mergeCell ref="ICY5:IDN5"/>
    <mergeCell ref="IDO5:IED5"/>
    <mergeCell ref="IEE5:IET5"/>
    <mergeCell ref="IEU5:IFJ5"/>
    <mergeCell ref="IFK5:IFZ5"/>
    <mergeCell ref="IYM5:IZB5"/>
    <mergeCell ref="IZC5:IZR5"/>
    <mergeCell ref="IZS5:JAH5"/>
    <mergeCell ref="JAI5:JAX5"/>
    <mergeCell ref="JAY5:JBN5"/>
    <mergeCell ref="IVK5:IVZ5"/>
    <mergeCell ref="IWA5:IWP5"/>
    <mergeCell ref="IWQ5:IXF5"/>
    <mergeCell ref="IXG5:IXV5"/>
    <mergeCell ref="IXW5:IYL5"/>
    <mergeCell ref="ISI5:ISX5"/>
    <mergeCell ref="ISY5:ITN5"/>
    <mergeCell ref="ITO5:IUD5"/>
    <mergeCell ref="IUE5:IUT5"/>
    <mergeCell ref="IUU5:IVJ5"/>
    <mergeCell ref="IPG5:IPV5"/>
    <mergeCell ref="IPW5:IQL5"/>
    <mergeCell ref="IQM5:IRB5"/>
    <mergeCell ref="IRC5:IRR5"/>
    <mergeCell ref="IRS5:ISH5"/>
    <mergeCell ref="JKU5:JLJ5"/>
    <mergeCell ref="JLK5:JLZ5"/>
    <mergeCell ref="JMA5:JMP5"/>
    <mergeCell ref="JMQ5:JNF5"/>
    <mergeCell ref="JNG5:JNV5"/>
    <mergeCell ref="JHS5:JIH5"/>
    <mergeCell ref="JII5:JIX5"/>
    <mergeCell ref="JIY5:JJN5"/>
    <mergeCell ref="JJO5:JKD5"/>
    <mergeCell ref="JKE5:JKT5"/>
    <mergeCell ref="JEQ5:JFF5"/>
    <mergeCell ref="JFG5:JFV5"/>
    <mergeCell ref="JFW5:JGL5"/>
    <mergeCell ref="JGM5:JHB5"/>
    <mergeCell ref="JHC5:JHR5"/>
    <mergeCell ref="JBO5:JCD5"/>
    <mergeCell ref="JCE5:JCT5"/>
    <mergeCell ref="JCU5:JDJ5"/>
    <mergeCell ref="JDK5:JDZ5"/>
    <mergeCell ref="JEA5:JEP5"/>
    <mergeCell ref="JXC5:JXR5"/>
    <mergeCell ref="JXS5:JYH5"/>
    <mergeCell ref="JYI5:JYX5"/>
    <mergeCell ref="JYY5:JZN5"/>
    <mergeCell ref="JZO5:KAD5"/>
    <mergeCell ref="JUA5:JUP5"/>
    <mergeCell ref="JUQ5:JVF5"/>
    <mergeCell ref="JVG5:JVV5"/>
    <mergeCell ref="JVW5:JWL5"/>
    <mergeCell ref="JWM5:JXB5"/>
    <mergeCell ref="JQY5:JRN5"/>
    <mergeCell ref="JRO5:JSD5"/>
    <mergeCell ref="JSE5:JST5"/>
    <mergeCell ref="JSU5:JTJ5"/>
    <mergeCell ref="JTK5:JTZ5"/>
    <mergeCell ref="JNW5:JOL5"/>
    <mergeCell ref="JOM5:JPB5"/>
    <mergeCell ref="JPC5:JPR5"/>
    <mergeCell ref="JPS5:JQH5"/>
    <mergeCell ref="JQI5:JQX5"/>
    <mergeCell ref="KJK5:KJZ5"/>
    <mergeCell ref="KKA5:KKP5"/>
    <mergeCell ref="KKQ5:KLF5"/>
    <mergeCell ref="KLG5:KLV5"/>
    <mergeCell ref="KLW5:KML5"/>
    <mergeCell ref="KGI5:KGX5"/>
    <mergeCell ref="KGY5:KHN5"/>
    <mergeCell ref="KHO5:KID5"/>
    <mergeCell ref="KIE5:KIT5"/>
    <mergeCell ref="KIU5:KJJ5"/>
    <mergeCell ref="KDG5:KDV5"/>
    <mergeCell ref="KDW5:KEL5"/>
    <mergeCell ref="KEM5:KFB5"/>
    <mergeCell ref="KFC5:KFR5"/>
    <mergeCell ref="KFS5:KGH5"/>
    <mergeCell ref="KAE5:KAT5"/>
    <mergeCell ref="KAU5:KBJ5"/>
    <mergeCell ref="KBK5:KBZ5"/>
    <mergeCell ref="KCA5:KCP5"/>
    <mergeCell ref="KCQ5:KDF5"/>
    <mergeCell ref="KVS5:KWH5"/>
    <mergeCell ref="KWI5:KWX5"/>
    <mergeCell ref="KWY5:KXN5"/>
    <mergeCell ref="KXO5:KYD5"/>
    <mergeCell ref="KYE5:KYT5"/>
    <mergeCell ref="KSQ5:KTF5"/>
    <mergeCell ref="KTG5:KTV5"/>
    <mergeCell ref="KTW5:KUL5"/>
    <mergeCell ref="KUM5:KVB5"/>
    <mergeCell ref="KVC5:KVR5"/>
    <mergeCell ref="KPO5:KQD5"/>
    <mergeCell ref="KQE5:KQT5"/>
    <mergeCell ref="KQU5:KRJ5"/>
    <mergeCell ref="KRK5:KRZ5"/>
    <mergeCell ref="KSA5:KSP5"/>
    <mergeCell ref="KMM5:KNB5"/>
    <mergeCell ref="KNC5:KNR5"/>
    <mergeCell ref="KNS5:KOH5"/>
    <mergeCell ref="KOI5:KOX5"/>
    <mergeCell ref="KOY5:KPN5"/>
    <mergeCell ref="LIA5:LIP5"/>
    <mergeCell ref="LIQ5:LJF5"/>
    <mergeCell ref="LJG5:LJV5"/>
    <mergeCell ref="LJW5:LKL5"/>
    <mergeCell ref="LKM5:LLB5"/>
    <mergeCell ref="LEY5:LFN5"/>
    <mergeCell ref="LFO5:LGD5"/>
    <mergeCell ref="LGE5:LGT5"/>
    <mergeCell ref="LGU5:LHJ5"/>
    <mergeCell ref="LHK5:LHZ5"/>
    <mergeCell ref="LBW5:LCL5"/>
    <mergeCell ref="LCM5:LDB5"/>
    <mergeCell ref="LDC5:LDR5"/>
    <mergeCell ref="LDS5:LEH5"/>
    <mergeCell ref="LEI5:LEX5"/>
    <mergeCell ref="KYU5:KZJ5"/>
    <mergeCell ref="KZK5:KZZ5"/>
    <mergeCell ref="LAA5:LAP5"/>
    <mergeCell ref="LAQ5:LBF5"/>
    <mergeCell ref="LBG5:LBV5"/>
    <mergeCell ref="LUI5:LUX5"/>
    <mergeCell ref="LUY5:LVN5"/>
    <mergeCell ref="LVO5:LWD5"/>
    <mergeCell ref="LWE5:LWT5"/>
    <mergeCell ref="LWU5:LXJ5"/>
    <mergeCell ref="LRG5:LRV5"/>
    <mergeCell ref="LRW5:LSL5"/>
    <mergeCell ref="LSM5:LTB5"/>
    <mergeCell ref="LTC5:LTR5"/>
    <mergeCell ref="LTS5:LUH5"/>
    <mergeCell ref="LOE5:LOT5"/>
    <mergeCell ref="LOU5:LPJ5"/>
    <mergeCell ref="LPK5:LPZ5"/>
    <mergeCell ref="LQA5:LQP5"/>
    <mergeCell ref="LQQ5:LRF5"/>
    <mergeCell ref="LLC5:LLR5"/>
    <mergeCell ref="LLS5:LMH5"/>
    <mergeCell ref="LMI5:LMX5"/>
    <mergeCell ref="LMY5:LNN5"/>
    <mergeCell ref="LNO5:LOD5"/>
    <mergeCell ref="MGQ5:MHF5"/>
    <mergeCell ref="MHG5:MHV5"/>
    <mergeCell ref="MHW5:MIL5"/>
    <mergeCell ref="MIM5:MJB5"/>
    <mergeCell ref="MJC5:MJR5"/>
    <mergeCell ref="MDO5:MED5"/>
    <mergeCell ref="MEE5:MET5"/>
    <mergeCell ref="MEU5:MFJ5"/>
    <mergeCell ref="MFK5:MFZ5"/>
    <mergeCell ref="MGA5:MGP5"/>
    <mergeCell ref="MAM5:MBB5"/>
    <mergeCell ref="MBC5:MBR5"/>
    <mergeCell ref="MBS5:MCH5"/>
    <mergeCell ref="MCI5:MCX5"/>
    <mergeCell ref="MCY5:MDN5"/>
    <mergeCell ref="LXK5:LXZ5"/>
    <mergeCell ref="LYA5:LYP5"/>
    <mergeCell ref="LYQ5:LZF5"/>
    <mergeCell ref="LZG5:LZV5"/>
    <mergeCell ref="LZW5:MAL5"/>
    <mergeCell ref="MSY5:MTN5"/>
    <mergeCell ref="MTO5:MUD5"/>
    <mergeCell ref="MUE5:MUT5"/>
    <mergeCell ref="MUU5:MVJ5"/>
    <mergeCell ref="MVK5:MVZ5"/>
    <mergeCell ref="MPW5:MQL5"/>
    <mergeCell ref="MQM5:MRB5"/>
    <mergeCell ref="MRC5:MRR5"/>
    <mergeCell ref="MRS5:MSH5"/>
    <mergeCell ref="MSI5:MSX5"/>
    <mergeCell ref="MMU5:MNJ5"/>
    <mergeCell ref="MNK5:MNZ5"/>
    <mergeCell ref="MOA5:MOP5"/>
    <mergeCell ref="MOQ5:MPF5"/>
    <mergeCell ref="MPG5:MPV5"/>
    <mergeCell ref="MJS5:MKH5"/>
    <mergeCell ref="MKI5:MKX5"/>
    <mergeCell ref="MKY5:MLN5"/>
    <mergeCell ref="MLO5:MMD5"/>
    <mergeCell ref="MME5:MMT5"/>
    <mergeCell ref="NFG5:NFV5"/>
    <mergeCell ref="NFW5:NGL5"/>
    <mergeCell ref="NGM5:NHB5"/>
    <mergeCell ref="NHC5:NHR5"/>
    <mergeCell ref="NHS5:NIH5"/>
    <mergeCell ref="NCE5:NCT5"/>
    <mergeCell ref="NCU5:NDJ5"/>
    <mergeCell ref="NDK5:NDZ5"/>
    <mergeCell ref="NEA5:NEP5"/>
    <mergeCell ref="NEQ5:NFF5"/>
    <mergeCell ref="MZC5:MZR5"/>
    <mergeCell ref="MZS5:NAH5"/>
    <mergeCell ref="NAI5:NAX5"/>
    <mergeCell ref="NAY5:NBN5"/>
    <mergeCell ref="NBO5:NCD5"/>
    <mergeCell ref="MWA5:MWP5"/>
    <mergeCell ref="MWQ5:MXF5"/>
    <mergeCell ref="MXG5:MXV5"/>
    <mergeCell ref="MXW5:MYL5"/>
    <mergeCell ref="MYM5:MZB5"/>
    <mergeCell ref="NRO5:NSD5"/>
    <mergeCell ref="NSE5:NST5"/>
    <mergeCell ref="NSU5:NTJ5"/>
    <mergeCell ref="NTK5:NTZ5"/>
    <mergeCell ref="NUA5:NUP5"/>
    <mergeCell ref="NOM5:NPB5"/>
    <mergeCell ref="NPC5:NPR5"/>
    <mergeCell ref="NPS5:NQH5"/>
    <mergeCell ref="NQI5:NQX5"/>
    <mergeCell ref="NQY5:NRN5"/>
    <mergeCell ref="NLK5:NLZ5"/>
    <mergeCell ref="NMA5:NMP5"/>
    <mergeCell ref="NMQ5:NNF5"/>
    <mergeCell ref="NNG5:NNV5"/>
    <mergeCell ref="NNW5:NOL5"/>
    <mergeCell ref="NII5:NIX5"/>
    <mergeCell ref="NIY5:NJN5"/>
    <mergeCell ref="NJO5:NKD5"/>
    <mergeCell ref="NKE5:NKT5"/>
    <mergeCell ref="NKU5:NLJ5"/>
    <mergeCell ref="ODW5:OEL5"/>
    <mergeCell ref="OEM5:OFB5"/>
    <mergeCell ref="OFC5:OFR5"/>
    <mergeCell ref="OFS5:OGH5"/>
    <mergeCell ref="OGI5:OGX5"/>
    <mergeCell ref="OAU5:OBJ5"/>
    <mergeCell ref="OBK5:OBZ5"/>
    <mergeCell ref="OCA5:OCP5"/>
    <mergeCell ref="OCQ5:ODF5"/>
    <mergeCell ref="ODG5:ODV5"/>
    <mergeCell ref="NXS5:NYH5"/>
    <mergeCell ref="NYI5:NYX5"/>
    <mergeCell ref="NYY5:NZN5"/>
    <mergeCell ref="NZO5:OAD5"/>
    <mergeCell ref="OAE5:OAT5"/>
    <mergeCell ref="NUQ5:NVF5"/>
    <mergeCell ref="NVG5:NVV5"/>
    <mergeCell ref="NVW5:NWL5"/>
    <mergeCell ref="NWM5:NXB5"/>
    <mergeCell ref="NXC5:NXR5"/>
    <mergeCell ref="OQE5:OQT5"/>
    <mergeCell ref="OQU5:ORJ5"/>
    <mergeCell ref="ORK5:ORZ5"/>
    <mergeCell ref="OSA5:OSP5"/>
    <mergeCell ref="OSQ5:OTF5"/>
    <mergeCell ref="ONC5:ONR5"/>
    <mergeCell ref="ONS5:OOH5"/>
    <mergeCell ref="OOI5:OOX5"/>
    <mergeCell ref="OOY5:OPN5"/>
    <mergeCell ref="OPO5:OQD5"/>
    <mergeCell ref="OKA5:OKP5"/>
    <mergeCell ref="OKQ5:OLF5"/>
    <mergeCell ref="OLG5:OLV5"/>
    <mergeCell ref="OLW5:OML5"/>
    <mergeCell ref="OMM5:ONB5"/>
    <mergeCell ref="OGY5:OHN5"/>
    <mergeCell ref="OHO5:OID5"/>
    <mergeCell ref="OIE5:OIT5"/>
    <mergeCell ref="OIU5:OJJ5"/>
    <mergeCell ref="OJK5:OJZ5"/>
    <mergeCell ref="PCM5:PDB5"/>
    <mergeCell ref="PDC5:PDR5"/>
    <mergeCell ref="PDS5:PEH5"/>
    <mergeCell ref="PEI5:PEX5"/>
    <mergeCell ref="PEY5:PFN5"/>
    <mergeCell ref="OZK5:OZZ5"/>
    <mergeCell ref="PAA5:PAP5"/>
    <mergeCell ref="PAQ5:PBF5"/>
    <mergeCell ref="PBG5:PBV5"/>
    <mergeCell ref="PBW5:PCL5"/>
    <mergeCell ref="OWI5:OWX5"/>
    <mergeCell ref="OWY5:OXN5"/>
    <mergeCell ref="OXO5:OYD5"/>
    <mergeCell ref="OYE5:OYT5"/>
    <mergeCell ref="OYU5:OZJ5"/>
    <mergeCell ref="OTG5:OTV5"/>
    <mergeCell ref="OTW5:OUL5"/>
    <mergeCell ref="OUM5:OVB5"/>
    <mergeCell ref="OVC5:OVR5"/>
    <mergeCell ref="OVS5:OWH5"/>
    <mergeCell ref="POU5:PPJ5"/>
    <mergeCell ref="PPK5:PPZ5"/>
    <mergeCell ref="PQA5:PQP5"/>
    <mergeCell ref="PQQ5:PRF5"/>
    <mergeCell ref="PRG5:PRV5"/>
    <mergeCell ref="PLS5:PMH5"/>
    <mergeCell ref="PMI5:PMX5"/>
    <mergeCell ref="PMY5:PNN5"/>
    <mergeCell ref="PNO5:POD5"/>
    <mergeCell ref="POE5:POT5"/>
    <mergeCell ref="PIQ5:PJF5"/>
    <mergeCell ref="PJG5:PJV5"/>
    <mergeCell ref="PJW5:PKL5"/>
    <mergeCell ref="PKM5:PLB5"/>
    <mergeCell ref="PLC5:PLR5"/>
    <mergeCell ref="PFO5:PGD5"/>
    <mergeCell ref="PGE5:PGT5"/>
    <mergeCell ref="PGU5:PHJ5"/>
    <mergeCell ref="PHK5:PHZ5"/>
    <mergeCell ref="PIA5:PIP5"/>
    <mergeCell ref="QBC5:QBR5"/>
    <mergeCell ref="QBS5:QCH5"/>
    <mergeCell ref="QCI5:QCX5"/>
    <mergeCell ref="QCY5:QDN5"/>
    <mergeCell ref="QDO5:QED5"/>
    <mergeCell ref="PYA5:PYP5"/>
    <mergeCell ref="PYQ5:PZF5"/>
    <mergeCell ref="PZG5:PZV5"/>
    <mergeCell ref="PZW5:QAL5"/>
    <mergeCell ref="QAM5:QBB5"/>
    <mergeCell ref="PUY5:PVN5"/>
    <mergeCell ref="PVO5:PWD5"/>
    <mergeCell ref="PWE5:PWT5"/>
    <mergeCell ref="PWU5:PXJ5"/>
    <mergeCell ref="PXK5:PXZ5"/>
    <mergeCell ref="PRW5:PSL5"/>
    <mergeCell ref="PSM5:PTB5"/>
    <mergeCell ref="PTC5:PTR5"/>
    <mergeCell ref="PTS5:PUH5"/>
    <mergeCell ref="PUI5:PUX5"/>
    <mergeCell ref="QNK5:QNZ5"/>
    <mergeCell ref="QOA5:QOP5"/>
    <mergeCell ref="QOQ5:QPF5"/>
    <mergeCell ref="QPG5:QPV5"/>
    <mergeCell ref="QPW5:QQL5"/>
    <mergeCell ref="QKI5:QKX5"/>
    <mergeCell ref="QKY5:QLN5"/>
    <mergeCell ref="QLO5:QMD5"/>
    <mergeCell ref="QME5:QMT5"/>
    <mergeCell ref="QMU5:QNJ5"/>
    <mergeCell ref="QHG5:QHV5"/>
    <mergeCell ref="QHW5:QIL5"/>
    <mergeCell ref="QIM5:QJB5"/>
    <mergeCell ref="QJC5:QJR5"/>
    <mergeCell ref="QJS5:QKH5"/>
    <mergeCell ref="QEE5:QET5"/>
    <mergeCell ref="QEU5:QFJ5"/>
    <mergeCell ref="QFK5:QFZ5"/>
    <mergeCell ref="QGA5:QGP5"/>
    <mergeCell ref="QGQ5:QHF5"/>
    <mergeCell ref="QZS5:RAH5"/>
    <mergeCell ref="RAI5:RAX5"/>
    <mergeCell ref="RAY5:RBN5"/>
    <mergeCell ref="RBO5:RCD5"/>
    <mergeCell ref="RCE5:RCT5"/>
    <mergeCell ref="QWQ5:QXF5"/>
    <mergeCell ref="QXG5:QXV5"/>
    <mergeCell ref="QXW5:QYL5"/>
    <mergeCell ref="QYM5:QZB5"/>
    <mergeCell ref="QZC5:QZR5"/>
    <mergeCell ref="QTO5:QUD5"/>
    <mergeCell ref="QUE5:QUT5"/>
    <mergeCell ref="QUU5:QVJ5"/>
    <mergeCell ref="QVK5:QVZ5"/>
    <mergeCell ref="QWA5:QWP5"/>
    <mergeCell ref="QQM5:QRB5"/>
    <mergeCell ref="QRC5:QRR5"/>
    <mergeCell ref="QRS5:QSH5"/>
    <mergeCell ref="QSI5:QSX5"/>
    <mergeCell ref="QSY5:QTN5"/>
    <mergeCell ref="RMA5:RMP5"/>
    <mergeCell ref="RMQ5:RNF5"/>
    <mergeCell ref="RNG5:RNV5"/>
    <mergeCell ref="RNW5:ROL5"/>
    <mergeCell ref="ROM5:RPB5"/>
    <mergeCell ref="RIY5:RJN5"/>
    <mergeCell ref="RJO5:RKD5"/>
    <mergeCell ref="RKE5:RKT5"/>
    <mergeCell ref="RKU5:RLJ5"/>
    <mergeCell ref="RLK5:RLZ5"/>
    <mergeCell ref="RFW5:RGL5"/>
    <mergeCell ref="RGM5:RHB5"/>
    <mergeCell ref="RHC5:RHR5"/>
    <mergeCell ref="RHS5:RIH5"/>
    <mergeCell ref="RII5:RIX5"/>
    <mergeCell ref="RCU5:RDJ5"/>
    <mergeCell ref="RDK5:RDZ5"/>
    <mergeCell ref="REA5:REP5"/>
    <mergeCell ref="REQ5:RFF5"/>
    <mergeCell ref="RFG5:RFV5"/>
    <mergeCell ref="RYI5:RYX5"/>
    <mergeCell ref="RYY5:RZN5"/>
    <mergeCell ref="RZO5:SAD5"/>
    <mergeCell ref="SAE5:SAT5"/>
    <mergeCell ref="SAU5:SBJ5"/>
    <mergeCell ref="RVG5:RVV5"/>
    <mergeCell ref="RVW5:RWL5"/>
    <mergeCell ref="RWM5:RXB5"/>
    <mergeCell ref="RXC5:RXR5"/>
    <mergeCell ref="RXS5:RYH5"/>
    <mergeCell ref="RSE5:RST5"/>
    <mergeCell ref="RSU5:RTJ5"/>
    <mergeCell ref="RTK5:RTZ5"/>
    <mergeCell ref="RUA5:RUP5"/>
    <mergeCell ref="RUQ5:RVF5"/>
    <mergeCell ref="RPC5:RPR5"/>
    <mergeCell ref="RPS5:RQH5"/>
    <mergeCell ref="RQI5:RQX5"/>
    <mergeCell ref="RQY5:RRN5"/>
    <mergeCell ref="RRO5:RSD5"/>
    <mergeCell ref="SKQ5:SLF5"/>
    <mergeCell ref="SLG5:SLV5"/>
    <mergeCell ref="SLW5:SML5"/>
    <mergeCell ref="SMM5:SNB5"/>
    <mergeCell ref="SNC5:SNR5"/>
    <mergeCell ref="SHO5:SID5"/>
    <mergeCell ref="SIE5:SIT5"/>
    <mergeCell ref="SIU5:SJJ5"/>
    <mergeCell ref="SJK5:SJZ5"/>
    <mergeCell ref="SKA5:SKP5"/>
    <mergeCell ref="SEM5:SFB5"/>
    <mergeCell ref="SFC5:SFR5"/>
    <mergeCell ref="SFS5:SGH5"/>
    <mergeCell ref="SGI5:SGX5"/>
    <mergeCell ref="SGY5:SHN5"/>
    <mergeCell ref="SBK5:SBZ5"/>
    <mergeCell ref="SCA5:SCP5"/>
    <mergeCell ref="SCQ5:SDF5"/>
    <mergeCell ref="SDG5:SDV5"/>
    <mergeCell ref="SDW5:SEL5"/>
    <mergeCell ref="SWY5:SXN5"/>
    <mergeCell ref="SXO5:SYD5"/>
    <mergeCell ref="SYE5:SYT5"/>
    <mergeCell ref="SYU5:SZJ5"/>
    <mergeCell ref="SZK5:SZZ5"/>
    <mergeCell ref="STW5:SUL5"/>
    <mergeCell ref="SUM5:SVB5"/>
    <mergeCell ref="SVC5:SVR5"/>
    <mergeCell ref="SVS5:SWH5"/>
    <mergeCell ref="SWI5:SWX5"/>
    <mergeCell ref="SQU5:SRJ5"/>
    <mergeCell ref="SRK5:SRZ5"/>
    <mergeCell ref="SSA5:SSP5"/>
    <mergeCell ref="SSQ5:STF5"/>
    <mergeCell ref="STG5:STV5"/>
    <mergeCell ref="SNS5:SOH5"/>
    <mergeCell ref="SOI5:SOX5"/>
    <mergeCell ref="SOY5:SPN5"/>
    <mergeCell ref="SPO5:SQD5"/>
    <mergeCell ref="SQE5:SQT5"/>
    <mergeCell ref="TJG5:TJV5"/>
    <mergeCell ref="TJW5:TKL5"/>
    <mergeCell ref="TKM5:TLB5"/>
    <mergeCell ref="TLC5:TLR5"/>
    <mergeCell ref="TLS5:TMH5"/>
    <mergeCell ref="TGE5:TGT5"/>
    <mergeCell ref="TGU5:THJ5"/>
    <mergeCell ref="THK5:THZ5"/>
    <mergeCell ref="TIA5:TIP5"/>
    <mergeCell ref="TIQ5:TJF5"/>
    <mergeCell ref="TDC5:TDR5"/>
    <mergeCell ref="TDS5:TEH5"/>
    <mergeCell ref="TEI5:TEX5"/>
    <mergeCell ref="TEY5:TFN5"/>
    <mergeCell ref="TFO5:TGD5"/>
    <mergeCell ref="TAA5:TAP5"/>
    <mergeCell ref="TAQ5:TBF5"/>
    <mergeCell ref="TBG5:TBV5"/>
    <mergeCell ref="TBW5:TCL5"/>
    <mergeCell ref="TCM5:TDB5"/>
    <mergeCell ref="TVO5:TWD5"/>
    <mergeCell ref="TWE5:TWT5"/>
    <mergeCell ref="TWU5:TXJ5"/>
    <mergeCell ref="TXK5:TXZ5"/>
    <mergeCell ref="TYA5:TYP5"/>
    <mergeCell ref="TSM5:TTB5"/>
    <mergeCell ref="TTC5:TTR5"/>
    <mergeCell ref="TTS5:TUH5"/>
    <mergeCell ref="TUI5:TUX5"/>
    <mergeCell ref="TUY5:TVN5"/>
    <mergeCell ref="TPK5:TPZ5"/>
    <mergeCell ref="TQA5:TQP5"/>
    <mergeCell ref="TQQ5:TRF5"/>
    <mergeCell ref="TRG5:TRV5"/>
    <mergeCell ref="TRW5:TSL5"/>
    <mergeCell ref="TMI5:TMX5"/>
    <mergeCell ref="TMY5:TNN5"/>
    <mergeCell ref="TNO5:TOD5"/>
    <mergeCell ref="TOE5:TOT5"/>
    <mergeCell ref="TOU5:TPJ5"/>
    <mergeCell ref="UHW5:UIL5"/>
    <mergeCell ref="UIM5:UJB5"/>
    <mergeCell ref="UJC5:UJR5"/>
    <mergeCell ref="UJS5:UKH5"/>
    <mergeCell ref="UKI5:UKX5"/>
    <mergeCell ref="UEU5:UFJ5"/>
    <mergeCell ref="UFK5:UFZ5"/>
    <mergeCell ref="UGA5:UGP5"/>
    <mergeCell ref="UGQ5:UHF5"/>
    <mergeCell ref="UHG5:UHV5"/>
    <mergeCell ref="UBS5:UCH5"/>
    <mergeCell ref="UCI5:UCX5"/>
    <mergeCell ref="UCY5:UDN5"/>
    <mergeCell ref="UDO5:UED5"/>
    <mergeCell ref="UEE5:UET5"/>
    <mergeCell ref="TYQ5:TZF5"/>
    <mergeCell ref="TZG5:TZV5"/>
    <mergeCell ref="TZW5:UAL5"/>
    <mergeCell ref="UAM5:UBB5"/>
    <mergeCell ref="UBC5:UBR5"/>
    <mergeCell ref="UUE5:UUT5"/>
    <mergeCell ref="UUU5:UVJ5"/>
    <mergeCell ref="UVK5:UVZ5"/>
    <mergeCell ref="UWA5:UWP5"/>
    <mergeCell ref="UWQ5:UXF5"/>
    <mergeCell ref="URC5:URR5"/>
    <mergeCell ref="URS5:USH5"/>
    <mergeCell ref="USI5:USX5"/>
    <mergeCell ref="USY5:UTN5"/>
    <mergeCell ref="UTO5:UUD5"/>
    <mergeCell ref="UOA5:UOP5"/>
    <mergeCell ref="UOQ5:UPF5"/>
    <mergeCell ref="UPG5:UPV5"/>
    <mergeCell ref="UPW5:UQL5"/>
    <mergeCell ref="UQM5:URB5"/>
    <mergeCell ref="UKY5:ULN5"/>
    <mergeCell ref="ULO5:UMD5"/>
    <mergeCell ref="UME5:UMT5"/>
    <mergeCell ref="UMU5:UNJ5"/>
    <mergeCell ref="UNK5:UNZ5"/>
    <mergeCell ref="VGM5:VHB5"/>
    <mergeCell ref="VHC5:VHR5"/>
    <mergeCell ref="VHS5:VIH5"/>
    <mergeCell ref="VII5:VIX5"/>
    <mergeCell ref="VIY5:VJN5"/>
    <mergeCell ref="VDK5:VDZ5"/>
    <mergeCell ref="VEA5:VEP5"/>
    <mergeCell ref="VEQ5:VFF5"/>
    <mergeCell ref="VFG5:VFV5"/>
    <mergeCell ref="VFW5:VGL5"/>
    <mergeCell ref="VAI5:VAX5"/>
    <mergeCell ref="VAY5:VBN5"/>
    <mergeCell ref="VBO5:VCD5"/>
    <mergeCell ref="VCE5:VCT5"/>
    <mergeCell ref="VCU5:VDJ5"/>
    <mergeCell ref="UXG5:UXV5"/>
    <mergeCell ref="UXW5:UYL5"/>
    <mergeCell ref="UYM5:UZB5"/>
    <mergeCell ref="UZC5:UZR5"/>
    <mergeCell ref="UZS5:VAH5"/>
    <mergeCell ref="VSU5:VTJ5"/>
    <mergeCell ref="VTK5:VTZ5"/>
    <mergeCell ref="VUA5:VUP5"/>
    <mergeCell ref="VUQ5:VVF5"/>
    <mergeCell ref="VVG5:VVV5"/>
    <mergeCell ref="VPS5:VQH5"/>
    <mergeCell ref="VQI5:VQX5"/>
    <mergeCell ref="VQY5:VRN5"/>
    <mergeCell ref="VRO5:VSD5"/>
    <mergeCell ref="VSE5:VST5"/>
    <mergeCell ref="VMQ5:VNF5"/>
    <mergeCell ref="VNG5:VNV5"/>
    <mergeCell ref="VNW5:VOL5"/>
    <mergeCell ref="VOM5:VPB5"/>
    <mergeCell ref="VPC5:VPR5"/>
    <mergeCell ref="VJO5:VKD5"/>
    <mergeCell ref="VKE5:VKT5"/>
    <mergeCell ref="VKU5:VLJ5"/>
    <mergeCell ref="VLK5:VLZ5"/>
    <mergeCell ref="VMA5:VMP5"/>
    <mergeCell ref="WFC5:WFR5"/>
    <mergeCell ref="WFS5:WGH5"/>
    <mergeCell ref="WGI5:WGX5"/>
    <mergeCell ref="WGY5:WHN5"/>
    <mergeCell ref="WHO5:WID5"/>
    <mergeCell ref="WCA5:WCP5"/>
    <mergeCell ref="WCQ5:WDF5"/>
    <mergeCell ref="WDG5:WDV5"/>
    <mergeCell ref="WDW5:WEL5"/>
    <mergeCell ref="WEM5:WFB5"/>
    <mergeCell ref="VYY5:VZN5"/>
    <mergeCell ref="VZO5:WAD5"/>
    <mergeCell ref="WAE5:WAT5"/>
    <mergeCell ref="WAU5:WBJ5"/>
    <mergeCell ref="WBK5:WBZ5"/>
    <mergeCell ref="VVW5:VWL5"/>
    <mergeCell ref="VWM5:VXB5"/>
    <mergeCell ref="VXC5:VXR5"/>
    <mergeCell ref="VXS5:VYH5"/>
    <mergeCell ref="VYI5:VYX5"/>
    <mergeCell ref="WXO5:WYD5"/>
    <mergeCell ref="WYE5:WYT5"/>
    <mergeCell ref="WYU5:WZJ5"/>
    <mergeCell ref="WZK5:WZZ5"/>
    <mergeCell ref="XAA5:XAP5"/>
    <mergeCell ref="WUM5:WVB5"/>
    <mergeCell ref="WVC5:WVR5"/>
    <mergeCell ref="WVS5:WWH5"/>
    <mergeCell ref="WWI5:WWX5"/>
    <mergeCell ref="WWY5:WXN5"/>
    <mergeCell ref="WRK5:WRZ5"/>
    <mergeCell ref="WSA5:WSP5"/>
    <mergeCell ref="WSQ5:WTF5"/>
    <mergeCell ref="WTG5:WTV5"/>
    <mergeCell ref="WTW5:WUL5"/>
    <mergeCell ref="WKA5:WKP5"/>
    <mergeCell ref="WKQ5:WLF5"/>
    <mergeCell ref="A35:J35"/>
    <mergeCell ref="A36:J36"/>
    <mergeCell ref="B10:J10"/>
    <mergeCell ref="A7:J7"/>
    <mergeCell ref="A26:C26"/>
    <mergeCell ref="A27:C27"/>
    <mergeCell ref="A8:J8"/>
    <mergeCell ref="A28:C28"/>
    <mergeCell ref="A29:C29"/>
    <mergeCell ref="J28:J29"/>
    <mergeCell ref="A38:J38"/>
    <mergeCell ref="A39:J39"/>
    <mergeCell ref="XDS5:XEH5"/>
    <mergeCell ref="XEI5:XEX5"/>
    <mergeCell ref="XCM5:XDB5"/>
    <mergeCell ref="XDC5:XDR5"/>
    <mergeCell ref="WOI5:WOX5"/>
    <mergeCell ref="WOY5:WPN5"/>
    <mergeCell ref="WPO5:WQD5"/>
    <mergeCell ref="WQE5:WQT5"/>
    <mergeCell ref="WQU5:WRJ5"/>
    <mergeCell ref="WLG5:WLV5"/>
    <mergeCell ref="WLW5:WML5"/>
    <mergeCell ref="WMM5:WNB5"/>
    <mergeCell ref="WNC5:WNR5"/>
    <mergeCell ref="WNS5:WOH5"/>
    <mergeCell ref="WIE5:WIT5"/>
    <mergeCell ref="WIU5:WJJ5"/>
    <mergeCell ref="WJK5:WJZ5"/>
    <mergeCell ref="XAQ5:XBF5"/>
    <mergeCell ref="XBG5:XBV5"/>
    <mergeCell ref="XBW5:XCL5"/>
  </mergeCells>
  <phoneticPr fontId="5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9" orientation="landscape" verticalDpi="12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44"/>
  <sheetViews>
    <sheetView showGridLines="0" view="pageBreakPreview" zoomScaleNormal="100" zoomScaleSheetLayoutView="100" workbookViewId="0">
      <selection activeCell="E40" sqref="A40:I42"/>
    </sheetView>
  </sheetViews>
  <sheetFormatPr defaultRowHeight="14.4"/>
  <cols>
    <col min="1" max="1" width="13.109375" customWidth="1"/>
    <col min="8" max="8" width="26.5546875" customWidth="1"/>
    <col min="9" max="9" width="16.33203125" customWidth="1"/>
  </cols>
  <sheetData>
    <row r="1" spans="1:10" s="16" customFormat="1" ht="24.9" customHeight="1">
      <c r="A1" s="230"/>
      <c r="B1" s="230"/>
      <c r="C1" s="230"/>
      <c r="D1" s="230"/>
      <c r="E1" s="230"/>
      <c r="F1" s="230"/>
      <c r="G1" s="230"/>
      <c r="H1" s="230"/>
      <c r="I1" s="230"/>
      <c r="J1" s="54"/>
    </row>
    <row r="2" spans="1:10" s="16" customFormat="1" ht="24.9" customHeight="1">
      <c r="A2" s="230"/>
      <c r="B2" s="230"/>
      <c r="C2" s="230"/>
      <c r="D2" s="230"/>
      <c r="E2" s="230"/>
      <c r="F2" s="230"/>
      <c r="G2" s="230"/>
      <c r="H2" s="230"/>
      <c r="I2" s="230"/>
      <c r="J2" s="54"/>
    </row>
    <row r="3" spans="1:10" s="16" customFormat="1" ht="24.9" customHeight="1">
      <c r="A3" s="230"/>
      <c r="B3" s="230"/>
      <c r="C3" s="230"/>
      <c r="D3" s="230"/>
      <c r="E3" s="230"/>
      <c r="F3" s="230"/>
      <c r="G3" s="230"/>
      <c r="H3" s="230"/>
      <c r="I3" s="230"/>
      <c r="J3" s="54"/>
    </row>
    <row r="4" spans="1:10" s="16" customFormat="1" ht="13.05" customHeight="1">
      <c r="A4" s="810" t="str">
        <f>'DADOS DA OBRA'!$A$6:$E$6</f>
        <v>ESTADO DO PARÁ</v>
      </c>
      <c r="B4" s="810"/>
      <c r="C4" s="810"/>
      <c r="D4" s="810"/>
      <c r="E4" s="810"/>
      <c r="F4" s="810"/>
      <c r="G4" s="810"/>
      <c r="H4" s="810"/>
      <c r="I4" s="810"/>
      <c r="J4" s="54"/>
    </row>
    <row r="5" spans="1:10" s="302" customFormat="1" ht="13.05" customHeight="1">
      <c r="A5" s="810" t="str">
        <f>'DADOS DA OBRA'!$A$7:$E$7</f>
        <v>PREFEITURA MUNICIPAL DE ÓBIDOS</v>
      </c>
      <c r="B5" s="810"/>
      <c r="C5" s="810"/>
      <c r="D5" s="810"/>
      <c r="E5" s="810"/>
      <c r="F5" s="810"/>
      <c r="G5" s="810"/>
      <c r="H5" s="810"/>
      <c r="I5" s="810"/>
      <c r="J5" s="311"/>
    </row>
    <row r="6" spans="1:10" s="302" customFormat="1" ht="13.05" customHeight="1">
      <c r="A6" s="810" t="str">
        <f>'DADOS DA OBRA'!$A$8:$E$8</f>
        <v>CNPJ: 05.131.180/0001-64</v>
      </c>
      <c r="B6" s="810"/>
      <c r="C6" s="810"/>
      <c r="D6" s="810"/>
      <c r="E6" s="810"/>
      <c r="F6" s="810"/>
      <c r="G6" s="810"/>
      <c r="H6" s="810"/>
      <c r="I6" s="810"/>
      <c r="J6" s="311"/>
    </row>
    <row r="7" spans="1:10" s="302" customFormat="1" ht="13.95" customHeight="1">
      <c r="A7" s="380"/>
      <c r="B7" s="380"/>
      <c r="C7" s="380"/>
      <c r="D7" s="380"/>
      <c r="E7" s="380"/>
      <c r="F7" s="380"/>
      <c r="G7" s="380"/>
      <c r="H7" s="380"/>
      <c r="I7" s="380"/>
      <c r="J7" s="311"/>
    </row>
    <row r="8" spans="1:10" s="16" customFormat="1">
      <c r="A8" s="811" t="str">
        <f>'DADOS DA OBRA'!$A$10:$E$10</f>
        <v>OBJETO: PAVIMENTAÇÃO E QUALIFICAÇÃO ASFALTICA DE VIAS URBANAS NO MUNICIPIO DE ÓBIDOS</v>
      </c>
      <c r="B8" s="811"/>
      <c r="C8" s="811"/>
      <c r="D8" s="811"/>
      <c r="E8" s="811"/>
      <c r="F8" s="811"/>
      <c r="G8" s="811"/>
      <c r="H8" s="811"/>
      <c r="I8" s="811"/>
      <c r="J8" s="198"/>
    </row>
    <row r="9" spans="1:10" s="302" customFormat="1">
      <c r="A9" s="811" t="str">
        <f>'DADOS DA OBRA'!$A$11:$E$11</f>
        <v>LOCAL: MUNCÍPIO DE ÓBIDOS</v>
      </c>
      <c r="B9" s="811"/>
      <c r="C9" s="811"/>
      <c r="D9" s="811"/>
      <c r="E9" s="811"/>
      <c r="F9" s="811"/>
      <c r="G9" s="811"/>
      <c r="H9" s="811"/>
      <c r="I9" s="811"/>
      <c r="J9" s="315"/>
    </row>
    <row r="10" spans="1:10" s="16" customFormat="1" ht="15" thickBot="1">
      <c r="A10" s="813"/>
      <c r="B10" s="813"/>
      <c r="C10" s="813"/>
      <c r="D10" s="813"/>
      <c r="E10" s="813"/>
      <c r="F10" s="813"/>
      <c r="G10" s="813"/>
      <c r="H10" s="813"/>
      <c r="I10" s="231"/>
      <c r="J10" s="198"/>
    </row>
    <row r="11" spans="1:10" ht="15" thickBot="1">
      <c r="A11" s="814" t="s">
        <v>253</v>
      </c>
      <c r="B11" s="815"/>
      <c r="C11" s="815"/>
      <c r="D11" s="815"/>
      <c r="E11" s="815"/>
      <c r="F11" s="815"/>
      <c r="G11" s="815"/>
      <c r="H11" s="815"/>
      <c r="I11" s="816"/>
      <c r="J11" s="54"/>
    </row>
    <row r="12" spans="1:10" ht="15" thickBot="1">
      <c r="A12" s="54"/>
      <c r="B12" s="54"/>
      <c r="C12" s="54"/>
      <c r="D12" s="54"/>
      <c r="E12" s="54"/>
      <c r="F12" s="54"/>
      <c r="G12" s="54"/>
      <c r="H12" s="54"/>
      <c r="I12" s="54"/>
      <c r="J12" s="54"/>
    </row>
    <row r="13" spans="1:10" ht="15" thickBot="1">
      <c r="A13" s="199" t="s">
        <v>29</v>
      </c>
      <c r="B13" s="200" t="s">
        <v>61</v>
      </c>
      <c r="C13" s="201"/>
      <c r="D13" s="201"/>
      <c r="E13" s="201"/>
      <c r="F13" s="201"/>
      <c r="G13" s="201"/>
      <c r="H13" s="201"/>
      <c r="I13" s="202"/>
      <c r="J13" s="54"/>
    </row>
    <row r="14" spans="1:10">
      <c r="A14" s="203">
        <v>1</v>
      </c>
      <c r="B14" s="204" t="s">
        <v>30</v>
      </c>
      <c r="C14" s="205"/>
      <c r="D14" s="205"/>
      <c r="E14" s="205"/>
      <c r="F14" s="205"/>
      <c r="G14" s="205"/>
      <c r="H14" s="206"/>
      <c r="I14" s="207">
        <v>3.7999999999999999E-2</v>
      </c>
      <c r="J14" s="54"/>
    </row>
    <row r="15" spans="1:10">
      <c r="A15" s="203">
        <v>2</v>
      </c>
      <c r="B15" s="204" t="s">
        <v>31</v>
      </c>
      <c r="C15" s="205"/>
      <c r="D15" s="205"/>
      <c r="E15" s="205"/>
      <c r="F15" s="205"/>
      <c r="G15" s="205"/>
      <c r="H15" s="205"/>
      <c r="I15" s="207">
        <v>3.2000000000000002E-3</v>
      </c>
      <c r="J15" s="54"/>
    </row>
    <row r="16" spans="1:10">
      <c r="A16" s="203">
        <v>3</v>
      </c>
      <c r="B16" s="204" t="s">
        <v>32</v>
      </c>
      <c r="C16" s="205"/>
      <c r="D16" s="205"/>
      <c r="E16" s="205"/>
      <c r="F16" s="205"/>
      <c r="G16" s="205"/>
      <c r="H16" s="206"/>
      <c r="I16" s="207">
        <v>5.0000000000000001E-3</v>
      </c>
      <c r="J16" s="54"/>
    </row>
    <row r="17" spans="1:10">
      <c r="A17" s="203">
        <v>4</v>
      </c>
      <c r="B17" s="204" t="s">
        <v>33</v>
      </c>
      <c r="C17" s="205"/>
      <c r="D17" s="205"/>
      <c r="E17" s="205"/>
      <c r="F17" s="205"/>
      <c r="G17" s="205"/>
      <c r="H17" s="206"/>
      <c r="I17" s="207">
        <v>1.0200000000000001E-2</v>
      </c>
      <c r="J17" s="54"/>
    </row>
    <row r="18" spans="1:10" ht="15" thickBot="1">
      <c r="A18" s="203">
        <v>5</v>
      </c>
      <c r="B18" s="204" t="s">
        <v>34</v>
      </c>
      <c r="C18" s="205"/>
      <c r="D18" s="205"/>
      <c r="E18" s="205"/>
      <c r="F18" s="205"/>
      <c r="G18" s="205"/>
      <c r="H18" s="206"/>
      <c r="I18" s="207">
        <v>6.6400000000000001E-2</v>
      </c>
      <c r="J18" s="54"/>
    </row>
    <row r="19" spans="1:10" ht="15" thickBot="1">
      <c r="A19" s="208">
        <v>6</v>
      </c>
      <c r="B19" s="209" t="s">
        <v>35</v>
      </c>
      <c r="C19" s="210"/>
      <c r="D19" s="210"/>
      <c r="E19" s="210"/>
      <c r="F19" s="210"/>
      <c r="G19" s="210"/>
      <c r="H19" s="210"/>
      <c r="I19" s="211">
        <f>I26</f>
        <v>0.13150000000000001</v>
      </c>
      <c r="J19" s="54"/>
    </row>
    <row r="20" spans="1:10" ht="15" thickBot="1">
      <c r="A20" s="212"/>
      <c r="B20" s="213"/>
      <c r="C20" s="213"/>
      <c r="D20" s="213"/>
      <c r="E20" s="213"/>
      <c r="F20" s="213"/>
      <c r="G20" s="213"/>
      <c r="H20" s="213"/>
      <c r="I20" s="214"/>
      <c r="J20" s="54"/>
    </row>
    <row r="21" spans="1:10" ht="15" thickBot="1">
      <c r="A21" s="215" t="s">
        <v>29</v>
      </c>
      <c r="B21" s="216" t="s">
        <v>36</v>
      </c>
      <c r="C21" s="201"/>
      <c r="D21" s="201"/>
      <c r="E21" s="201"/>
      <c r="F21" s="201"/>
      <c r="G21" s="201"/>
      <c r="H21" s="201"/>
      <c r="I21" s="217"/>
      <c r="J21" s="54"/>
    </row>
    <row r="22" spans="1:10">
      <c r="A22" s="218" t="s">
        <v>25</v>
      </c>
      <c r="B22" s="219" t="s">
        <v>37</v>
      </c>
      <c r="C22" s="205"/>
      <c r="D22" s="205"/>
      <c r="E22" s="205"/>
      <c r="F22" s="205"/>
      <c r="G22" s="205"/>
      <c r="H22" s="205"/>
      <c r="I22" s="220">
        <v>0.05</v>
      </c>
      <c r="J22" s="221"/>
    </row>
    <row r="23" spans="1:10">
      <c r="A23" s="218" t="s">
        <v>26</v>
      </c>
      <c r="B23" s="204" t="s">
        <v>38</v>
      </c>
      <c r="C23" s="205"/>
      <c r="D23" s="205"/>
      <c r="E23" s="205"/>
      <c r="F23" s="205"/>
      <c r="G23" s="205"/>
      <c r="H23" s="205"/>
      <c r="I23" s="220">
        <v>6.4999999999999997E-3</v>
      </c>
      <c r="J23" s="222"/>
    </row>
    <row r="24" spans="1:10">
      <c r="A24" s="218" t="s">
        <v>27</v>
      </c>
      <c r="B24" s="204" t="s">
        <v>39</v>
      </c>
      <c r="C24" s="205"/>
      <c r="D24" s="205"/>
      <c r="E24" s="205"/>
      <c r="F24" s="205"/>
      <c r="G24" s="205"/>
      <c r="H24" s="205"/>
      <c r="I24" s="220">
        <v>0.03</v>
      </c>
      <c r="J24" s="222"/>
    </row>
    <row r="25" spans="1:10" ht="15" thickBot="1">
      <c r="A25" s="218" t="s">
        <v>28</v>
      </c>
      <c r="B25" s="204" t="s">
        <v>40</v>
      </c>
      <c r="C25" s="205"/>
      <c r="D25" s="205"/>
      <c r="E25" s="205"/>
      <c r="F25" s="205"/>
      <c r="G25" s="205"/>
      <c r="H25" s="205"/>
      <c r="I25" s="220">
        <v>4.4999999999999998E-2</v>
      </c>
      <c r="J25" s="54"/>
    </row>
    <row r="26" spans="1:10" ht="15" thickBot="1">
      <c r="A26" s="223"/>
      <c r="B26" s="201"/>
      <c r="C26" s="201"/>
      <c r="D26" s="201"/>
      <c r="E26" s="201"/>
      <c r="F26" s="201"/>
      <c r="G26" s="817" t="s">
        <v>41</v>
      </c>
      <c r="H26" s="818"/>
      <c r="I26" s="224">
        <f>SUM(I22:I25)</f>
        <v>0.13150000000000001</v>
      </c>
      <c r="J26" s="54"/>
    </row>
    <row r="27" spans="1:10" ht="15" thickBot="1">
      <c r="A27" s="819" t="s">
        <v>42</v>
      </c>
      <c r="B27" s="820"/>
      <c r="C27" s="820"/>
      <c r="D27" s="820"/>
      <c r="E27" s="820"/>
      <c r="F27" s="820"/>
      <c r="G27" s="820"/>
      <c r="H27" s="820"/>
      <c r="I27" s="821"/>
      <c r="J27" s="54"/>
    </row>
    <row r="28" spans="1:10" ht="53.25" customHeight="1" thickBot="1">
      <c r="A28" s="822"/>
      <c r="B28" s="823"/>
      <c r="C28" s="823"/>
      <c r="D28" s="823"/>
      <c r="E28" s="823"/>
      <c r="F28" s="823"/>
      <c r="G28" s="823"/>
      <c r="H28" s="824"/>
      <c r="I28" s="225">
        <f>(((1+I14+I15+I16)*(1+I17)*(1+I18))/(1-I19))-1</f>
        <v>0.29770000000000002</v>
      </c>
      <c r="J28" s="54"/>
    </row>
    <row r="29" spans="1:10">
      <c r="A29" s="205"/>
      <c r="B29" s="205"/>
      <c r="C29" s="205"/>
      <c r="D29" s="205"/>
      <c r="E29" s="205"/>
      <c r="F29" s="205"/>
      <c r="G29" s="205"/>
      <c r="H29" s="205"/>
      <c r="I29" s="226"/>
      <c r="J29" s="54"/>
    </row>
    <row r="30" spans="1:10">
      <c r="A30" s="227" t="s">
        <v>43</v>
      </c>
      <c r="B30" s="228"/>
      <c r="C30" s="228"/>
      <c r="D30" s="228"/>
      <c r="E30" s="228"/>
      <c r="F30" s="228"/>
      <c r="G30" s="228"/>
      <c r="H30" s="228"/>
      <c r="I30" s="228"/>
      <c r="J30" s="54"/>
    </row>
    <row r="31" spans="1:10" ht="25.5" customHeight="1">
      <c r="A31" s="825" t="s">
        <v>48</v>
      </c>
      <c r="B31" s="825"/>
      <c r="C31" s="825"/>
      <c r="D31" s="825"/>
      <c r="E31" s="825"/>
      <c r="F31" s="825"/>
      <c r="G31" s="825"/>
      <c r="H31" s="825"/>
      <c r="I31" s="825"/>
      <c r="J31" s="54"/>
    </row>
    <row r="32" spans="1:10" ht="30" customHeight="1">
      <c r="A32" s="825" t="s">
        <v>44</v>
      </c>
      <c r="B32" s="825"/>
      <c r="C32" s="825"/>
      <c r="D32" s="825"/>
      <c r="E32" s="825"/>
      <c r="F32" s="825"/>
      <c r="G32" s="825"/>
      <c r="H32" s="825"/>
      <c r="I32" s="825"/>
      <c r="J32" s="54"/>
    </row>
    <row r="33" spans="1:10" ht="24" customHeight="1">
      <c r="A33" s="825" t="s">
        <v>45</v>
      </c>
      <c r="B33" s="825"/>
      <c r="C33" s="825"/>
      <c r="D33" s="825"/>
      <c r="E33" s="825"/>
      <c r="F33" s="825"/>
      <c r="G33" s="825"/>
      <c r="H33" s="825"/>
      <c r="I33" s="825"/>
      <c r="J33" s="54"/>
    </row>
    <row r="34" spans="1:10" ht="35.25" customHeight="1">
      <c r="A34" s="825" t="s">
        <v>46</v>
      </c>
      <c r="B34" s="825"/>
      <c r="C34" s="825"/>
      <c r="D34" s="825"/>
      <c r="E34" s="825"/>
      <c r="F34" s="825"/>
      <c r="G34" s="825"/>
      <c r="H34" s="825"/>
      <c r="I34" s="825"/>
      <c r="J34" s="54"/>
    </row>
    <row r="35" spans="1:10" ht="47.25" customHeight="1">
      <c r="A35" s="812" t="s">
        <v>47</v>
      </c>
      <c r="B35" s="812"/>
      <c r="C35" s="812"/>
      <c r="D35" s="812"/>
      <c r="E35" s="812"/>
      <c r="F35" s="812"/>
      <c r="G35" s="812"/>
      <c r="H35" s="812"/>
      <c r="I35" s="812"/>
      <c r="J35" s="54"/>
    </row>
    <row r="36" spans="1:10" ht="55.5" customHeight="1">
      <c r="A36" s="812" t="s">
        <v>65</v>
      </c>
      <c r="B36" s="812"/>
      <c r="C36" s="812"/>
      <c r="D36" s="812"/>
      <c r="E36" s="812"/>
      <c r="F36" s="812"/>
      <c r="G36" s="812"/>
      <c r="H36" s="812"/>
      <c r="I36" s="812"/>
      <c r="J36" s="54"/>
    </row>
    <row r="37" spans="1:10">
      <c r="A37" s="54"/>
      <c r="B37" s="229"/>
      <c r="C37" s="229"/>
      <c r="D37" s="229"/>
      <c r="E37" s="229"/>
      <c r="F37" s="229"/>
      <c r="G37" s="229"/>
      <c r="H37" s="229"/>
      <c r="I37" s="229"/>
      <c r="J37" s="77"/>
    </row>
    <row r="38" spans="1:10">
      <c r="A38" s="54"/>
      <c r="B38" s="228"/>
      <c r="C38" s="228"/>
      <c r="D38" s="228"/>
      <c r="E38" s="228"/>
      <c r="F38" s="228"/>
      <c r="G38" s="228"/>
      <c r="H38" s="228"/>
      <c r="I38" s="228"/>
      <c r="J38" s="77"/>
    </row>
    <row r="39" spans="1:10">
      <c r="A39" s="54"/>
      <c r="B39" s="77"/>
      <c r="C39" s="77"/>
      <c r="D39" s="77"/>
      <c r="E39" s="77"/>
      <c r="F39" s="77"/>
      <c r="G39" s="77"/>
      <c r="H39" s="77"/>
      <c r="I39" s="77"/>
      <c r="J39" s="77"/>
    </row>
    <row r="40" spans="1:10" s="16" customFormat="1">
      <c r="A40" s="54"/>
      <c r="B40" s="77"/>
      <c r="C40" s="77"/>
      <c r="D40" s="77"/>
      <c r="E40" s="77"/>
      <c r="F40" s="77"/>
      <c r="G40" s="77"/>
      <c r="H40" s="77"/>
      <c r="I40" s="77"/>
      <c r="J40" s="77"/>
    </row>
    <row r="41" spans="1:10" s="16" customFormat="1">
      <c r="A41" s="545"/>
      <c r="B41" s="545"/>
      <c r="C41" s="545"/>
      <c r="D41" s="545"/>
      <c r="E41" s="545"/>
      <c r="F41" s="545"/>
      <c r="G41" s="545"/>
      <c r="H41" s="545"/>
      <c r="I41" s="545"/>
      <c r="J41" s="77"/>
    </row>
    <row r="42" spans="1:10">
      <c r="A42" s="545"/>
      <c r="B42" s="545"/>
      <c r="C42" s="545"/>
      <c r="D42" s="545"/>
      <c r="E42" s="545"/>
      <c r="F42" s="545"/>
      <c r="G42" s="545"/>
      <c r="H42" s="545"/>
      <c r="I42" s="545"/>
      <c r="J42" s="77"/>
    </row>
    <row r="43" spans="1:10">
      <c r="A43" s="531"/>
      <c r="B43" s="531"/>
      <c r="C43" s="531"/>
      <c r="D43" s="531"/>
      <c r="E43" s="531"/>
      <c r="F43" s="531"/>
      <c r="G43" s="531"/>
      <c r="H43" s="531"/>
      <c r="I43" s="531"/>
      <c r="J43" s="531"/>
    </row>
    <row r="44" spans="1:10">
      <c r="A44" s="531"/>
      <c r="B44" s="531"/>
      <c r="C44" s="531"/>
      <c r="D44" s="531"/>
      <c r="E44" s="531"/>
      <c r="F44" s="531"/>
      <c r="G44" s="531"/>
      <c r="H44" s="531"/>
      <c r="I44" s="531"/>
      <c r="J44" s="531"/>
    </row>
  </sheetData>
  <mergeCells count="20">
    <mergeCell ref="A43:J43"/>
    <mergeCell ref="A44:J44"/>
    <mergeCell ref="A11:I11"/>
    <mergeCell ref="G26:H26"/>
    <mergeCell ref="A27:I27"/>
    <mergeCell ref="A28:H28"/>
    <mergeCell ref="A31:I31"/>
    <mergeCell ref="A32:I32"/>
    <mergeCell ref="A33:I33"/>
    <mergeCell ref="A34:I34"/>
    <mergeCell ref="A41:I41"/>
    <mergeCell ref="A42:I42"/>
    <mergeCell ref="A4:I4"/>
    <mergeCell ref="A8:I8"/>
    <mergeCell ref="A35:I35"/>
    <mergeCell ref="A10:H10"/>
    <mergeCell ref="A36:I36"/>
    <mergeCell ref="A9:I9"/>
    <mergeCell ref="A5:I5"/>
    <mergeCell ref="A6:I6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verticalDpi="36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57"/>
  <sheetViews>
    <sheetView showGridLines="0" view="pageBreakPreview" topLeftCell="A33" zoomScaleNormal="100" zoomScaleSheetLayoutView="100" workbookViewId="0">
      <selection activeCell="B53" sqref="B53:B54"/>
    </sheetView>
  </sheetViews>
  <sheetFormatPr defaultRowHeight="14.4"/>
  <cols>
    <col min="2" max="2" width="47.5546875" customWidth="1"/>
    <col min="3" max="3" width="9.44140625" bestFit="1" customWidth="1"/>
    <col min="4" max="4" width="12.5546875" bestFit="1" customWidth="1"/>
  </cols>
  <sheetData>
    <row r="1" spans="1:4">
      <c r="A1" s="77"/>
      <c r="B1" s="77"/>
      <c r="C1" s="77"/>
      <c r="D1" s="77"/>
    </row>
    <row r="2" spans="1:4" s="16" customFormat="1">
      <c r="A2" s="77"/>
      <c r="B2" s="77"/>
      <c r="C2" s="77"/>
      <c r="D2" s="77"/>
    </row>
    <row r="3" spans="1:4" s="16" customFormat="1">
      <c r="A3" s="77"/>
      <c r="B3" s="77"/>
      <c r="C3" s="77"/>
      <c r="D3" s="77"/>
    </row>
    <row r="4" spans="1:4" s="16" customFormat="1">
      <c r="A4" s="77"/>
      <c r="B4" s="77"/>
      <c r="C4" s="77"/>
      <c r="D4" s="77"/>
    </row>
    <row r="5" spans="1:4" s="16" customFormat="1">
      <c r="A5" s="77"/>
      <c r="B5" s="77"/>
      <c r="C5" s="77"/>
      <c r="D5" s="77"/>
    </row>
    <row r="6" spans="1:4" s="16" customFormat="1" ht="13.05" customHeight="1">
      <c r="A6" s="826" t="str">
        <f>'DADOS DA OBRA'!$A$6:$E$6</f>
        <v>ESTADO DO PARÁ</v>
      </c>
      <c r="B6" s="826"/>
      <c r="C6" s="826"/>
      <c r="D6" s="826"/>
    </row>
    <row r="7" spans="1:4" s="302" customFormat="1" ht="13.05" customHeight="1">
      <c r="A7" s="826" t="str">
        <f>'DADOS DA OBRA'!$A$7:$E$7</f>
        <v>PREFEITURA MUNICIPAL DE ÓBIDOS</v>
      </c>
      <c r="B7" s="826"/>
      <c r="C7" s="826"/>
      <c r="D7" s="826"/>
    </row>
    <row r="8" spans="1:4" s="302" customFormat="1" ht="13.05" customHeight="1">
      <c r="A8" s="826" t="str">
        <f>'DADOS DA OBRA'!$A$8:$E$8</f>
        <v>CNPJ: 05.131.180/0001-64</v>
      </c>
      <c r="B8" s="826"/>
      <c r="C8" s="826"/>
      <c r="D8" s="826"/>
    </row>
    <row r="9" spans="1:4" s="302" customFormat="1" ht="13.05" customHeight="1">
      <c r="A9" s="381"/>
      <c r="B9" s="381"/>
      <c r="C9" s="381"/>
      <c r="D9" s="381"/>
    </row>
    <row r="10" spans="1:4" s="16" customFormat="1" ht="35.4" customHeight="1">
      <c r="A10" s="830" t="str">
        <f>'DADOS DA OBRA'!$A$10:$E$10</f>
        <v>OBJETO: PAVIMENTAÇÃO E QUALIFICAÇÃO ASFALTICA DE VIAS URBANAS NO MUNICIPIO DE ÓBIDOS</v>
      </c>
      <c r="B10" s="830"/>
      <c r="C10" s="830"/>
      <c r="D10" s="830"/>
    </row>
    <row r="11" spans="1:4">
      <c r="A11" s="832" t="str">
        <f>'DADOS DA OBRA'!$A$11:$E$11</f>
        <v>LOCAL: MUNCÍPIO DE ÓBIDOS</v>
      </c>
      <c r="B11" s="832"/>
      <c r="C11" s="832"/>
      <c r="D11" s="832"/>
    </row>
    <row r="12" spans="1:4" s="302" customFormat="1">
      <c r="A12" s="313"/>
      <c r="B12" s="312"/>
      <c r="C12" s="312"/>
      <c r="D12" s="312"/>
    </row>
    <row r="13" spans="1:4">
      <c r="A13" s="831" t="s">
        <v>252</v>
      </c>
      <c r="B13" s="831"/>
      <c r="C13" s="831"/>
      <c r="D13" s="831"/>
    </row>
    <row r="14" spans="1:4">
      <c r="A14" s="267"/>
      <c r="B14" s="267"/>
      <c r="C14" s="267"/>
      <c r="D14" s="267"/>
    </row>
    <row r="15" spans="1:4">
      <c r="A15" s="256" t="s">
        <v>169</v>
      </c>
      <c r="B15" s="256" t="s">
        <v>50</v>
      </c>
      <c r="C15" s="256" t="s">
        <v>170</v>
      </c>
      <c r="D15" s="257" t="s">
        <v>171</v>
      </c>
    </row>
    <row r="16" spans="1:4">
      <c r="A16" s="828" t="s">
        <v>172</v>
      </c>
      <c r="B16" s="828"/>
      <c r="C16" s="828"/>
      <c r="D16" s="828"/>
    </row>
    <row r="17" spans="1:4">
      <c r="A17" s="258" t="s">
        <v>173</v>
      </c>
      <c r="B17" s="259" t="s">
        <v>174</v>
      </c>
      <c r="C17" s="260">
        <v>0</v>
      </c>
      <c r="D17" s="260">
        <v>0</v>
      </c>
    </row>
    <row r="18" spans="1:4">
      <c r="A18" s="258" t="s">
        <v>175</v>
      </c>
      <c r="B18" s="259" t="s">
        <v>176</v>
      </c>
      <c r="C18" s="260">
        <v>1.4999999999999999E-2</v>
      </c>
      <c r="D18" s="260">
        <v>1.4999999999999999E-2</v>
      </c>
    </row>
    <row r="19" spans="1:4">
      <c r="A19" s="258" t="s">
        <v>177</v>
      </c>
      <c r="B19" s="259" t="s">
        <v>178</v>
      </c>
      <c r="C19" s="260">
        <v>0.01</v>
      </c>
      <c r="D19" s="260">
        <v>0.01</v>
      </c>
    </row>
    <row r="20" spans="1:4">
      <c r="A20" s="258" t="s">
        <v>179</v>
      </c>
      <c r="B20" s="259" t="s">
        <v>180</v>
      </c>
      <c r="C20" s="260">
        <v>2E-3</v>
      </c>
      <c r="D20" s="260">
        <v>2E-3</v>
      </c>
    </row>
    <row r="21" spans="1:4">
      <c r="A21" s="258" t="s">
        <v>181</v>
      </c>
      <c r="B21" s="259" t="s">
        <v>182</v>
      </c>
      <c r="C21" s="260">
        <v>6.0000000000000001E-3</v>
      </c>
      <c r="D21" s="260">
        <v>6.0000000000000001E-3</v>
      </c>
    </row>
    <row r="22" spans="1:4">
      <c r="A22" s="258" t="s">
        <v>183</v>
      </c>
      <c r="B22" s="259" t="s">
        <v>184</v>
      </c>
      <c r="C22" s="260">
        <v>2.5000000000000001E-2</v>
      </c>
      <c r="D22" s="260">
        <v>2.5000000000000001E-2</v>
      </c>
    </row>
    <row r="23" spans="1:4">
      <c r="A23" s="258" t="s">
        <v>185</v>
      </c>
      <c r="B23" s="259" t="s">
        <v>186</v>
      </c>
      <c r="C23" s="260">
        <v>0.03</v>
      </c>
      <c r="D23" s="260">
        <v>0.03</v>
      </c>
    </row>
    <row r="24" spans="1:4">
      <c r="A24" s="258" t="s">
        <v>187</v>
      </c>
      <c r="B24" s="259" t="s">
        <v>188</v>
      </c>
      <c r="C24" s="260">
        <v>0.08</v>
      </c>
      <c r="D24" s="260">
        <v>0.08</v>
      </c>
    </row>
    <row r="25" spans="1:4">
      <c r="A25" s="258" t="s">
        <v>189</v>
      </c>
      <c r="B25" s="259" t="s">
        <v>190</v>
      </c>
      <c r="C25" s="260">
        <v>0</v>
      </c>
      <c r="D25" s="260">
        <v>0</v>
      </c>
    </row>
    <row r="26" spans="1:4">
      <c r="A26" s="261" t="s">
        <v>191</v>
      </c>
      <c r="B26" s="262" t="s">
        <v>6</v>
      </c>
      <c r="C26" s="263">
        <f>SUM(C17:C25)</f>
        <v>0.16800000000000001</v>
      </c>
      <c r="D26" s="263">
        <f>SUM(D17:D25)</f>
        <v>0.16800000000000001</v>
      </c>
    </row>
    <row r="27" spans="1:4">
      <c r="A27" s="827" t="s">
        <v>192</v>
      </c>
      <c r="B27" s="827"/>
      <c r="C27" s="827"/>
      <c r="D27" s="827"/>
    </row>
    <row r="28" spans="1:4">
      <c r="A28" s="264" t="s">
        <v>193</v>
      </c>
      <c r="B28" s="266" t="s">
        <v>194</v>
      </c>
      <c r="C28" s="265">
        <v>0.18129999999999999</v>
      </c>
      <c r="D28" s="265" t="s">
        <v>195</v>
      </c>
    </row>
    <row r="29" spans="1:4">
      <c r="A29" s="258" t="s">
        <v>196</v>
      </c>
      <c r="B29" s="259" t="s">
        <v>197</v>
      </c>
      <c r="C29" s="260">
        <v>4.1599999999999998E-2</v>
      </c>
      <c r="D29" s="260" t="s">
        <v>195</v>
      </c>
    </row>
    <row r="30" spans="1:4">
      <c r="A30" s="264" t="s">
        <v>198</v>
      </c>
      <c r="B30" s="259" t="s">
        <v>199</v>
      </c>
      <c r="C30" s="260">
        <v>8.8999999999999999E-3</v>
      </c>
      <c r="D30" s="260">
        <v>6.6E-3</v>
      </c>
    </row>
    <row r="31" spans="1:4">
      <c r="A31" s="258" t="s">
        <v>200</v>
      </c>
      <c r="B31" s="259" t="s">
        <v>201</v>
      </c>
      <c r="C31" s="260">
        <v>0.1123</v>
      </c>
      <c r="D31" s="260">
        <v>8.3299999999999999E-2</v>
      </c>
    </row>
    <row r="32" spans="1:4">
      <c r="A32" s="264" t="s">
        <v>202</v>
      </c>
      <c r="B32" s="259" t="s">
        <v>203</v>
      </c>
      <c r="C32" s="260">
        <v>6.9999999999999999E-4</v>
      </c>
      <c r="D32" s="260">
        <v>5.0000000000000001E-4</v>
      </c>
    </row>
    <row r="33" spans="1:4">
      <c r="A33" s="258" t="s">
        <v>204</v>
      </c>
      <c r="B33" s="259" t="s">
        <v>205</v>
      </c>
      <c r="C33" s="260">
        <v>7.4999999999999997E-3</v>
      </c>
      <c r="D33" s="260">
        <v>5.5999999999999999E-3</v>
      </c>
    </row>
    <row r="34" spans="1:4">
      <c r="A34" s="264" t="s">
        <v>206</v>
      </c>
      <c r="B34" s="259" t="s">
        <v>207</v>
      </c>
      <c r="C34" s="260">
        <v>2.75E-2</v>
      </c>
      <c r="D34" s="260" t="s">
        <v>195</v>
      </c>
    </row>
    <row r="35" spans="1:4">
      <c r="A35" s="258" t="s">
        <v>208</v>
      </c>
      <c r="B35" s="259" t="s">
        <v>209</v>
      </c>
      <c r="C35" s="260">
        <v>1.1000000000000001E-3</v>
      </c>
      <c r="D35" s="260">
        <v>8.0000000000000004E-4</v>
      </c>
    </row>
    <row r="36" spans="1:4">
      <c r="A36" s="264" t="s">
        <v>210</v>
      </c>
      <c r="B36" s="259" t="s">
        <v>211</v>
      </c>
      <c r="C36" s="260">
        <v>0.13170000000000001</v>
      </c>
      <c r="D36" s="260">
        <v>9.7699999999999995E-2</v>
      </c>
    </row>
    <row r="37" spans="1:4">
      <c r="A37" s="258" t="s">
        <v>212</v>
      </c>
      <c r="B37" s="259" t="s">
        <v>213</v>
      </c>
      <c r="C37" s="260">
        <v>4.0000000000000002E-4</v>
      </c>
      <c r="D37" s="260">
        <v>2.9999999999999997E-4</v>
      </c>
    </row>
    <row r="38" spans="1:4">
      <c r="A38" s="261" t="s">
        <v>214</v>
      </c>
      <c r="B38" s="262" t="s">
        <v>6</v>
      </c>
      <c r="C38" s="263">
        <f>SUM(C28:C37)</f>
        <v>0.51300000000000001</v>
      </c>
      <c r="D38" s="263">
        <f>SUM(D28:D37)</f>
        <v>0.1948</v>
      </c>
    </row>
    <row r="39" spans="1:4">
      <c r="A39" s="827" t="s">
        <v>215</v>
      </c>
      <c r="B39" s="827"/>
      <c r="C39" s="827"/>
      <c r="D39" s="827"/>
    </row>
    <row r="40" spans="1:4">
      <c r="A40" s="264" t="s">
        <v>216</v>
      </c>
      <c r="B40" s="266" t="s">
        <v>217</v>
      </c>
      <c r="C40" s="265">
        <v>5.8200000000000002E-2</v>
      </c>
      <c r="D40" s="265">
        <v>4.3200000000000002E-2</v>
      </c>
    </row>
    <row r="41" spans="1:4">
      <c r="A41" s="264" t="s">
        <v>218</v>
      </c>
      <c r="B41" s="266" t="s">
        <v>219</v>
      </c>
      <c r="C41" s="265">
        <v>1.4E-3</v>
      </c>
      <c r="D41" s="265">
        <v>1E-3</v>
      </c>
    </row>
    <row r="42" spans="1:4">
      <c r="A42" s="264" t="s">
        <v>220</v>
      </c>
      <c r="B42" s="266" t="s">
        <v>221</v>
      </c>
      <c r="C42" s="265">
        <v>1.8200000000000001E-2</v>
      </c>
      <c r="D42" s="265">
        <v>1.35E-2</v>
      </c>
    </row>
    <row r="43" spans="1:4">
      <c r="A43" s="264" t="s">
        <v>222</v>
      </c>
      <c r="B43" s="266" t="s">
        <v>223</v>
      </c>
      <c r="C43" s="265">
        <v>2.8899999999999999E-2</v>
      </c>
      <c r="D43" s="265">
        <v>2.1399999999999999E-2</v>
      </c>
    </row>
    <row r="44" spans="1:4">
      <c r="A44" s="264" t="s">
        <v>224</v>
      </c>
      <c r="B44" s="266" t="s">
        <v>225</v>
      </c>
      <c r="C44" s="265">
        <v>4.8999999999999998E-3</v>
      </c>
      <c r="D44" s="265">
        <v>3.5999999999999999E-3</v>
      </c>
    </row>
    <row r="45" spans="1:4">
      <c r="A45" s="256"/>
      <c r="B45" s="317" t="s">
        <v>6</v>
      </c>
      <c r="C45" s="257">
        <f>SUM(C40:C44)</f>
        <v>0.1116</v>
      </c>
      <c r="D45" s="257">
        <f>SUM(D40:D44)</f>
        <v>8.2699999999999996E-2</v>
      </c>
    </row>
    <row r="46" spans="1:4">
      <c r="A46" s="828" t="s">
        <v>226</v>
      </c>
      <c r="B46" s="828"/>
      <c r="C46" s="828"/>
      <c r="D46" s="828"/>
    </row>
    <row r="47" spans="1:4">
      <c r="A47" s="264" t="s">
        <v>227</v>
      </c>
      <c r="B47" s="266" t="s">
        <v>228</v>
      </c>
      <c r="C47" s="265">
        <v>8.6199999999999999E-2</v>
      </c>
      <c r="D47" s="265">
        <v>3.27E-2</v>
      </c>
    </row>
    <row r="48" spans="1:4" ht="27.6">
      <c r="A48" s="264" t="s">
        <v>229</v>
      </c>
      <c r="B48" s="318" t="s">
        <v>230</v>
      </c>
      <c r="C48" s="265">
        <v>4.8999999999999998E-3</v>
      </c>
      <c r="D48" s="265">
        <v>3.5999999999999999E-3</v>
      </c>
    </row>
    <row r="49" spans="1:4">
      <c r="A49" s="256" t="s">
        <v>231</v>
      </c>
      <c r="B49" s="317" t="s">
        <v>6</v>
      </c>
      <c r="C49" s="257">
        <f>SUM(C47:C48)</f>
        <v>9.11E-2</v>
      </c>
      <c r="D49" s="257">
        <f>SUM(D47:D48)</f>
        <v>3.6299999999999999E-2</v>
      </c>
    </row>
    <row r="50" spans="1:4">
      <c r="A50" s="829" t="s">
        <v>232</v>
      </c>
      <c r="B50" s="829"/>
      <c r="C50" s="257">
        <f>C26+C38+C45+C49</f>
        <v>0.88370000000000004</v>
      </c>
      <c r="D50" s="257">
        <f>D26+D38+D45+D49</f>
        <v>0.48180000000000001</v>
      </c>
    </row>
    <row r="51" spans="1:4">
      <c r="A51" s="1"/>
      <c r="B51" s="1"/>
      <c r="C51" s="1"/>
      <c r="D51" s="1"/>
    </row>
    <row r="56" spans="1:4">
      <c r="A56" s="545"/>
      <c r="B56" s="545"/>
      <c r="C56" s="545"/>
      <c r="D56" s="545"/>
    </row>
    <row r="57" spans="1:4">
      <c r="A57" s="545"/>
      <c r="B57" s="545"/>
      <c r="C57" s="545"/>
      <c r="D57" s="545"/>
    </row>
  </sheetData>
  <mergeCells count="13">
    <mergeCell ref="A6:D6"/>
    <mergeCell ref="A10:D10"/>
    <mergeCell ref="A13:D13"/>
    <mergeCell ref="A16:D16"/>
    <mergeCell ref="A27:D27"/>
    <mergeCell ref="A7:D7"/>
    <mergeCell ref="A11:D11"/>
    <mergeCell ref="A56:D56"/>
    <mergeCell ref="A57:D57"/>
    <mergeCell ref="A8:D8"/>
    <mergeCell ref="A39:D39"/>
    <mergeCell ref="A46:D46"/>
    <mergeCell ref="A50:B5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15</vt:i4>
      </vt:variant>
    </vt:vector>
  </HeadingPairs>
  <TitlesOfParts>
    <vt:vector size="30" baseType="lpstr">
      <vt:lpstr>DADOS DA OBRA</vt:lpstr>
      <vt:lpstr>ORÇAMENTO  DESONERAÇÃO</vt:lpstr>
      <vt:lpstr>1.MOB.</vt:lpstr>
      <vt:lpstr>2.SER.PREL.</vt:lpstr>
      <vt:lpstr>3. REV PRI</vt:lpstr>
      <vt:lpstr>3.PAV.</vt:lpstr>
      <vt:lpstr>5.DREN.</vt:lpstr>
      <vt:lpstr>CPU 01- MOBILIZAÇÃO</vt:lpstr>
      <vt:lpstr>CPU 03- SER.TOPOGR.</vt:lpstr>
      <vt:lpstr>CPU 05-Placa Esmaltada</vt:lpstr>
      <vt:lpstr>CPU 02 E 03 - PAV</vt:lpstr>
      <vt:lpstr>CPU 02- Sinal.Hor.</vt:lpstr>
      <vt:lpstr>CFF Desonerado</vt:lpstr>
      <vt:lpstr>B.D.I</vt:lpstr>
      <vt:lpstr>Enc.Sociais</vt:lpstr>
      <vt:lpstr>'1.MOB.'!Area_de_impressao</vt:lpstr>
      <vt:lpstr>'2.SER.PREL.'!Area_de_impressao</vt:lpstr>
      <vt:lpstr>'3. REV PRI'!Area_de_impressao</vt:lpstr>
      <vt:lpstr>'3.PAV.'!Area_de_impressao</vt:lpstr>
      <vt:lpstr>'5.DREN.'!Area_de_impressao</vt:lpstr>
      <vt:lpstr>B.D.I!Area_de_impressao</vt:lpstr>
      <vt:lpstr>'CFF Desonerado'!Area_de_impressao</vt:lpstr>
      <vt:lpstr>'CPU 01- MOBILIZAÇÃO'!Area_de_impressao</vt:lpstr>
      <vt:lpstr>'CPU 02 E 03 - PAV'!Area_de_impressao</vt:lpstr>
      <vt:lpstr>'CPU 02- Sinal.Hor.'!Area_de_impressao</vt:lpstr>
      <vt:lpstr>'CPU 03- SER.TOPOGR.'!Area_de_impressao</vt:lpstr>
      <vt:lpstr>'CPU 05-Placa Esmaltada'!Area_de_impressao</vt:lpstr>
      <vt:lpstr>'DADOS DA OBRA'!Area_de_impressao</vt:lpstr>
      <vt:lpstr>Enc.Sociais!Area_de_impressao</vt:lpstr>
      <vt:lpstr>'ORÇAMENTO  DESONERAÇÃO'!Area_de_impressao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Desktop</cp:lastModifiedBy>
  <cp:lastPrinted>2023-07-21T19:39:06Z</cp:lastPrinted>
  <dcterms:created xsi:type="dcterms:W3CDTF">2019-05-03T14:47:32Z</dcterms:created>
  <dcterms:modified xsi:type="dcterms:W3CDTF">2023-07-21T19:40:31Z</dcterms:modified>
</cp:coreProperties>
</file>